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5" windowWidth="28620" windowHeight="12660"/>
  </bookViews>
  <sheets>
    <sheet name="1" sheetId="1" r:id="rId1"/>
    <sheet name="2" sheetId="3" state="hidden" r:id="rId2"/>
    <sheet name="t1" sheetId="4" r:id="rId3"/>
    <sheet name="t2" sheetId="5" r:id="rId4"/>
  </sheets>
  <definedNames>
    <definedName name="_xlnm._FilterDatabase" localSheetId="0" hidden="1">'1'!$A$6:$CZ$558</definedName>
    <definedName name="_xlnm._FilterDatabase" localSheetId="1" hidden="1">'2'!$A$3:$AM$1125</definedName>
    <definedName name="_xlnm._FilterDatabase" localSheetId="2" hidden="1">'t1'!$A$2:$W$2</definedName>
    <definedName name="_xlnm._FilterDatabase" localSheetId="3" hidden="1">'t2'!$A$2:$W$2</definedName>
  </definedNames>
  <calcPr calcId="145621"/>
</workbook>
</file>

<file path=xl/calcChain.xml><?xml version="1.0" encoding="utf-8"?>
<calcChain xmlns="http://schemas.openxmlformats.org/spreadsheetml/2006/main">
  <c r="CE8" i="1" l="1"/>
  <c r="CF8" i="1"/>
  <c r="CG8" i="1"/>
  <c r="CH8" i="1"/>
  <c r="CI8" i="1"/>
  <c r="CJ8" i="1"/>
  <c r="CK8" i="1"/>
  <c r="CL8" i="1"/>
  <c r="CM8" i="1"/>
  <c r="CN8" i="1"/>
  <c r="CO8" i="1"/>
  <c r="CP8" i="1"/>
  <c r="CQ8" i="1"/>
  <c r="CR8" i="1"/>
  <c r="CS8" i="1"/>
  <c r="CT8" i="1"/>
  <c r="CU8" i="1"/>
  <c r="CV8" i="1"/>
  <c r="CW8" i="1"/>
  <c r="CX8" i="1"/>
  <c r="CY8" i="1"/>
  <c r="CZ8" i="1"/>
  <c r="CE9" i="1"/>
  <c r="CF9" i="1"/>
  <c r="CG9" i="1"/>
  <c r="CH9" i="1"/>
  <c r="CI9" i="1"/>
  <c r="CJ9" i="1"/>
  <c r="CK9" i="1"/>
  <c r="CL9" i="1"/>
  <c r="CM9" i="1"/>
  <c r="CN9" i="1"/>
  <c r="CO9" i="1"/>
  <c r="CP9" i="1"/>
  <c r="CQ9" i="1"/>
  <c r="CR9" i="1"/>
  <c r="CS9" i="1"/>
  <c r="CT9" i="1"/>
  <c r="CU9" i="1"/>
  <c r="CV9" i="1"/>
  <c r="CW9" i="1"/>
  <c r="CX9" i="1"/>
  <c r="CY9" i="1"/>
  <c r="CZ9" i="1"/>
  <c r="CE10" i="1"/>
  <c r="CF10" i="1"/>
  <c r="CG10" i="1"/>
  <c r="CH10" i="1"/>
  <c r="CI10" i="1"/>
  <c r="CJ10" i="1"/>
  <c r="CK10" i="1"/>
  <c r="CL10" i="1"/>
  <c r="CM10" i="1"/>
  <c r="CN10" i="1"/>
  <c r="CO10" i="1"/>
  <c r="CP10" i="1"/>
  <c r="CQ10" i="1"/>
  <c r="CR10" i="1"/>
  <c r="CS10" i="1"/>
  <c r="CT10" i="1"/>
  <c r="CU10" i="1"/>
  <c r="CV10" i="1"/>
  <c r="CW10" i="1"/>
  <c r="CX10" i="1"/>
  <c r="CY10" i="1"/>
  <c r="CZ10" i="1"/>
  <c r="CE11" i="1"/>
  <c r="CF11" i="1"/>
  <c r="CG11" i="1"/>
  <c r="CH11" i="1"/>
  <c r="CI11" i="1"/>
  <c r="CJ11" i="1"/>
  <c r="CK11" i="1"/>
  <c r="CL11" i="1"/>
  <c r="CM11" i="1"/>
  <c r="CN11" i="1"/>
  <c r="CO11" i="1"/>
  <c r="CP11" i="1"/>
  <c r="CQ11" i="1"/>
  <c r="CR11" i="1"/>
  <c r="CS11" i="1"/>
  <c r="CT11" i="1"/>
  <c r="CU11" i="1"/>
  <c r="CV11" i="1"/>
  <c r="CW11" i="1"/>
  <c r="CX11" i="1"/>
  <c r="CY11" i="1"/>
  <c r="CZ11" i="1"/>
  <c r="CE12" i="1"/>
  <c r="CF12" i="1"/>
  <c r="CG12" i="1"/>
  <c r="CH12" i="1"/>
  <c r="CI12" i="1"/>
  <c r="CJ12" i="1"/>
  <c r="CK12" i="1"/>
  <c r="CL12" i="1"/>
  <c r="CM12" i="1"/>
  <c r="CN12" i="1"/>
  <c r="CO12" i="1"/>
  <c r="CP12" i="1"/>
  <c r="CQ12" i="1"/>
  <c r="CR12" i="1"/>
  <c r="CS12" i="1"/>
  <c r="CT12" i="1"/>
  <c r="CU12" i="1"/>
  <c r="CV12" i="1"/>
  <c r="CW12" i="1"/>
  <c r="CX12" i="1"/>
  <c r="CY12" i="1"/>
  <c r="CZ12" i="1"/>
  <c r="CE13" i="1"/>
  <c r="CF13" i="1"/>
  <c r="CG13" i="1"/>
  <c r="CH13" i="1"/>
  <c r="CI13" i="1"/>
  <c r="CJ13" i="1"/>
  <c r="CK13" i="1"/>
  <c r="CL13" i="1"/>
  <c r="CM13" i="1"/>
  <c r="CN13" i="1"/>
  <c r="CO13" i="1"/>
  <c r="CP13" i="1"/>
  <c r="CQ13" i="1"/>
  <c r="CR13" i="1"/>
  <c r="CS13" i="1"/>
  <c r="CT13" i="1"/>
  <c r="CU13" i="1"/>
  <c r="CV13" i="1"/>
  <c r="CW13" i="1"/>
  <c r="CX13" i="1"/>
  <c r="CY13" i="1"/>
  <c r="CZ13" i="1"/>
  <c r="CE14" i="1"/>
  <c r="CF14" i="1"/>
  <c r="CG14" i="1"/>
  <c r="CH14" i="1"/>
  <c r="CI14" i="1"/>
  <c r="CJ14" i="1"/>
  <c r="CK14" i="1"/>
  <c r="CL14" i="1"/>
  <c r="CM14" i="1"/>
  <c r="CN14" i="1"/>
  <c r="CO14" i="1"/>
  <c r="CP14" i="1"/>
  <c r="CQ14" i="1"/>
  <c r="CR14" i="1"/>
  <c r="CS14" i="1"/>
  <c r="CT14" i="1"/>
  <c r="CU14" i="1"/>
  <c r="CV14" i="1"/>
  <c r="CW14" i="1"/>
  <c r="CX14" i="1"/>
  <c r="CY14" i="1"/>
  <c r="CZ14" i="1"/>
  <c r="CE15" i="1"/>
  <c r="CF15" i="1"/>
  <c r="CG15" i="1"/>
  <c r="CH15" i="1"/>
  <c r="CI15" i="1"/>
  <c r="CJ15" i="1"/>
  <c r="CK15" i="1"/>
  <c r="CL15" i="1"/>
  <c r="CM15" i="1"/>
  <c r="CN15" i="1"/>
  <c r="CO15" i="1"/>
  <c r="CP15" i="1"/>
  <c r="CQ15" i="1"/>
  <c r="CR15" i="1"/>
  <c r="CS15" i="1"/>
  <c r="CT15" i="1"/>
  <c r="CU15" i="1"/>
  <c r="CV15" i="1"/>
  <c r="CW15" i="1"/>
  <c r="CX15" i="1"/>
  <c r="CY15" i="1"/>
  <c r="CZ15" i="1"/>
  <c r="CE16" i="1"/>
  <c r="CF16" i="1"/>
  <c r="CG16" i="1"/>
  <c r="CH16" i="1"/>
  <c r="CI16" i="1"/>
  <c r="CJ16" i="1"/>
  <c r="CK16" i="1"/>
  <c r="CL16" i="1"/>
  <c r="CM16" i="1"/>
  <c r="CN16" i="1"/>
  <c r="CO16" i="1"/>
  <c r="CP16" i="1"/>
  <c r="CQ16" i="1"/>
  <c r="CR16" i="1"/>
  <c r="CS16" i="1"/>
  <c r="CT16" i="1"/>
  <c r="CU16" i="1"/>
  <c r="CV16" i="1"/>
  <c r="CW16" i="1"/>
  <c r="CX16" i="1"/>
  <c r="CY16" i="1"/>
  <c r="CZ16" i="1"/>
  <c r="CE17" i="1"/>
  <c r="CF17" i="1"/>
  <c r="CG17" i="1"/>
  <c r="CH17" i="1"/>
  <c r="CI17" i="1"/>
  <c r="CJ17" i="1"/>
  <c r="CK17" i="1"/>
  <c r="CL17" i="1"/>
  <c r="CM17" i="1"/>
  <c r="CN17" i="1"/>
  <c r="CO17" i="1"/>
  <c r="CP17" i="1"/>
  <c r="CQ17" i="1"/>
  <c r="CR17" i="1"/>
  <c r="CS17" i="1"/>
  <c r="CT17" i="1"/>
  <c r="CU17" i="1"/>
  <c r="CV17" i="1"/>
  <c r="CW17" i="1"/>
  <c r="CX17" i="1"/>
  <c r="CY17" i="1"/>
  <c r="CZ17" i="1"/>
  <c r="CE18" i="1"/>
  <c r="CF18" i="1"/>
  <c r="CG18" i="1"/>
  <c r="CH18" i="1"/>
  <c r="CI18" i="1"/>
  <c r="CJ18" i="1"/>
  <c r="CK18" i="1"/>
  <c r="CL18" i="1"/>
  <c r="CM18" i="1"/>
  <c r="CN18" i="1"/>
  <c r="CO18" i="1"/>
  <c r="CP18" i="1"/>
  <c r="CQ18" i="1"/>
  <c r="CR18" i="1"/>
  <c r="CS18" i="1"/>
  <c r="CT18" i="1"/>
  <c r="CU18" i="1"/>
  <c r="CV18" i="1"/>
  <c r="CW18" i="1"/>
  <c r="CX18" i="1"/>
  <c r="CY18" i="1"/>
  <c r="CZ18" i="1"/>
  <c r="CE19" i="1"/>
  <c r="CF19" i="1"/>
  <c r="CG19" i="1"/>
  <c r="CH19" i="1"/>
  <c r="CI19" i="1"/>
  <c r="CJ19" i="1"/>
  <c r="CK19" i="1"/>
  <c r="CL19" i="1"/>
  <c r="CM19" i="1"/>
  <c r="CN19" i="1"/>
  <c r="CO19" i="1"/>
  <c r="CP19" i="1"/>
  <c r="CQ19" i="1"/>
  <c r="CR19" i="1"/>
  <c r="CS19" i="1"/>
  <c r="CT19" i="1"/>
  <c r="CU19" i="1"/>
  <c r="CV19" i="1"/>
  <c r="CW19" i="1"/>
  <c r="CX19" i="1"/>
  <c r="CY19" i="1"/>
  <c r="CZ19" i="1"/>
  <c r="CE20" i="1"/>
  <c r="CF20" i="1"/>
  <c r="CG20" i="1"/>
  <c r="CH20" i="1"/>
  <c r="CI20" i="1"/>
  <c r="CJ20" i="1"/>
  <c r="CK20" i="1"/>
  <c r="CL20" i="1"/>
  <c r="CM20" i="1"/>
  <c r="CN20" i="1"/>
  <c r="CO20" i="1"/>
  <c r="CP20" i="1"/>
  <c r="CQ20" i="1"/>
  <c r="CR20" i="1"/>
  <c r="CS20" i="1"/>
  <c r="CT20" i="1"/>
  <c r="CU20" i="1"/>
  <c r="CV20" i="1"/>
  <c r="CW20" i="1"/>
  <c r="CX20" i="1"/>
  <c r="CY20" i="1"/>
  <c r="CZ20" i="1"/>
  <c r="CE21" i="1"/>
  <c r="CF21" i="1"/>
  <c r="CG21" i="1"/>
  <c r="CH21" i="1"/>
  <c r="CI21" i="1"/>
  <c r="CJ21" i="1"/>
  <c r="CK21" i="1"/>
  <c r="CL21" i="1"/>
  <c r="CM21" i="1"/>
  <c r="CN21" i="1"/>
  <c r="CO21" i="1"/>
  <c r="CP21" i="1"/>
  <c r="CQ21" i="1"/>
  <c r="CR21" i="1"/>
  <c r="CS21" i="1"/>
  <c r="CT21" i="1"/>
  <c r="CU21" i="1"/>
  <c r="CV21" i="1"/>
  <c r="CW21" i="1"/>
  <c r="CX21" i="1"/>
  <c r="CY21" i="1"/>
  <c r="CZ21" i="1"/>
  <c r="CE22" i="1"/>
  <c r="CF22" i="1"/>
  <c r="CG22" i="1"/>
  <c r="CH22" i="1"/>
  <c r="CI22" i="1"/>
  <c r="CJ22" i="1"/>
  <c r="CK22" i="1"/>
  <c r="CL22" i="1"/>
  <c r="CM22" i="1"/>
  <c r="CN22" i="1"/>
  <c r="CO22" i="1"/>
  <c r="CP22" i="1"/>
  <c r="CQ22" i="1"/>
  <c r="CR22" i="1"/>
  <c r="CS22" i="1"/>
  <c r="CT22" i="1"/>
  <c r="CU22" i="1"/>
  <c r="CV22" i="1"/>
  <c r="CW22" i="1"/>
  <c r="CX22" i="1"/>
  <c r="CY22" i="1"/>
  <c r="CZ22" i="1"/>
  <c r="CE23" i="1"/>
  <c r="CF23" i="1"/>
  <c r="CG23" i="1"/>
  <c r="CH23" i="1"/>
  <c r="CI23" i="1"/>
  <c r="CJ23" i="1"/>
  <c r="CK23" i="1"/>
  <c r="CL23" i="1"/>
  <c r="CM23" i="1"/>
  <c r="CN23" i="1"/>
  <c r="CO23" i="1"/>
  <c r="CP23" i="1"/>
  <c r="CQ23" i="1"/>
  <c r="CR23" i="1"/>
  <c r="CS23" i="1"/>
  <c r="CT23" i="1"/>
  <c r="CU23" i="1"/>
  <c r="CV23" i="1"/>
  <c r="CW23" i="1"/>
  <c r="CX23" i="1"/>
  <c r="CY23" i="1"/>
  <c r="CZ23" i="1"/>
  <c r="CE24" i="1"/>
  <c r="CF24" i="1"/>
  <c r="CG24" i="1"/>
  <c r="CH24" i="1"/>
  <c r="CI24" i="1"/>
  <c r="CJ24" i="1"/>
  <c r="CK24" i="1"/>
  <c r="CL24" i="1"/>
  <c r="CM24" i="1"/>
  <c r="CN24" i="1"/>
  <c r="CO24" i="1"/>
  <c r="CP24" i="1"/>
  <c r="CQ24" i="1"/>
  <c r="CR24" i="1"/>
  <c r="CS24" i="1"/>
  <c r="CT24" i="1"/>
  <c r="CU24" i="1"/>
  <c r="CV24" i="1"/>
  <c r="CW24" i="1"/>
  <c r="CX24" i="1"/>
  <c r="CY24" i="1"/>
  <c r="CZ24" i="1"/>
  <c r="CE25" i="1"/>
  <c r="CF25" i="1"/>
  <c r="CG25" i="1"/>
  <c r="CH25" i="1"/>
  <c r="CI25" i="1"/>
  <c r="CJ25" i="1"/>
  <c r="CK25" i="1"/>
  <c r="CL25" i="1"/>
  <c r="CM25" i="1"/>
  <c r="CN25" i="1"/>
  <c r="CO25" i="1"/>
  <c r="CP25" i="1"/>
  <c r="CQ25" i="1"/>
  <c r="CR25" i="1"/>
  <c r="CS25" i="1"/>
  <c r="CT25" i="1"/>
  <c r="CU25" i="1"/>
  <c r="CV25" i="1"/>
  <c r="CW25" i="1"/>
  <c r="CX25" i="1"/>
  <c r="CY25" i="1"/>
  <c r="CZ25" i="1"/>
  <c r="CE26" i="1"/>
  <c r="CF26" i="1"/>
  <c r="CG26" i="1"/>
  <c r="CH26" i="1"/>
  <c r="CI26" i="1"/>
  <c r="CJ26" i="1"/>
  <c r="CK26" i="1"/>
  <c r="CL26" i="1"/>
  <c r="CM26" i="1"/>
  <c r="CN26" i="1"/>
  <c r="CO26" i="1"/>
  <c r="CP26" i="1"/>
  <c r="CQ26" i="1"/>
  <c r="CR26" i="1"/>
  <c r="CS26" i="1"/>
  <c r="CT26" i="1"/>
  <c r="CU26" i="1"/>
  <c r="CV26" i="1"/>
  <c r="CW26" i="1"/>
  <c r="CX26" i="1"/>
  <c r="CY26" i="1"/>
  <c r="CZ26" i="1"/>
  <c r="CE27" i="1"/>
  <c r="CF27" i="1"/>
  <c r="CG27" i="1"/>
  <c r="CH27" i="1"/>
  <c r="CI27" i="1"/>
  <c r="CJ27" i="1"/>
  <c r="CK27" i="1"/>
  <c r="CL27" i="1"/>
  <c r="CM27" i="1"/>
  <c r="CN27" i="1"/>
  <c r="CO27" i="1"/>
  <c r="CP27" i="1"/>
  <c r="CQ27" i="1"/>
  <c r="CR27" i="1"/>
  <c r="CS27" i="1"/>
  <c r="CT27" i="1"/>
  <c r="CU27" i="1"/>
  <c r="CV27" i="1"/>
  <c r="CW27" i="1"/>
  <c r="CX27" i="1"/>
  <c r="CY27" i="1"/>
  <c r="CZ27" i="1"/>
  <c r="CE28" i="1"/>
  <c r="CF28" i="1"/>
  <c r="CG28" i="1"/>
  <c r="CH28" i="1"/>
  <c r="CI28" i="1"/>
  <c r="CJ28" i="1"/>
  <c r="CK28" i="1"/>
  <c r="CL28" i="1"/>
  <c r="CM28" i="1"/>
  <c r="CN28" i="1"/>
  <c r="CO28" i="1"/>
  <c r="CP28" i="1"/>
  <c r="CQ28" i="1"/>
  <c r="CR28" i="1"/>
  <c r="CS28" i="1"/>
  <c r="CT28" i="1"/>
  <c r="CU28" i="1"/>
  <c r="CV28" i="1"/>
  <c r="CW28" i="1"/>
  <c r="CX28" i="1"/>
  <c r="CY28" i="1"/>
  <c r="CZ28" i="1"/>
  <c r="CE29" i="1"/>
  <c r="CF29" i="1"/>
  <c r="CG29" i="1"/>
  <c r="CH29" i="1"/>
  <c r="CI29" i="1"/>
  <c r="CJ29" i="1"/>
  <c r="CK29" i="1"/>
  <c r="CL29" i="1"/>
  <c r="CM29" i="1"/>
  <c r="CN29" i="1"/>
  <c r="CO29" i="1"/>
  <c r="CP29" i="1"/>
  <c r="CQ29" i="1"/>
  <c r="CR29" i="1"/>
  <c r="CS29" i="1"/>
  <c r="CT29" i="1"/>
  <c r="CU29" i="1"/>
  <c r="CV29" i="1"/>
  <c r="CW29" i="1"/>
  <c r="CX29" i="1"/>
  <c r="CY29" i="1"/>
  <c r="CZ29" i="1"/>
  <c r="CE30" i="1"/>
  <c r="CF30" i="1"/>
  <c r="CG30" i="1"/>
  <c r="CH30" i="1"/>
  <c r="CI30" i="1"/>
  <c r="CJ30" i="1"/>
  <c r="CK30" i="1"/>
  <c r="CL30" i="1"/>
  <c r="CM30" i="1"/>
  <c r="CN30" i="1"/>
  <c r="CO30" i="1"/>
  <c r="CP30" i="1"/>
  <c r="CQ30" i="1"/>
  <c r="CR30" i="1"/>
  <c r="CS30" i="1"/>
  <c r="CT30" i="1"/>
  <c r="CU30" i="1"/>
  <c r="CV30" i="1"/>
  <c r="CW30" i="1"/>
  <c r="CX30" i="1"/>
  <c r="CY30" i="1"/>
  <c r="CZ30" i="1"/>
  <c r="CE31" i="1"/>
  <c r="CF31" i="1"/>
  <c r="CG31" i="1"/>
  <c r="CH31" i="1"/>
  <c r="CI31" i="1"/>
  <c r="CJ31" i="1"/>
  <c r="CK31" i="1"/>
  <c r="CL31" i="1"/>
  <c r="CM31" i="1"/>
  <c r="CN31" i="1"/>
  <c r="CO31" i="1"/>
  <c r="CP31" i="1"/>
  <c r="CQ31" i="1"/>
  <c r="CR31" i="1"/>
  <c r="CS31" i="1"/>
  <c r="CT31" i="1"/>
  <c r="CU31" i="1"/>
  <c r="CV31" i="1"/>
  <c r="CW31" i="1"/>
  <c r="CX31" i="1"/>
  <c r="CY31" i="1"/>
  <c r="CZ31" i="1"/>
  <c r="CE32" i="1"/>
  <c r="CF32" i="1"/>
  <c r="CG32" i="1"/>
  <c r="CH32" i="1"/>
  <c r="CI32" i="1"/>
  <c r="CJ32" i="1"/>
  <c r="CK32" i="1"/>
  <c r="CL32" i="1"/>
  <c r="CM32" i="1"/>
  <c r="CN32" i="1"/>
  <c r="CO32" i="1"/>
  <c r="CP32" i="1"/>
  <c r="CQ32" i="1"/>
  <c r="CR32" i="1"/>
  <c r="CS32" i="1"/>
  <c r="CT32" i="1"/>
  <c r="CU32" i="1"/>
  <c r="CV32" i="1"/>
  <c r="CW32" i="1"/>
  <c r="CX32" i="1"/>
  <c r="CY32" i="1"/>
  <c r="CZ32" i="1"/>
  <c r="CE33" i="1"/>
  <c r="CF33" i="1"/>
  <c r="CG33" i="1"/>
  <c r="CH33" i="1"/>
  <c r="CI33" i="1"/>
  <c r="CJ33" i="1"/>
  <c r="CK33" i="1"/>
  <c r="CL33" i="1"/>
  <c r="CM33" i="1"/>
  <c r="CN33" i="1"/>
  <c r="CO33" i="1"/>
  <c r="CP33" i="1"/>
  <c r="CQ33" i="1"/>
  <c r="CR33" i="1"/>
  <c r="CS33" i="1"/>
  <c r="CT33" i="1"/>
  <c r="CU33" i="1"/>
  <c r="CV33" i="1"/>
  <c r="CW33" i="1"/>
  <c r="CX33" i="1"/>
  <c r="CY33" i="1"/>
  <c r="CZ33" i="1"/>
  <c r="CE34" i="1"/>
  <c r="CF34" i="1"/>
  <c r="CG34" i="1"/>
  <c r="CH34" i="1"/>
  <c r="CI34" i="1"/>
  <c r="CJ34" i="1"/>
  <c r="CK34" i="1"/>
  <c r="CL34" i="1"/>
  <c r="CM34" i="1"/>
  <c r="CN34" i="1"/>
  <c r="CO34" i="1"/>
  <c r="CP34" i="1"/>
  <c r="CQ34" i="1"/>
  <c r="CR34" i="1"/>
  <c r="CS34" i="1"/>
  <c r="CT34" i="1"/>
  <c r="CU34" i="1"/>
  <c r="CV34" i="1"/>
  <c r="CW34" i="1"/>
  <c r="CX34" i="1"/>
  <c r="CY34" i="1"/>
  <c r="CZ34" i="1"/>
  <c r="CE35" i="1"/>
  <c r="CF35" i="1"/>
  <c r="CG35" i="1"/>
  <c r="CH35" i="1"/>
  <c r="CI35" i="1"/>
  <c r="CJ35" i="1"/>
  <c r="CK35" i="1"/>
  <c r="CL35" i="1"/>
  <c r="CM35" i="1"/>
  <c r="CN35" i="1"/>
  <c r="CO35" i="1"/>
  <c r="CP35" i="1"/>
  <c r="CQ35" i="1"/>
  <c r="CR35" i="1"/>
  <c r="CS35" i="1"/>
  <c r="CT35" i="1"/>
  <c r="CU35" i="1"/>
  <c r="CV35" i="1"/>
  <c r="CW35" i="1"/>
  <c r="CX35" i="1"/>
  <c r="CY35" i="1"/>
  <c r="CZ35" i="1"/>
  <c r="CE36" i="1"/>
  <c r="CF36" i="1"/>
  <c r="CG36" i="1"/>
  <c r="CH36" i="1"/>
  <c r="CI36" i="1"/>
  <c r="CJ36" i="1"/>
  <c r="CK36" i="1"/>
  <c r="CL36" i="1"/>
  <c r="CM36" i="1"/>
  <c r="CN36" i="1"/>
  <c r="CO36" i="1"/>
  <c r="CP36" i="1"/>
  <c r="CQ36" i="1"/>
  <c r="CR36" i="1"/>
  <c r="CS36" i="1"/>
  <c r="CT36" i="1"/>
  <c r="CU36" i="1"/>
  <c r="CV36" i="1"/>
  <c r="CW36" i="1"/>
  <c r="CX36" i="1"/>
  <c r="CY36" i="1"/>
  <c r="CZ36" i="1"/>
  <c r="CE37" i="1"/>
  <c r="CF37" i="1"/>
  <c r="CG37" i="1"/>
  <c r="CH37" i="1"/>
  <c r="CI37" i="1"/>
  <c r="CJ37" i="1"/>
  <c r="CK37" i="1"/>
  <c r="CL37" i="1"/>
  <c r="CM37" i="1"/>
  <c r="CN37" i="1"/>
  <c r="CO37" i="1"/>
  <c r="CP37" i="1"/>
  <c r="CQ37" i="1"/>
  <c r="CR37" i="1"/>
  <c r="CS37" i="1"/>
  <c r="CT37" i="1"/>
  <c r="CU37" i="1"/>
  <c r="CV37" i="1"/>
  <c r="CW37" i="1"/>
  <c r="CX37" i="1"/>
  <c r="CY37" i="1"/>
  <c r="CZ37" i="1"/>
  <c r="CE38" i="1"/>
  <c r="CF38" i="1"/>
  <c r="CG38" i="1"/>
  <c r="CH38" i="1"/>
  <c r="CI38" i="1"/>
  <c r="CJ38" i="1"/>
  <c r="CK38" i="1"/>
  <c r="CL38" i="1"/>
  <c r="CM38" i="1"/>
  <c r="CN38" i="1"/>
  <c r="CO38" i="1"/>
  <c r="CP38" i="1"/>
  <c r="CQ38" i="1"/>
  <c r="CR38" i="1"/>
  <c r="CS38" i="1"/>
  <c r="CT38" i="1"/>
  <c r="CU38" i="1"/>
  <c r="CV38" i="1"/>
  <c r="CW38" i="1"/>
  <c r="CX38" i="1"/>
  <c r="CY38" i="1"/>
  <c r="CZ38" i="1"/>
  <c r="CE39" i="1"/>
  <c r="CF39" i="1"/>
  <c r="CG39" i="1"/>
  <c r="CH39" i="1"/>
  <c r="CI39" i="1"/>
  <c r="CJ39" i="1"/>
  <c r="CK39" i="1"/>
  <c r="CL39" i="1"/>
  <c r="CM39" i="1"/>
  <c r="CN39" i="1"/>
  <c r="CO39" i="1"/>
  <c r="CP39" i="1"/>
  <c r="CQ39" i="1"/>
  <c r="CR39" i="1"/>
  <c r="CS39" i="1"/>
  <c r="CT39" i="1"/>
  <c r="CU39" i="1"/>
  <c r="CV39" i="1"/>
  <c r="CW39" i="1"/>
  <c r="CX39" i="1"/>
  <c r="CY39" i="1"/>
  <c r="CZ39" i="1"/>
  <c r="CE40" i="1"/>
  <c r="CF40" i="1"/>
  <c r="CG40" i="1"/>
  <c r="CH40" i="1"/>
  <c r="CI40" i="1"/>
  <c r="CJ40" i="1"/>
  <c r="CK40" i="1"/>
  <c r="CL40" i="1"/>
  <c r="CM40" i="1"/>
  <c r="CN40" i="1"/>
  <c r="CO40" i="1"/>
  <c r="CP40" i="1"/>
  <c r="CQ40" i="1"/>
  <c r="CR40" i="1"/>
  <c r="CS40" i="1"/>
  <c r="CT40" i="1"/>
  <c r="CU40" i="1"/>
  <c r="CV40" i="1"/>
  <c r="CW40" i="1"/>
  <c r="CX40" i="1"/>
  <c r="CY40" i="1"/>
  <c r="CZ40" i="1"/>
  <c r="CE41" i="1"/>
  <c r="CF41" i="1"/>
  <c r="CG41" i="1"/>
  <c r="CH41" i="1"/>
  <c r="CI41" i="1"/>
  <c r="CJ41" i="1"/>
  <c r="CK41" i="1"/>
  <c r="CL41" i="1"/>
  <c r="CM41" i="1"/>
  <c r="CN41" i="1"/>
  <c r="CO41" i="1"/>
  <c r="CP41" i="1"/>
  <c r="CQ41" i="1"/>
  <c r="CR41" i="1"/>
  <c r="CS41" i="1"/>
  <c r="CT41" i="1"/>
  <c r="CU41" i="1"/>
  <c r="CV41" i="1"/>
  <c r="CW41" i="1"/>
  <c r="CX41" i="1"/>
  <c r="CY41" i="1"/>
  <c r="CZ41" i="1"/>
  <c r="CE42" i="1"/>
  <c r="CF42" i="1"/>
  <c r="CG42" i="1"/>
  <c r="CH42" i="1"/>
  <c r="CI42" i="1"/>
  <c r="CJ42" i="1"/>
  <c r="CK42" i="1"/>
  <c r="CL42" i="1"/>
  <c r="CM42" i="1"/>
  <c r="CN42" i="1"/>
  <c r="CO42" i="1"/>
  <c r="CP42" i="1"/>
  <c r="CQ42" i="1"/>
  <c r="CR42" i="1"/>
  <c r="CS42" i="1"/>
  <c r="CT42" i="1"/>
  <c r="CU42" i="1"/>
  <c r="CV42" i="1"/>
  <c r="CW42" i="1"/>
  <c r="CX42" i="1"/>
  <c r="CY42" i="1"/>
  <c r="CZ42" i="1"/>
  <c r="CE43" i="1"/>
  <c r="CF43" i="1"/>
  <c r="CG43" i="1"/>
  <c r="CH43" i="1"/>
  <c r="CI43" i="1"/>
  <c r="CJ43" i="1"/>
  <c r="CK43" i="1"/>
  <c r="CL43" i="1"/>
  <c r="CM43" i="1"/>
  <c r="CN43" i="1"/>
  <c r="CO43" i="1"/>
  <c r="CP43" i="1"/>
  <c r="CQ43" i="1"/>
  <c r="CR43" i="1"/>
  <c r="CS43" i="1"/>
  <c r="CT43" i="1"/>
  <c r="CU43" i="1"/>
  <c r="CV43" i="1"/>
  <c r="CW43" i="1"/>
  <c r="CX43" i="1"/>
  <c r="CY43" i="1"/>
  <c r="CZ43" i="1"/>
  <c r="CE44" i="1"/>
  <c r="CF44" i="1"/>
  <c r="CG44" i="1"/>
  <c r="CH44" i="1"/>
  <c r="CI44" i="1"/>
  <c r="CJ44" i="1"/>
  <c r="CK44" i="1"/>
  <c r="CL44" i="1"/>
  <c r="CM44" i="1"/>
  <c r="CN44" i="1"/>
  <c r="CO44" i="1"/>
  <c r="CP44" i="1"/>
  <c r="CQ44" i="1"/>
  <c r="CR44" i="1"/>
  <c r="CS44" i="1"/>
  <c r="CT44" i="1"/>
  <c r="CU44" i="1"/>
  <c r="CV44" i="1"/>
  <c r="CW44" i="1"/>
  <c r="CX44" i="1"/>
  <c r="CY44" i="1"/>
  <c r="CZ44" i="1"/>
  <c r="CE45" i="1"/>
  <c r="CF45" i="1"/>
  <c r="CG45" i="1"/>
  <c r="CH45" i="1"/>
  <c r="CI45" i="1"/>
  <c r="CJ45" i="1"/>
  <c r="CK45" i="1"/>
  <c r="CL45" i="1"/>
  <c r="CM45" i="1"/>
  <c r="CN45" i="1"/>
  <c r="CO45" i="1"/>
  <c r="CP45" i="1"/>
  <c r="CQ45" i="1"/>
  <c r="CR45" i="1"/>
  <c r="CS45" i="1"/>
  <c r="CT45" i="1"/>
  <c r="CU45" i="1"/>
  <c r="CV45" i="1"/>
  <c r="CW45" i="1"/>
  <c r="CX45" i="1"/>
  <c r="CY45" i="1"/>
  <c r="CZ45" i="1"/>
  <c r="CE46" i="1"/>
  <c r="CF46" i="1"/>
  <c r="CG46" i="1"/>
  <c r="CH46" i="1"/>
  <c r="CI46" i="1"/>
  <c r="CJ46" i="1"/>
  <c r="CK46" i="1"/>
  <c r="CL46" i="1"/>
  <c r="CM46" i="1"/>
  <c r="CN46" i="1"/>
  <c r="CO46" i="1"/>
  <c r="CP46" i="1"/>
  <c r="CQ46" i="1"/>
  <c r="CR46" i="1"/>
  <c r="CS46" i="1"/>
  <c r="CT46" i="1"/>
  <c r="CU46" i="1"/>
  <c r="CV46" i="1"/>
  <c r="CW46" i="1"/>
  <c r="CX46" i="1"/>
  <c r="CY46" i="1"/>
  <c r="CZ46" i="1"/>
  <c r="CE47" i="1"/>
  <c r="CF47" i="1"/>
  <c r="CG47" i="1"/>
  <c r="CH47" i="1"/>
  <c r="CI47" i="1"/>
  <c r="CJ47" i="1"/>
  <c r="CK47" i="1"/>
  <c r="CL47" i="1"/>
  <c r="CM47" i="1"/>
  <c r="CN47" i="1"/>
  <c r="CO47" i="1"/>
  <c r="CP47" i="1"/>
  <c r="CQ47" i="1"/>
  <c r="CR47" i="1"/>
  <c r="CS47" i="1"/>
  <c r="CT47" i="1"/>
  <c r="CU47" i="1"/>
  <c r="CV47" i="1"/>
  <c r="CW47" i="1"/>
  <c r="CX47" i="1"/>
  <c r="CY47" i="1"/>
  <c r="CZ47" i="1"/>
  <c r="CE48" i="1"/>
  <c r="CF48" i="1"/>
  <c r="CG48" i="1"/>
  <c r="CH48" i="1"/>
  <c r="CI48" i="1"/>
  <c r="CJ48" i="1"/>
  <c r="CK48" i="1"/>
  <c r="CL48" i="1"/>
  <c r="CM48" i="1"/>
  <c r="CN48" i="1"/>
  <c r="CO48" i="1"/>
  <c r="CP48" i="1"/>
  <c r="CQ48" i="1"/>
  <c r="CR48" i="1"/>
  <c r="CS48" i="1"/>
  <c r="CT48" i="1"/>
  <c r="CU48" i="1"/>
  <c r="CV48" i="1"/>
  <c r="CW48" i="1"/>
  <c r="CX48" i="1"/>
  <c r="CY48" i="1"/>
  <c r="CZ48" i="1"/>
  <c r="CE49" i="1"/>
  <c r="CF49" i="1"/>
  <c r="CG49" i="1"/>
  <c r="CH49" i="1"/>
  <c r="CI49" i="1"/>
  <c r="CJ49" i="1"/>
  <c r="CK49" i="1"/>
  <c r="CL49" i="1"/>
  <c r="CM49" i="1"/>
  <c r="CN49" i="1"/>
  <c r="CO49" i="1"/>
  <c r="CP49" i="1"/>
  <c r="CQ49" i="1"/>
  <c r="CR49" i="1"/>
  <c r="CS49" i="1"/>
  <c r="CT49" i="1"/>
  <c r="CU49" i="1"/>
  <c r="CV49" i="1"/>
  <c r="CW49" i="1"/>
  <c r="CX49" i="1"/>
  <c r="CY49" i="1"/>
  <c r="CZ49" i="1"/>
  <c r="CE50" i="1"/>
  <c r="CF50" i="1"/>
  <c r="CG50" i="1"/>
  <c r="CH50" i="1"/>
  <c r="CI50" i="1"/>
  <c r="CJ50" i="1"/>
  <c r="CK50" i="1"/>
  <c r="CL50" i="1"/>
  <c r="CM50" i="1"/>
  <c r="CN50" i="1"/>
  <c r="CO50" i="1"/>
  <c r="CP50" i="1"/>
  <c r="CQ50" i="1"/>
  <c r="CR50" i="1"/>
  <c r="CS50" i="1"/>
  <c r="CT50" i="1"/>
  <c r="CU50" i="1"/>
  <c r="CV50" i="1"/>
  <c r="CW50" i="1"/>
  <c r="CX50" i="1"/>
  <c r="CY50" i="1"/>
  <c r="CZ50" i="1"/>
  <c r="CE51" i="1"/>
  <c r="CF51" i="1"/>
  <c r="CG51" i="1"/>
  <c r="CH51" i="1"/>
  <c r="CI51" i="1"/>
  <c r="CJ51" i="1"/>
  <c r="CK51" i="1"/>
  <c r="CL51" i="1"/>
  <c r="CM51" i="1"/>
  <c r="CN51" i="1"/>
  <c r="CO51" i="1"/>
  <c r="CP51" i="1"/>
  <c r="CQ51" i="1"/>
  <c r="CR51" i="1"/>
  <c r="CS51" i="1"/>
  <c r="CT51" i="1"/>
  <c r="CU51" i="1"/>
  <c r="CV51" i="1"/>
  <c r="CW51" i="1"/>
  <c r="CX51" i="1"/>
  <c r="CY51" i="1"/>
  <c r="CZ51" i="1"/>
  <c r="CE52" i="1"/>
  <c r="CF52" i="1"/>
  <c r="CG52" i="1"/>
  <c r="CH52" i="1"/>
  <c r="CI52" i="1"/>
  <c r="CJ52" i="1"/>
  <c r="CK52" i="1"/>
  <c r="CL52" i="1"/>
  <c r="CM52" i="1"/>
  <c r="CN52" i="1"/>
  <c r="CO52" i="1"/>
  <c r="CP52" i="1"/>
  <c r="CQ52" i="1"/>
  <c r="CR52" i="1"/>
  <c r="CS52" i="1"/>
  <c r="CT52" i="1"/>
  <c r="CU52" i="1"/>
  <c r="CV52" i="1"/>
  <c r="CW52" i="1"/>
  <c r="CX52" i="1"/>
  <c r="CY52" i="1"/>
  <c r="CZ52" i="1"/>
  <c r="CE53" i="1"/>
  <c r="CF53" i="1"/>
  <c r="CG53" i="1"/>
  <c r="CH53" i="1"/>
  <c r="CI53" i="1"/>
  <c r="CJ53" i="1"/>
  <c r="CK53" i="1"/>
  <c r="CL53" i="1"/>
  <c r="CM53" i="1"/>
  <c r="CN53" i="1"/>
  <c r="CO53" i="1"/>
  <c r="CP53" i="1"/>
  <c r="CQ53" i="1"/>
  <c r="CR53" i="1"/>
  <c r="CS53" i="1"/>
  <c r="CT53" i="1"/>
  <c r="CU53" i="1"/>
  <c r="CV53" i="1"/>
  <c r="CW53" i="1"/>
  <c r="CX53" i="1"/>
  <c r="CY53" i="1"/>
  <c r="CZ53" i="1"/>
  <c r="CE54" i="1"/>
  <c r="CF54" i="1"/>
  <c r="CG54" i="1"/>
  <c r="CH54" i="1"/>
  <c r="CI54" i="1"/>
  <c r="CJ54" i="1"/>
  <c r="CK54" i="1"/>
  <c r="CL54" i="1"/>
  <c r="CM54" i="1"/>
  <c r="CN54" i="1"/>
  <c r="CO54" i="1"/>
  <c r="CP54" i="1"/>
  <c r="CQ54" i="1"/>
  <c r="CR54" i="1"/>
  <c r="CS54" i="1"/>
  <c r="CT54" i="1"/>
  <c r="CU54" i="1"/>
  <c r="CV54" i="1"/>
  <c r="CW54" i="1"/>
  <c r="CX54" i="1"/>
  <c r="CY54" i="1"/>
  <c r="CZ54" i="1"/>
  <c r="CE55" i="1"/>
  <c r="CF55" i="1"/>
  <c r="CG55" i="1"/>
  <c r="CH55" i="1"/>
  <c r="CI55" i="1"/>
  <c r="CJ55" i="1"/>
  <c r="CK55" i="1"/>
  <c r="CL55" i="1"/>
  <c r="CM55" i="1"/>
  <c r="CN55" i="1"/>
  <c r="CO55" i="1"/>
  <c r="CP55" i="1"/>
  <c r="CQ55" i="1"/>
  <c r="CR55" i="1"/>
  <c r="CS55" i="1"/>
  <c r="CT55" i="1"/>
  <c r="CU55" i="1"/>
  <c r="CV55" i="1"/>
  <c r="CW55" i="1"/>
  <c r="CX55" i="1"/>
  <c r="CY55" i="1"/>
  <c r="CZ55" i="1"/>
  <c r="CE56" i="1"/>
  <c r="CF56" i="1"/>
  <c r="CG56" i="1"/>
  <c r="CH56" i="1"/>
  <c r="CI56" i="1"/>
  <c r="CJ56" i="1"/>
  <c r="CK56" i="1"/>
  <c r="CL56" i="1"/>
  <c r="CM56" i="1"/>
  <c r="CN56" i="1"/>
  <c r="CO56" i="1"/>
  <c r="CP56" i="1"/>
  <c r="CQ56" i="1"/>
  <c r="CR56" i="1"/>
  <c r="CS56" i="1"/>
  <c r="CT56" i="1"/>
  <c r="CU56" i="1"/>
  <c r="CV56" i="1"/>
  <c r="CW56" i="1"/>
  <c r="CX56" i="1"/>
  <c r="CY56" i="1"/>
  <c r="CZ56" i="1"/>
  <c r="CE57" i="1"/>
  <c r="CF57" i="1"/>
  <c r="CG57" i="1"/>
  <c r="CH57" i="1"/>
  <c r="CI57" i="1"/>
  <c r="CJ57" i="1"/>
  <c r="CK57" i="1"/>
  <c r="CL57" i="1"/>
  <c r="CM57" i="1"/>
  <c r="CN57" i="1"/>
  <c r="CO57" i="1"/>
  <c r="CP57" i="1"/>
  <c r="CQ57" i="1"/>
  <c r="CR57" i="1"/>
  <c r="CS57" i="1"/>
  <c r="CT57" i="1"/>
  <c r="CU57" i="1"/>
  <c r="CV57" i="1"/>
  <c r="CW57" i="1"/>
  <c r="CX57" i="1"/>
  <c r="CY57" i="1"/>
  <c r="CZ57" i="1"/>
  <c r="CE58" i="1"/>
  <c r="CF58" i="1"/>
  <c r="CG58" i="1"/>
  <c r="CH58" i="1"/>
  <c r="CI58" i="1"/>
  <c r="CJ58" i="1"/>
  <c r="CK58" i="1"/>
  <c r="CL58" i="1"/>
  <c r="CM58" i="1"/>
  <c r="CN58" i="1"/>
  <c r="CO58" i="1"/>
  <c r="CP58" i="1"/>
  <c r="CQ58" i="1"/>
  <c r="CR58" i="1"/>
  <c r="CS58" i="1"/>
  <c r="CT58" i="1"/>
  <c r="CU58" i="1"/>
  <c r="CV58" i="1"/>
  <c r="CW58" i="1"/>
  <c r="CX58" i="1"/>
  <c r="CY58" i="1"/>
  <c r="CZ58" i="1"/>
  <c r="CE59" i="1"/>
  <c r="CF59" i="1"/>
  <c r="CG59" i="1"/>
  <c r="CH59" i="1"/>
  <c r="CI59" i="1"/>
  <c r="CJ59" i="1"/>
  <c r="CK59" i="1"/>
  <c r="CL59" i="1"/>
  <c r="CM59" i="1"/>
  <c r="CN59" i="1"/>
  <c r="CO59" i="1"/>
  <c r="CP59" i="1"/>
  <c r="CQ59" i="1"/>
  <c r="CR59" i="1"/>
  <c r="CS59" i="1"/>
  <c r="CT59" i="1"/>
  <c r="CU59" i="1"/>
  <c r="CV59" i="1"/>
  <c r="CW59" i="1"/>
  <c r="CX59" i="1"/>
  <c r="CY59" i="1"/>
  <c r="CZ59" i="1"/>
  <c r="CE60" i="1"/>
  <c r="CF60" i="1"/>
  <c r="CG60" i="1"/>
  <c r="CH60" i="1"/>
  <c r="CI60" i="1"/>
  <c r="CJ60" i="1"/>
  <c r="CK60" i="1"/>
  <c r="CL60" i="1"/>
  <c r="CM60" i="1"/>
  <c r="CN60" i="1"/>
  <c r="CO60" i="1"/>
  <c r="CP60" i="1"/>
  <c r="CQ60" i="1"/>
  <c r="CR60" i="1"/>
  <c r="CS60" i="1"/>
  <c r="CT60" i="1"/>
  <c r="CU60" i="1"/>
  <c r="CV60" i="1"/>
  <c r="CW60" i="1"/>
  <c r="CX60" i="1"/>
  <c r="CY60" i="1"/>
  <c r="CZ60" i="1"/>
  <c r="CE61" i="1"/>
  <c r="CF61" i="1"/>
  <c r="CG61" i="1"/>
  <c r="CH61" i="1"/>
  <c r="CI61" i="1"/>
  <c r="CJ61" i="1"/>
  <c r="CK61" i="1"/>
  <c r="CL61" i="1"/>
  <c r="CM61" i="1"/>
  <c r="CN61" i="1"/>
  <c r="CO61" i="1"/>
  <c r="CP61" i="1"/>
  <c r="CQ61" i="1"/>
  <c r="CR61" i="1"/>
  <c r="CS61" i="1"/>
  <c r="CT61" i="1"/>
  <c r="CU61" i="1"/>
  <c r="CV61" i="1"/>
  <c r="CW61" i="1"/>
  <c r="CX61" i="1"/>
  <c r="CY61" i="1"/>
  <c r="CZ61" i="1"/>
  <c r="CE62" i="1"/>
  <c r="CF62" i="1"/>
  <c r="CG62" i="1"/>
  <c r="CH62" i="1"/>
  <c r="CI62" i="1"/>
  <c r="CJ62" i="1"/>
  <c r="CK62" i="1"/>
  <c r="CL62" i="1"/>
  <c r="CM62" i="1"/>
  <c r="CN62" i="1"/>
  <c r="CO62" i="1"/>
  <c r="CP62" i="1"/>
  <c r="CQ62" i="1"/>
  <c r="CR62" i="1"/>
  <c r="CS62" i="1"/>
  <c r="CT62" i="1"/>
  <c r="CU62" i="1"/>
  <c r="CV62" i="1"/>
  <c r="CW62" i="1"/>
  <c r="CX62" i="1"/>
  <c r="CY62" i="1"/>
  <c r="CZ62" i="1"/>
  <c r="CE63" i="1"/>
  <c r="CF63" i="1"/>
  <c r="CG63" i="1"/>
  <c r="CH63" i="1"/>
  <c r="CI63" i="1"/>
  <c r="CJ63" i="1"/>
  <c r="CK63" i="1"/>
  <c r="CL63" i="1"/>
  <c r="CM63" i="1"/>
  <c r="CN63" i="1"/>
  <c r="CO63" i="1"/>
  <c r="CP63" i="1"/>
  <c r="CQ63" i="1"/>
  <c r="CR63" i="1"/>
  <c r="CS63" i="1"/>
  <c r="CT63" i="1"/>
  <c r="CU63" i="1"/>
  <c r="CV63" i="1"/>
  <c r="CW63" i="1"/>
  <c r="CX63" i="1"/>
  <c r="CY63" i="1"/>
  <c r="CZ63" i="1"/>
  <c r="CE64" i="1"/>
  <c r="CF64" i="1"/>
  <c r="CG64" i="1"/>
  <c r="CH64" i="1"/>
  <c r="CI64" i="1"/>
  <c r="CJ64" i="1"/>
  <c r="CK64" i="1"/>
  <c r="CL64" i="1"/>
  <c r="CM64" i="1"/>
  <c r="CN64" i="1"/>
  <c r="CO64" i="1"/>
  <c r="CP64" i="1"/>
  <c r="CQ64" i="1"/>
  <c r="CR64" i="1"/>
  <c r="CS64" i="1"/>
  <c r="CT64" i="1"/>
  <c r="CU64" i="1"/>
  <c r="CV64" i="1"/>
  <c r="CW64" i="1"/>
  <c r="CX64" i="1"/>
  <c r="CY64" i="1"/>
  <c r="CZ64" i="1"/>
  <c r="CE65" i="1"/>
  <c r="CF65" i="1"/>
  <c r="CG65" i="1"/>
  <c r="CH65" i="1"/>
  <c r="CI65" i="1"/>
  <c r="CJ65" i="1"/>
  <c r="CK65" i="1"/>
  <c r="CL65" i="1"/>
  <c r="CM65" i="1"/>
  <c r="CN65" i="1"/>
  <c r="CO65" i="1"/>
  <c r="CP65" i="1"/>
  <c r="CQ65" i="1"/>
  <c r="CR65" i="1"/>
  <c r="CS65" i="1"/>
  <c r="CT65" i="1"/>
  <c r="CU65" i="1"/>
  <c r="CV65" i="1"/>
  <c r="CW65" i="1"/>
  <c r="CX65" i="1"/>
  <c r="CY65" i="1"/>
  <c r="CZ65" i="1"/>
  <c r="CE66" i="1"/>
  <c r="CF66" i="1"/>
  <c r="CG66" i="1"/>
  <c r="CH66" i="1"/>
  <c r="CI66" i="1"/>
  <c r="CJ66" i="1"/>
  <c r="CK66" i="1"/>
  <c r="CL66" i="1"/>
  <c r="CM66" i="1"/>
  <c r="CN66" i="1"/>
  <c r="CO66" i="1"/>
  <c r="CP66" i="1"/>
  <c r="CQ66" i="1"/>
  <c r="CR66" i="1"/>
  <c r="CS66" i="1"/>
  <c r="CT66" i="1"/>
  <c r="CU66" i="1"/>
  <c r="CV66" i="1"/>
  <c r="CW66" i="1"/>
  <c r="CX66" i="1"/>
  <c r="CY66" i="1"/>
  <c r="CZ66" i="1"/>
  <c r="CE67" i="1"/>
  <c r="CF67" i="1"/>
  <c r="CG67" i="1"/>
  <c r="CH67" i="1"/>
  <c r="CI67" i="1"/>
  <c r="CJ67" i="1"/>
  <c r="CK67" i="1"/>
  <c r="CL67" i="1"/>
  <c r="CM67" i="1"/>
  <c r="CN67" i="1"/>
  <c r="CO67" i="1"/>
  <c r="CP67" i="1"/>
  <c r="CQ67" i="1"/>
  <c r="CR67" i="1"/>
  <c r="CS67" i="1"/>
  <c r="CT67" i="1"/>
  <c r="CU67" i="1"/>
  <c r="CV67" i="1"/>
  <c r="CW67" i="1"/>
  <c r="CX67" i="1"/>
  <c r="CY67" i="1"/>
  <c r="CZ67" i="1"/>
  <c r="CE68" i="1"/>
  <c r="CF68" i="1"/>
  <c r="CG68" i="1"/>
  <c r="CH68" i="1"/>
  <c r="CI68" i="1"/>
  <c r="CJ68" i="1"/>
  <c r="CK68" i="1"/>
  <c r="CL68" i="1"/>
  <c r="CM68" i="1"/>
  <c r="CN68" i="1"/>
  <c r="CO68" i="1"/>
  <c r="CP68" i="1"/>
  <c r="CQ68" i="1"/>
  <c r="CR68" i="1"/>
  <c r="CS68" i="1"/>
  <c r="CT68" i="1"/>
  <c r="CU68" i="1"/>
  <c r="CV68" i="1"/>
  <c r="CW68" i="1"/>
  <c r="CX68" i="1"/>
  <c r="CY68" i="1"/>
  <c r="CZ68" i="1"/>
  <c r="CE69" i="1"/>
  <c r="CF69" i="1"/>
  <c r="CG69" i="1"/>
  <c r="CH69" i="1"/>
  <c r="CI69" i="1"/>
  <c r="CJ69" i="1"/>
  <c r="CK69" i="1"/>
  <c r="CL69" i="1"/>
  <c r="CM69" i="1"/>
  <c r="CN69" i="1"/>
  <c r="CO69" i="1"/>
  <c r="CP69" i="1"/>
  <c r="CQ69" i="1"/>
  <c r="CR69" i="1"/>
  <c r="CS69" i="1"/>
  <c r="CT69" i="1"/>
  <c r="CU69" i="1"/>
  <c r="CV69" i="1"/>
  <c r="CW69" i="1"/>
  <c r="CX69" i="1"/>
  <c r="CY69" i="1"/>
  <c r="CZ69" i="1"/>
  <c r="CE70" i="1"/>
  <c r="CF70" i="1"/>
  <c r="CG70" i="1"/>
  <c r="CH70" i="1"/>
  <c r="CI70" i="1"/>
  <c r="CJ70" i="1"/>
  <c r="CK70" i="1"/>
  <c r="CL70" i="1"/>
  <c r="CM70" i="1"/>
  <c r="CN70" i="1"/>
  <c r="CO70" i="1"/>
  <c r="CP70" i="1"/>
  <c r="CQ70" i="1"/>
  <c r="CR70" i="1"/>
  <c r="CS70" i="1"/>
  <c r="CT70" i="1"/>
  <c r="CU70" i="1"/>
  <c r="CV70" i="1"/>
  <c r="CW70" i="1"/>
  <c r="CX70" i="1"/>
  <c r="CY70" i="1"/>
  <c r="CZ70" i="1"/>
  <c r="CE71" i="1"/>
  <c r="CF71" i="1"/>
  <c r="CG71" i="1"/>
  <c r="CH71" i="1"/>
  <c r="CI71" i="1"/>
  <c r="CJ71" i="1"/>
  <c r="CK71" i="1"/>
  <c r="CL71" i="1"/>
  <c r="CM71" i="1"/>
  <c r="CN71" i="1"/>
  <c r="CO71" i="1"/>
  <c r="CP71" i="1"/>
  <c r="CQ71" i="1"/>
  <c r="CR71" i="1"/>
  <c r="CS71" i="1"/>
  <c r="CT71" i="1"/>
  <c r="CU71" i="1"/>
  <c r="CV71" i="1"/>
  <c r="CW71" i="1"/>
  <c r="CX71" i="1"/>
  <c r="CY71" i="1"/>
  <c r="CZ71" i="1"/>
  <c r="CE72" i="1"/>
  <c r="CF72" i="1"/>
  <c r="CG72" i="1"/>
  <c r="CH72" i="1"/>
  <c r="CI72" i="1"/>
  <c r="CJ72" i="1"/>
  <c r="CK72" i="1"/>
  <c r="CL72" i="1"/>
  <c r="CM72" i="1"/>
  <c r="CN72" i="1"/>
  <c r="CO72" i="1"/>
  <c r="CP72" i="1"/>
  <c r="CQ72" i="1"/>
  <c r="CR72" i="1"/>
  <c r="CS72" i="1"/>
  <c r="CT72" i="1"/>
  <c r="CU72" i="1"/>
  <c r="CV72" i="1"/>
  <c r="CW72" i="1"/>
  <c r="CX72" i="1"/>
  <c r="CY72" i="1"/>
  <c r="CZ72" i="1"/>
  <c r="CE73" i="1"/>
  <c r="CF73" i="1"/>
  <c r="CG73" i="1"/>
  <c r="CH73" i="1"/>
  <c r="CI73" i="1"/>
  <c r="CJ73" i="1"/>
  <c r="CK73" i="1"/>
  <c r="CL73" i="1"/>
  <c r="CM73" i="1"/>
  <c r="CN73" i="1"/>
  <c r="CO73" i="1"/>
  <c r="CP73" i="1"/>
  <c r="CQ73" i="1"/>
  <c r="CR73" i="1"/>
  <c r="CS73" i="1"/>
  <c r="CT73" i="1"/>
  <c r="CU73" i="1"/>
  <c r="CV73" i="1"/>
  <c r="CW73" i="1"/>
  <c r="CX73" i="1"/>
  <c r="CY73" i="1"/>
  <c r="CZ73" i="1"/>
  <c r="CE74" i="1"/>
  <c r="CF74" i="1"/>
  <c r="CG74" i="1"/>
  <c r="CH74" i="1"/>
  <c r="CI74" i="1"/>
  <c r="CJ74" i="1"/>
  <c r="CK74" i="1"/>
  <c r="CL74" i="1"/>
  <c r="CM74" i="1"/>
  <c r="CN74" i="1"/>
  <c r="CO74" i="1"/>
  <c r="CP74" i="1"/>
  <c r="CQ74" i="1"/>
  <c r="CR74" i="1"/>
  <c r="CS74" i="1"/>
  <c r="CT74" i="1"/>
  <c r="CU74" i="1"/>
  <c r="CV74" i="1"/>
  <c r="CW74" i="1"/>
  <c r="CX74" i="1"/>
  <c r="CY74" i="1"/>
  <c r="CZ74" i="1"/>
  <c r="CE75" i="1"/>
  <c r="CF75" i="1"/>
  <c r="CG75" i="1"/>
  <c r="CH75" i="1"/>
  <c r="CI75" i="1"/>
  <c r="CJ75" i="1"/>
  <c r="CK75" i="1"/>
  <c r="CL75" i="1"/>
  <c r="CM75" i="1"/>
  <c r="CN75" i="1"/>
  <c r="CO75" i="1"/>
  <c r="CP75" i="1"/>
  <c r="CQ75" i="1"/>
  <c r="CR75" i="1"/>
  <c r="CS75" i="1"/>
  <c r="CT75" i="1"/>
  <c r="CU75" i="1"/>
  <c r="CV75" i="1"/>
  <c r="CW75" i="1"/>
  <c r="CX75" i="1"/>
  <c r="CY75" i="1"/>
  <c r="CZ75" i="1"/>
  <c r="CE76" i="1"/>
  <c r="CF76" i="1"/>
  <c r="CG76" i="1"/>
  <c r="CH76" i="1"/>
  <c r="CI76" i="1"/>
  <c r="CJ76" i="1"/>
  <c r="CK76" i="1"/>
  <c r="CL76" i="1"/>
  <c r="CM76" i="1"/>
  <c r="CN76" i="1"/>
  <c r="CO76" i="1"/>
  <c r="CP76" i="1"/>
  <c r="CQ76" i="1"/>
  <c r="CR76" i="1"/>
  <c r="CS76" i="1"/>
  <c r="CT76" i="1"/>
  <c r="CU76" i="1"/>
  <c r="CV76" i="1"/>
  <c r="CW76" i="1"/>
  <c r="CX76" i="1"/>
  <c r="CY76" i="1"/>
  <c r="CZ76" i="1"/>
  <c r="CE77" i="1"/>
  <c r="CF77" i="1"/>
  <c r="CG77" i="1"/>
  <c r="CH77" i="1"/>
  <c r="CI77" i="1"/>
  <c r="CJ77" i="1"/>
  <c r="CK77" i="1"/>
  <c r="CL77" i="1"/>
  <c r="CM77" i="1"/>
  <c r="CN77" i="1"/>
  <c r="CO77" i="1"/>
  <c r="CP77" i="1"/>
  <c r="CQ77" i="1"/>
  <c r="CR77" i="1"/>
  <c r="CS77" i="1"/>
  <c r="CT77" i="1"/>
  <c r="CU77" i="1"/>
  <c r="CV77" i="1"/>
  <c r="CW77" i="1"/>
  <c r="CX77" i="1"/>
  <c r="CY77" i="1"/>
  <c r="CZ77" i="1"/>
  <c r="CE78" i="1"/>
  <c r="CF78" i="1"/>
  <c r="CG78" i="1"/>
  <c r="CH78" i="1"/>
  <c r="CI78" i="1"/>
  <c r="CJ78" i="1"/>
  <c r="CK78" i="1"/>
  <c r="CL78" i="1"/>
  <c r="CM78" i="1"/>
  <c r="CN78" i="1"/>
  <c r="CO78" i="1"/>
  <c r="CP78" i="1"/>
  <c r="CQ78" i="1"/>
  <c r="CR78" i="1"/>
  <c r="CS78" i="1"/>
  <c r="CT78" i="1"/>
  <c r="CU78" i="1"/>
  <c r="CV78" i="1"/>
  <c r="CW78" i="1"/>
  <c r="CX78" i="1"/>
  <c r="CY78" i="1"/>
  <c r="CZ78" i="1"/>
  <c r="CE79" i="1"/>
  <c r="CF79" i="1"/>
  <c r="CG79" i="1"/>
  <c r="CH79" i="1"/>
  <c r="CI79" i="1"/>
  <c r="CJ79" i="1"/>
  <c r="CK79" i="1"/>
  <c r="CL79" i="1"/>
  <c r="CM79" i="1"/>
  <c r="CN79" i="1"/>
  <c r="CO79" i="1"/>
  <c r="CP79" i="1"/>
  <c r="CQ79" i="1"/>
  <c r="CR79" i="1"/>
  <c r="CS79" i="1"/>
  <c r="CT79" i="1"/>
  <c r="CU79" i="1"/>
  <c r="CV79" i="1"/>
  <c r="CW79" i="1"/>
  <c r="CX79" i="1"/>
  <c r="CY79" i="1"/>
  <c r="CZ79" i="1"/>
  <c r="CE80" i="1"/>
  <c r="CF80" i="1"/>
  <c r="CG80" i="1"/>
  <c r="CH80" i="1"/>
  <c r="CI80" i="1"/>
  <c r="CJ80" i="1"/>
  <c r="CK80" i="1"/>
  <c r="CL80" i="1"/>
  <c r="CM80" i="1"/>
  <c r="CN80" i="1"/>
  <c r="CO80" i="1"/>
  <c r="CP80" i="1"/>
  <c r="CQ80" i="1"/>
  <c r="CR80" i="1"/>
  <c r="CS80" i="1"/>
  <c r="CT80" i="1"/>
  <c r="CU80" i="1"/>
  <c r="CV80" i="1"/>
  <c r="CW80" i="1"/>
  <c r="CX80" i="1"/>
  <c r="CY80" i="1"/>
  <c r="CZ80" i="1"/>
  <c r="CE81" i="1"/>
  <c r="CF81" i="1"/>
  <c r="CG81" i="1"/>
  <c r="CH81" i="1"/>
  <c r="CI81" i="1"/>
  <c r="CJ81" i="1"/>
  <c r="CK81" i="1"/>
  <c r="CL81" i="1"/>
  <c r="CM81" i="1"/>
  <c r="CN81" i="1"/>
  <c r="CO81" i="1"/>
  <c r="CP81" i="1"/>
  <c r="CQ81" i="1"/>
  <c r="CR81" i="1"/>
  <c r="CS81" i="1"/>
  <c r="CT81" i="1"/>
  <c r="CU81" i="1"/>
  <c r="CV81" i="1"/>
  <c r="CW81" i="1"/>
  <c r="CX81" i="1"/>
  <c r="CY81" i="1"/>
  <c r="CZ81" i="1"/>
  <c r="CE82" i="1"/>
  <c r="CF82" i="1"/>
  <c r="CG82" i="1"/>
  <c r="CH82" i="1"/>
  <c r="CI82" i="1"/>
  <c r="CJ82" i="1"/>
  <c r="CK82" i="1"/>
  <c r="CL82" i="1"/>
  <c r="CM82" i="1"/>
  <c r="CN82" i="1"/>
  <c r="CO82" i="1"/>
  <c r="CP82" i="1"/>
  <c r="CQ82" i="1"/>
  <c r="CR82" i="1"/>
  <c r="CS82" i="1"/>
  <c r="CT82" i="1"/>
  <c r="CU82" i="1"/>
  <c r="CV82" i="1"/>
  <c r="CW82" i="1"/>
  <c r="CX82" i="1"/>
  <c r="CY82" i="1"/>
  <c r="CZ82" i="1"/>
  <c r="CE83" i="1"/>
  <c r="CF83" i="1"/>
  <c r="CG83" i="1"/>
  <c r="CH83" i="1"/>
  <c r="CI83" i="1"/>
  <c r="CJ83" i="1"/>
  <c r="CK83" i="1"/>
  <c r="CL83" i="1"/>
  <c r="CM83" i="1"/>
  <c r="CN83" i="1"/>
  <c r="CO83" i="1"/>
  <c r="CP83" i="1"/>
  <c r="CQ83" i="1"/>
  <c r="CR83" i="1"/>
  <c r="CS83" i="1"/>
  <c r="CT83" i="1"/>
  <c r="CU83" i="1"/>
  <c r="CV83" i="1"/>
  <c r="CW83" i="1"/>
  <c r="CX83" i="1"/>
  <c r="CY83" i="1"/>
  <c r="CZ83" i="1"/>
  <c r="CE84" i="1"/>
  <c r="CF84" i="1"/>
  <c r="CG84" i="1"/>
  <c r="CH84" i="1"/>
  <c r="CI84" i="1"/>
  <c r="CJ84" i="1"/>
  <c r="CK84" i="1"/>
  <c r="CL84" i="1"/>
  <c r="CM84" i="1"/>
  <c r="CN84" i="1"/>
  <c r="CO84" i="1"/>
  <c r="CP84" i="1"/>
  <c r="CQ84" i="1"/>
  <c r="CR84" i="1"/>
  <c r="CS84" i="1"/>
  <c r="CT84" i="1"/>
  <c r="CU84" i="1"/>
  <c r="CV84" i="1"/>
  <c r="CW84" i="1"/>
  <c r="CX84" i="1"/>
  <c r="CY84" i="1"/>
  <c r="CZ84" i="1"/>
  <c r="CE85" i="1"/>
  <c r="CF85" i="1"/>
  <c r="CG85" i="1"/>
  <c r="CH85" i="1"/>
  <c r="CI85" i="1"/>
  <c r="CJ85" i="1"/>
  <c r="CK85" i="1"/>
  <c r="CL85" i="1"/>
  <c r="CM85" i="1"/>
  <c r="CN85" i="1"/>
  <c r="CO85" i="1"/>
  <c r="CP85" i="1"/>
  <c r="CQ85" i="1"/>
  <c r="CR85" i="1"/>
  <c r="CS85" i="1"/>
  <c r="CT85" i="1"/>
  <c r="CU85" i="1"/>
  <c r="CV85" i="1"/>
  <c r="CW85" i="1"/>
  <c r="CX85" i="1"/>
  <c r="CY85" i="1"/>
  <c r="CZ85" i="1"/>
  <c r="CE86" i="1"/>
  <c r="CF86" i="1"/>
  <c r="CG86" i="1"/>
  <c r="CH86" i="1"/>
  <c r="CI86" i="1"/>
  <c r="CJ86" i="1"/>
  <c r="CK86" i="1"/>
  <c r="CL86" i="1"/>
  <c r="CM86" i="1"/>
  <c r="CN86" i="1"/>
  <c r="CO86" i="1"/>
  <c r="CP86" i="1"/>
  <c r="CQ86" i="1"/>
  <c r="CR86" i="1"/>
  <c r="CS86" i="1"/>
  <c r="CT86" i="1"/>
  <c r="CU86" i="1"/>
  <c r="CV86" i="1"/>
  <c r="CW86" i="1"/>
  <c r="CX86" i="1"/>
  <c r="CY86" i="1"/>
  <c r="CZ86" i="1"/>
  <c r="CE87" i="1"/>
  <c r="CF87" i="1"/>
  <c r="CG87" i="1"/>
  <c r="CH87" i="1"/>
  <c r="CI87" i="1"/>
  <c r="CJ87" i="1"/>
  <c r="CK87" i="1"/>
  <c r="CL87" i="1"/>
  <c r="CM87" i="1"/>
  <c r="CN87" i="1"/>
  <c r="CO87" i="1"/>
  <c r="CP87" i="1"/>
  <c r="CQ87" i="1"/>
  <c r="CR87" i="1"/>
  <c r="CS87" i="1"/>
  <c r="CT87" i="1"/>
  <c r="CU87" i="1"/>
  <c r="CV87" i="1"/>
  <c r="CW87" i="1"/>
  <c r="CX87" i="1"/>
  <c r="CY87" i="1"/>
  <c r="CZ87" i="1"/>
  <c r="CE88" i="1"/>
  <c r="CF88" i="1"/>
  <c r="CG88" i="1"/>
  <c r="CH88" i="1"/>
  <c r="CI88" i="1"/>
  <c r="CJ88" i="1"/>
  <c r="CK88" i="1"/>
  <c r="CL88" i="1"/>
  <c r="CM88" i="1"/>
  <c r="CN88" i="1"/>
  <c r="CO88" i="1"/>
  <c r="CP88" i="1"/>
  <c r="CQ88" i="1"/>
  <c r="CR88" i="1"/>
  <c r="CS88" i="1"/>
  <c r="CT88" i="1"/>
  <c r="CU88" i="1"/>
  <c r="CV88" i="1"/>
  <c r="CW88" i="1"/>
  <c r="CX88" i="1"/>
  <c r="CY88" i="1"/>
  <c r="CZ88" i="1"/>
  <c r="CE89" i="1"/>
  <c r="CF89" i="1"/>
  <c r="CG89" i="1"/>
  <c r="CH89" i="1"/>
  <c r="CI89" i="1"/>
  <c r="CJ89" i="1"/>
  <c r="CK89" i="1"/>
  <c r="CL89" i="1"/>
  <c r="CM89" i="1"/>
  <c r="CN89" i="1"/>
  <c r="CO89" i="1"/>
  <c r="CP89" i="1"/>
  <c r="CQ89" i="1"/>
  <c r="CR89" i="1"/>
  <c r="CS89" i="1"/>
  <c r="CT89" i="1"/>
  <c r="CU89" i="1"/>
  <c r="CV89" i="1"/>
  <c r="CW89" i="1"/>
  <c r="CX89" i="1"/>
  <c r="CY89" i="1"/>
  <c r="CZ89" i="1"/>
  <c r="CE90" i="1"/>
  <c r="CF90" i="1"/>
  <c r="CG90" i="1"/>
  <c r="CH90" i="1"/>
  <c r="CI90" i="1"/>
  <c r="CJ90" i="1"/>
  <c r="CK90" i="1"/>
  <c r="CL90" i="1"/>
  <c r="CM90" i="1"/>
  <c r="CN90" i="1"/>
  <c r="CO90" i="1"/>
  <c r="CP90" i="1"/>
  <c r="CQ90" i="1"/>
  <c r="CR90" i="1"/>
  <c r="CS90" i="1"/>
  <c r="CT90" i="1"/>
  <c r="CU90" i="1"/>
  <c r="CV90" i="1"/>
  <c r="CW90" i="1"/>
  <c r="CX90" i="1"/>
  <c r="CY90" i="1"/>
  <c r="CZ90" i="1"/>
  <c r="CE91" i="1"/>
  <c r="CF91" i="1"/>
  <c r="CG91" i="1"/>
  <c r="CH91" i="1"/>
  <c r="CI91" i="1"/>
  <c r="CJ91" i="1"/>
  <c r="CK91" i="1"/>
  <c r="CL91" i="1"/>
  <c r="CM91" i="1"/>
  <c r="CN91" i="1"/>
  <c r="CO91" i="1"/>
  <c r="CP91" i="1"/>
  <c r="CQ91" i="1"/>
  <c r="CR91" i="1"/>
  <c r="CS91" i="1"/>
  <c r="CT91" i="1"/>
  <c r="CU91" i="1"/>
  <c r="CV91" i="1"/>
  <c r="CW91" i="1"/>
  <c r="CX91" i="1"/>
  <c r="CY91" i="1"/>
  <c r="CZ91" i="1"/>
  <c r="CE92" i="1"/>
  <c r="CF92" i="1"/>
  <c r="CG92" i="1"/>
  <c r="CH92" i="1"/>
  <c r="CI92" i="1"/>
  <c r="CJ92" i="1"/>
  <c r="CK92" i="1"/>
  <c r="CL92" i="1"/>
  <c r="CM92" i="1"/>
  <c r="CN92" i="1"/>
  <c r="CO92" i="1"/>
  <c r="CP92" i="1"/>
  <c r="CQ92" i="1"/>
  <c r="CR92" i="1"/>
  <c r="CS92" i="1"/>
  <c r="CT92" i="1"/>
  <c r="CU92" i="1"/>
  <c r="CV92" i="1"/>
  <c r="CW92" i="1"/>
  <c r="CX92" i="1"/>
  <c r="CY92" i="1"/>
  <c r="CZ92" i="1"/>
  <c r="CE93" i="1"/>
  <c r="CF93" i="1"/>
  <c r="CG93" i="1"/>
  <c r="CH93" i="1"/>
  <c r="CI93" i="1"/>
  <c r="CJ93" i="1"/>
  <c r="CK93" i="1"/>
  <c r="CL93" i="1"/>
  <c r="CM93" i="1"/>
  <c r="CN93" i="1"/>
  <c r="CO93" i="1"/>
  <c r="CP93" i="1"/>
  <c r="CQ93" i="1"/>
  <c r="CR93" i="1"/>
  <c r="CS93" i="1"/>
  <c r="CT93" i="1"/>
  <c r="CU93" i="1"/>
  <c r="CV93" i="1"/>
  <c r="CW93" i="1"/>
  <c r="CX93" i="1"/>
  <c r="CY93" i="1"/>
  <c r="CZ93" i="1"/>
  <c r="CE94" i="1"/>
  <c r="CF94" i="1"/>
  <c r="CG94" i="1"/>
  <c r="CH94" i="1"/>
  <c r="CI94" i="1"/>
  <c r="CJ94" i="1"/>
  <c r="CK94" i="1"/>
  <c r="CL94" i="1"/>
  <c r="CM94" i="1"/>
  <c r="CN94" i="1"/>
  <c r="CO94" i="1"/>
  <c r="CP94" i="1"/>
  <c r="CQ94" i="1"/>
  <c r="CR94" i="1"/>
  <c r="CS94" i="1"/>
  <c r="CT94" i="1"/>
  <c r="CU94" i="1"/>
  <c r="CV94" i="1"/>
  <c r="CW94" i="1"/>
  <c r="CX94" i="1"/>
  <c r="CY94" i="1"/>
  <c r="CZ94" i="1"/>
  <c r="CE95" i="1"/>
  <c r="CF95" i="1"/>
  <c r="CG95" i="1"/>
  <c r="CH95" i="1"/>
  <c r="CI95" i="1"/>
  <c r="CJ95" i="1"/>
  <c r="CK95" i="1"/>
  <c r="CL95" i="1"/>
  <c r="CM95" i="1"/>
  <c r="CN95" i="1"/>
  <c r="CO95" i="1"/>
  <c r="CP95" i="1"/>
  <c r="CQ95" i="1"/>
  <c r="CR95" i="1"/>
  <c r="CS95" i="1"/>
  <c r="CT95" i="1"/>
  <c r="CU95" i="1"/>
  <c r="CV95" i="1"/>
  <c r="CW95" i="1"/>
  <c r="CX95" i="1"/>
  <c r="CY95" i="1"/>
  <c r="CZ95" i="1"/>
  <c r="CE96" i="1"/>
  <c r="CF96" i="1"/>
  <c r="CG96" i="1"/>
  <c r="CH96" i="1"/>
  <c r="CI96" i="1"/>
  <c r="CJ96" i="1"/>
  <c r="CK96" i="1"/>
  <c r="CL96" i="1"/>
  <c r="CM96" i="1"/>
  <c r="CN96" i="1"/>
  <c r="CO96" i="1"/>
  <c r="CP96" i="1"/>
  <c r="CQ96" i="1"/>
  <c r="CR96" i="1"/>
  <c r="CS96" i="1"/>
  <c r="CT96" i="1"/>
  <c r="CU96" i="1"/>
  <c r="CV96" i="1"/>
  <c r="CW96" i="1"/>
  <c r="CX96" i="1"/>
  <c r="CY96" i="1"/>
  <c r="CZ96" i="1"/>
  <c r="CE97" i="1"/>
  <c r="CF97" i="1"/>
  <c r="CG97" i="1"/>
  <c r="CH97" i="1"/>
  <c r="CI97" i="1"/>
  <c r="CJ97" i="1"/>
  <c r="CK97" i="1"/>
  <c r="CL97" i="1"/>
  <c r="CM97" i="1"/>
  <c r="CN97" i="1"/>
  <c r="CO97" i="1"/>
  <c r="CP97" i="1"/>
  <c r="CQ97" i="1"/>
  <c r="CR97" i="1"/>
  <c r="CS97" i="1"/>
  <c r="CT97" i="1"/>
  <c r="CU97" i="1"/>
  <c r="CV97" i="1"/>
  <c r="CW97" i="1"/>
  <c r="CX97" i="1"/>
  <c r="CY97" i="1"/>
  <c r="CZ97" i="1"/>
  <c r="CE98" i="1"/>
  <c r="CF98" i="1"/>
  <c r="CG98" i="1"/>
  <c r="CH98" i="1"/>
  <c r="CI98" i="1"/>
  <c r="CJ98" i="1"/>
  <c r="CK98" i="1"/>
  <c r="CL98" i="1"/>
  <c r="CM98" i="1"/>
  <c r="CN98" i="1"/>
  <c r="CO98" i="1"/>
  <c r="CP98" i="1"/>
  <c r="CQ98" i="1"/>
  <c r="CR98" i="1"/>
  <c r="CS98" i="1"/>
  <c r="CT98" i="1"/>
  <c r="CU98" i="1"/>
  <c r="CV98" i="1"/>
  <c r="CW98" i="1"/>
  <c r="CX98" i="1"/>
  <c r="CY98" i="1"/>
  <c r="CZ98" i="1"/>
  <c r="CE99" i="1"/>
  <c r="CF99" i="1"/>
  <c r="CG99" i="1"/>
  <c r="CH99" i="1"/>
  <c r="CI99" i="1"/>
  <c r="CJ99" i="1"/>
  <c r="CK99" i="1"/>
  <c r="CL99" i="1"/>
  <c r="CM99" i="1"/>
  <c r="CN99" i="1"/>
  <c r="CO99" i="1"/>
  <c r="CP99" i="1"/>
  <c r="CQ99" i="1"/>
  <c r="CR99" i="1"/>
  <c r="CS99" i="1"/>
  <c r="CT99" i="1"/>
  <c r="CU99" i="1"/>
  <c r="CV99" i="1"/>
  <c r="CW99" i="1"/>
  <c r="CX99" i="1"/>
  <c r="CY99" i="1"/>
  <c r="CZ99" i="1"/>
  <c r="CE100" i="1"/>
  <c r="CF100" i="1"/>
  <c r="CG100" i="1"/>
  <c r="CH100" i="1"/>
  <c r="CI100" i="1"/>
  <c r="CJ100" i="1"/>
  <c r="CK100" i="1"/>
  <c r="CL100" i="1"/>
  <c r="CM100" i="1"/>
  <c r="CN100" i="1"/>
  <c r="CO100" i="1"/>
  <c r="CP100" i="1"/>
  <c r="CQ100" i="1"/>
  <c r="CR100" i="1"/>
  <c r="CS100" i="1"/>
  <c r="CT100" i="1"/>
  <c r="CU100" i="1"/>
  <c r="CV100" i="1"/>
  <c r="CW100" i="1"/>
  <c r="CX100" i="1"/>
  <c r="CY100" i="1"/>
  <c r="CZ100" i="1"/>
  <c r="CE101" i="1"/>
  <c r="CF101" i="1"/>
  <c r="CG101" i="1"/>
  <c r="CH101" i="1"/>
  <c r="CI101" i="1"/>
  <c r="CJ101" i="1"/>
  <c r="CK101" i="1"/>
  <c r="CL101" i="1"/>
  <c r="CM101" i="1"/>
  <c r="CN101" i="1"/>
  <c r="CO101" i="1"/>
  <c r="CP101" i="1"/>
  <c r="CQ101" i="1"/>
  <c r="CR101" i="1"/>
  <c r="CS101" i="1"/>
  <c r="CT101" i="1"/>
  <c r="CU101" i="1"/>
  <c r="CV101" i="1"/>
  <c r="CW101" i="1"/>
  <c r="CX101" i="1"/>
  <c r="CY101" i="1"/>
  <c r="CZ101" i="1"/>
  <c r="CE102" i="1"/>
  <c r="CF102" i="1"/>
  <c r="CG102" i="1"/>
  <c r="CH102" i="1"/>
  <c r="CI102" i="1"/>
  <c r="CJ102" i="1"/>
  <c r="CK102" i="1"/>
  <c r="CL102" i="1"/>
  <c r="CM102" i="1"/>
  <c r="CN102" i="1"/>
  <c r="CO102" i="1"/>
  <c r="CP102" i="1"/>
  <c r="CQ102" i="1"/>
  <c r="CR102" i="1"/>
  <c r="CS102" i="1"/>
  <c r="CT102" i="1"/>
  <c r="CU102" i="1"/>
  <c r="CV102" i="1"/>
  <c r="CW102" i="1"/>
  <c r="CX102" i="1"/>
  <c r="CY102" i="1"/>
  <c r="CZ102" i="1"/>
  <c r="CE103" i="1"/>
  <c r="CF103" i="1"/>
  <c r="CG103" i="1"/>
  <c r="CH103" i="1"/>
  <c r="CI103" i="1"/>
  <c r="CJ103" i="1"/>
  <c r="CK103" i="1"/>
  <c r="CL103" i="1"/>
  <c r="CM103" i="1"/>
  <c r="CN103" i="1"/>
  <c r="CO103" i="1"/>
  <c r="CP103" i="1"/>
  <c r="CQ103" i="1"/>
  <c r="CR103" i="1"/>
  <c r="CS103" i="1"/>
  <c r="CT103" i="1"/>
  <c r="CU103" i="1"/>
  <c r="CV103" i="1"/>
  <c r="CW103" i="1"/>
  <c r="CX103" i="1"/>
  <c r="CY103" i="1"/>
  <c r="CZ103" i="1"/>
  <c r="CE104" i="1"/>
  <c r="CF104" i="1"/>
  <c r="CG104" i="1"/>
  <c r="CH104" i="1"/>
  <c r="CI104" i="1"/>
  <c r="CJ104" i="1"/>
  <c r="CK104" i="1"/>
  <c r="CL104" i="1"/>
  <c r="CM104" i="1"/>
  <c r="CN104" i="1"/>
  <c r="CO104" i="1"/>
  <c r="CP104" i="1"/>
  <c r="CQ104" i="1"/>
  <c r="CR104" i="1"/>
  <c r="CS104" i="1"/>
  <c r="CT104" i="1"/>
  <c r="CU104" i="1"/>
  <c r="CV104" i="1"/>
  <c r="CW104" i="1"/>
  <c r="CX104" i="1"/>
  <c r="CY104" i="1"/>
  <c r="CZ104" i="1"/>
  <c r="CE105" i="1"/>
  <c r="CF105" i="1"/>
  <c r="CG105" i="1"/>
  <c r="CH105" i="1"/>
  <c r="CI105" i="1"/>
  <c r="CJ105" i="1"/>
  <c r="CK105" i="1"/>
  <c r="CL105" i="1"/>
  <c r="CM105" i="1"/>
  <c r="CN105" i="1"/>
  <c r="CO105" i="1"/>
  <c r="CP105" i="1"/>
  <c r="CQ105" i="1"/>
  <c r="CR105" i="1"/>
  <c r="CS105" i="1"/>
  <c r="CT105" i="1"/>
  <c r="CU105" i="1"/>
  <c r="CV105" i="1"/>
  <c r="CW105" i="1"/>
  <c r="CX105" i="1"/>
  <c r="CY105" i="1"/>
  <c r="CZ105" i="1"/>
  <c r="CE106" i="1"/>
  <c r="CF106" i="1"/>
  <c r="CG106" i="1"/>
  <c r="CH106" i="1"/>
  <c r="CI106" i="1"/>
  <c r="CJ106" i="1"/>
  <c r="CK106" i="1"/>
  <c r="CL106" i="1"/>
  <c r="CM106" i="1"/>
  <c r="CN106" i="1"/>
  <c r="CO106" i="1"/>
  <c r="CP106" i="1"/>
  <c r="CQ106" i="1"/>
  <c r="CR106" i="1"/>
  <c r="CS106" i="1"/>
  <c r="CT106" i="1"/>
  <c r="CU106" i="1"/>
  <c r="CV106" i="1"/>
  <c r="CW106" i="1"/>
  <c r="CX106" i="1"/>
  <c r="CY106" i="1"/>
  <c r="CZ106" i="1"/>
  <c r="CE107" i="1"/>
  <c r="CF107" i="1"/>
  <c r="CG107" i="1"/>
  <c r="CH107" i="1"/>
  <c r="CI107" i="1"/>
  <c r="CJ107" i="1"/>
  <c r="CK107" i="1"/>
  <c r="CL107" i="1"/>
  <c r="CM107" i="1"/>
  <c r="CN107" i="1"/>
  <c r="CO107" i="1"/>
  <c r="CP107" i="1"/>
  <c r="CQ107" i="1"/>
  <c r="CR107" i="1"/>
  <c r="CS107" i="1"/>
  <c r="CT107" i="1"/>
  <c r="CU107" i="1"/>
  <c r="CV107" i="1"/>
  <c r="CW107" i="1"/>
  <c r="CX107" i="1"/>
  <c r="CY107" i="1"/>
  <c r="CZ107" i="1"/>
  <c r="CE108" i="1"/>
  <c r="CF108" i="1"/>
  <c r="CG108" i="1"/>
  <c r="CH108" i="1"/>
  <c r="CI108" i="1"/>
  <c r="CJ108" i="1"/>
  <c r="CK108" i="1"/>
  <c r="CL108" i="1"/>
  <c r="CM108" i="1"/>
  <c r="CN108" i="1"/>
  <c r="CO108" i="1"/>
  <c r="CP108" i="1"/>
  <c r="CQ108" i="1"/>
  <c r="CR108" i="1"/>
  <c r="CS108" i="1"/>
  <c r="CT108" i="1"/>
  <c r="CU108" i="1"/>
  <c r="CV108" i="1"/>
  <c r="CW108" i="1"/>
  <c r="CX108" i="1"/>
  <c r="CY108" i="1"/>
  <c r="CZ108" i="1"/>
  <c r="CE109" i="1"/>
  <c r="CF109" i="1"/>
  <c r="CG109" i="1"/>
  <c r="CH109" i="1"/>
  <c r="CI109" i="1"/>
  <c r="CJ109" i="1"/>
  <c r="CK109" i="1"/>
  <c r="CL109" i="1"/>
  <c r="CM109" i="1"/>
  <c r="CN109" i="1"/>
  <c r="CO109" i="1"/>
  <c r="CP109" i="1"/>
  <c r="CQ109" i="1"/>
  <c r="CR109" i="1"/>
  <c r="CS109" i="1"/>
  <c r="CT109" i="1"/>
  <c r="CU109" i="1"/>
  <c r="CV109" i="1"/>
  <c r="CW109" i="1"/>
  <c r="CX109" i="1"/>
  <c r="CY109" i="1"/>
  <c r="CZ109" i="1"/>
  <c r="CE110" i="1"/>
  <c r="CF110" i="1"/>
  <c r="CG110" i="1"/>
  <c r="CH110" i="1"/>
  <c r="CI110" i="1"/>
  <c r="CJ110" i="1"/>
  <c r="CK110" i="1"/>
  <c r="CL110" i="1"/>
  <c r="CM110" i="1"/>
  <c r="CN110" i="1"/>
  <c r="CO110" i="1"/>
  <c r="CP110" i="1"/>
  <c r="CQ110" i="1"/>
  <c r="CR110" i="1"/>
  <c r="CS110" i="1"/>
  <c r="CT110" i="1"/>
  <c r="CU110" i="1"/>
  <c r="CV110" i="1"/>
  <c r="CW110" i="1"/>
  <c r="CX110" i="1"/>
  <c r="CY110" i="1"/>
  <c r="CZ110" i="1"/>
  <c r="CE111" i="1"/>
  <c r="CF111" i="1"/>
  <c r="CG111" i="1"/>
  <c r="CH111" i="1"/>
  <c r="CI111" i="1"/>
  <c r="CJ111" i="1"/>
  <c r="CK111" i="1"/>
  <c r="CL111" i="1"/>
  <c r="CM111" i="1"/>
  <c r="CN111" i="1"/>
  <c r="CO111" i="1"/>
  <c r="CP111" i="1"/>
  <c r="CQ111" i="1"/>
  <c r="CR111" i="1"/>
  <c r="CS111" i="1"/>
  <c r="CT111" i="1"/>
  <c r="CU111" i="1"/>
  <c r="CV111" i="1"/>
  <c r="CW111" i="1"/>
  <c r="CX111" i="1"/>
  <c r="CY111" i="1"/>
  <c r="CZ111" i="1"/>
  <c r="CE112" i="1"/>
  <c r="CF112" i="1"/>
  <c r="CG112" i="1"/>
  <c r="CH112" i="1"/>
  <c r="CI112" i="1"/>
  <c r="CJ112" i="1"/>
  <c r="CK112" i="1"/>
  <c r="CL112" i="1"/>
  <c r="CM112" i="1"/>
  <c r="CN112" i="1"/>
  <c r="CO112" i="1"/>
  <c r="CP112" i="1"/>
  <c r="CQ112" i="1"/>
  <c r="CR112" i="1"/>
  <c r="CS112" i="1"/>
  <c r="CT112" i="1"/>
  <c r="CU112" i="1"/>
  <c r="CV112" i="1"/>
  <c r="CW112" i="1"/>
  <c r="CX112" i="1"/>
  <c r="CY112" i="1"/>
  <c r="CZ112" i="1"/>
  <c r="CE113" i="1"/>
  <c r="CF113" i="1"/>
  <c r="CG113" i="1"/>
  <c r="CH113" i="1"/>
  <c r="CI113" i="1"/>
  <c r="CJ113" i="1"/>
  <c r="CK113" i="1"/>
  <c r="CL113" i="1"/>
  <c r="CM113" i="1"/>
  <c r="CN113" i="1"/>
  <c r="CO113" i="1"/>
  <c r="CP113" i="1"/>
  <c r="CQ113" i="1"/>
  <c r="CR113" i="1"/>
  <c r="CS113" i="1"/>
  <c r="CT113" i="1"/>
  <c r="CU113" i="1"/>
  <c r="CV113" i="1"/>
  <c r="CW113" i="1"/>
  <c r="CX113" i="1"/>
  <c r="CY113" i="1"/>
  <c r="CZ113" i="1"/>
  <c r="CE114" i="1"/>
  <c r="CF114" i="1"/>
  <c r="CG114" i="1"/>
  <c r="CH114" i="1"/>
  <c r="CI114" i="1"/>
  <c r="CJ114" i="1"/>
  <c r="CK114" i="1"/>
  <c r="CL114" i="1"/>
  <c r="CM114" i="1"/>
  <c r="CN114" i="1"/>
  <c r="CO114" i="1"/>
  <c r="CP114" i="1"/>
  <c r="CQ114" i="1"/>
  <c r="CR114" i="1"/>
  <c r="CS114" i="1"/>
  <c r="CT114" i="1"/>
  <c r="CU114" i="1"/>
  <c r="CV114" i="1"/>
  <c r="CW114" i="1"/>
  <c r="CX114" i="1"/>
  <c r="CY114" i="1"/>
  <c r="CZ114" i="1"/>
  <c r="CE115" i="1"/>
  <c r="CF115" i="1"/>
  <c r="CG115" i="1"/>
  <c r="CH115" i="1"/>
  <c r="CI115" i="1"/>
  <c r="CJ115" i="1"/>
  <c r="CK115" i="1"/>
  <c r="CL115" i="1"/>
  <c r="CM115" i="1"/>
  <c r="CN115" i="1"/>
  <c r="CO115" i="1"/>
  <c r="CP115" i="1"/>
  <c r="CQ115" i="1"/>
  <c r="CR115" i="1"/>
  <c r="CS115" i="1"/>
  <c r="CT115" i="1"/>
  <c r="CU115" i="1"/>
  <c r="CV115" i="1"/>
  <c r="CW115" i="1"/>
  <c r="CX115" i="1"/>
  <c r="CY115" i="1"/>
  <c r="CZ115" i="1"/>
  <c r="CE116" i="1"/>
  <c r="CF116" i="1"/>
  <c r="CG116" i="1"/>
  <c r="CH116" i="1"/>
  <c r="CI116" i="1"/>
  <c r="CJ116" i="1"/>
  <c r="CK116" i="1"/>
  <c r="CL116" i="1"/>
  <c r="CM116" i="1"/>
  <c r="CN116" i="1"/>
  <c r="CO116" i="1"/>
  <c r="CP116" i="1"/>
  <c r="CQ116" i="1"/>
  <c r="CR116" i="1"/>
  <c r="CS116" i="1"/>
  <c r="CT116" i="1"/>
  <c r="CU116" i="1"/>
  <c r="CV116" i="1"/>
  <c r="CW116" i="1"/>
  <c r="CX116" i="1"/>
  <c r="CY116" i="1"/>
  <c r="CZ116" i="1"/>
  <c r="CE117" i="1"/>
  <c r="CF117" i="1"/>
  <c r="CG117" i="1"/>
  <c r="CH117" i="1"/>
  <c r="CI117" i="1"/>
  <c r="CJ117" i="1"/>
  <c r="CK117" i="1"/>
  <c r="CL117" i="1"/>
  <c r="CM117" i="1"/>
  <c r="CN117" i="1"/>
  <c r="CO117" i="1"/>
  <c r="CP117" i="1"/>
  <c r="CQ117" i="1"/>
  <c r="CR117" i="1"/>
  <c r="CS117" i="1"/>
  <c r="CT117" i="1"/>
  <c r="CU117" i="1"/>
  <c r="CV117" i="1"/>
  <c r="CW117" i="1"/>
  <c r="CX117" i="1"/>
  <c r="CY117" i="1"/>
  <c r="CZ117" i="1"/>
  <c r="CE118" i="1"/>
  <c r="CF118" i="1"/>
  <c r="CG118" i="1"/>
  <c r="CH118" i="1"/>
  <c r="CI118" i="1"/>
  <c r="CJ118" i="1"/>
  <c r="CK118" i="1"/>
  <c r="CL118" i="1"/>
  <c r="CM118" i="1"/>
  <c r="CN118" i="1"/>
  <c r="CO118" i="1"/>
  <c r="CP118" i="1"/>
  <c r="CQ118" i="1"/>
  <c r="CR118" i="1"/>
  <c r="CS118" i="1"/>
  <c r="CT118" i="1"/>
  <c r="CU118" i="1"/>
  <c r="CV118" i="1"/>
  <c r="CW118" i="1"/>
  <c r="CX118" i="1"/>
  <c r="CY118" i="1"/>
  <c r="CZ118" i="1"/>
  <c r="CE119" i="1"/>
  <c r="CF119" i="1"/>
  <c r="CG119" i="1"/>
  <c r="CH119" i="1"/>
  <c r="CI119" i="1"/>
  <c r="CJ119" i="1"/>
  <c r="CK119" i="1"/>
  <c r="CL119" i="1"/>
  <c r="CM119" i="1"/>
  <c r="CN119" i="1"/>
  <c r="CO119" i="1"/>
  <c r="CP119" i="1"/>
  <c r="CQ119" i="1"/>
  <c r="CR119" i="1"/>
  <c r="CS119" i="1"/>
  <c r="CT119" i="1"/>
  <c r="CU119" i="1"/>
  <c r="CV119" i="1"/>
  <c r="CW119" i="1"/>
  <c r="CX119" i="1"/>
  <c r="CY119" i="1"/>
  <c r="CZ119" i="1"/>
  <c r="CE120" i="1"/>
  <c r="CF120" i="1"/>
  <c r="CG120" i="1"/>
  <c r="CH120" i="1"/>
  <c r="CI120" i="1"/>
  <c r="CJ120" i="1"/>
  <c r="CK120" i="1"/>
  <c r="CL120" i="1"/>
  <c r="CM120" i="1"/>
  <c r="CN120" i="1"/>
  <c r="CO120" i="1"/>
  <c r="CP120" i="1"/>
  <c r="CQ120" i="1"/>
  <c r="CR120" i="1"/>
  <c r="CS120" i="1"/>
  <c r="CT120" i="1"/>
  <c r="CU120" i="1"/>
  <c r="CV120" i="1"/>
  <c r="CW120" i="1"/>
  <c r="CX120" i="1"/>
  <c r="CY120" i="1"/>
  <c r="CZ120" i="1"/>
  <c r="CE121" i="1"/>
  <c r="CF121" i="1"/>
  <c r="CG121" i="1"/>
  <c r="CH121" i="1"/>
  <c r="CI121" i="1"/>
  <c r="CJ121" i="1"/>
  <c r="CK121" i="1"/>
  <c r="CL121" i="1"/>
  <c r="CM121" i="1"/>
  <c r="CN121" i="1"/>
  <c r="CO121" i="1"/>
  <c r="CP121" i="1"/>
  <c r="CQ121" i="1"/>
  <c r="CR121" i="1"/>
  <c r="CS121" i="1"/>
  <c r="CT121" i="1"/>
  <c r="CU121" i="1"/>
  <c r="CV121" i="1"/>
  <c r="CW121" i="1"/>
  <c r="CX121" i="1"/>
  <c r="CY121" i="1"/>
  <c r="CZ121" i="1"/>
  <c r="CE122" i="1"/>
  <c r="CF122" i="1"/>
  <c r="CG122" i="1"/>
  <c r="CH122" i="1"/>
  <c r="CI122" i="1"/>
  <c r="CJ122" i="1"/>
  <c r="CK122" i="1"/>
  <c r="CL122" i="1"/>
  <c r="CM122" i="1"/>
  <c r="CN122" i="1"/>
  <c r="CO122" i="1"/>
  <c r="CP122" i="1"/>
  <c r="CQ122" i="1"/>
  <c r="CR122" i="1"/>
  <c r="CS122" i="1"/>
  <c r="CT122" i="1"/>
  <c r="CU122" i="1"/>
  <c r="CV122" i="1"/>
  <c r="CW122" i="1"/>
  <c r="CX122" i="1"/>
  <c r="CY122" i="1"/>
  <c r="CZ122" i="1"/>
  <c r="CE123" i="1"/>
  <c r="CF123" i="1"/>
  <c r="CG123" i="1"/>
  <c r="CH123" i="1"/>
  <c r="CI123" i="1"/>
  <c r="CJ123" i="1"/>
  <c r="CK123" i="1"/>
  <c r="CL123" i="1"/>
  <c r="CM123" i="1"/>
  <c r="CN123" i="1"/>
  <c r="CO123" i="1"/>
  <c r="CP123" i="1"/>
  <c r="CQ123" i="1"/>
  <c r="CR123" i="1"/>
  <c r="CS123" i="1"/>
  <c r="CT123" i="1"/>
  <c r="CU123" i="1"/>
  <c r="CV123" i="1"/>
  <c r="CW123" i="1"/>
  <c r="CX123" i="1"/>
  <c r="CY123" i="1"/>
  <c r="CZ123" i="1"/>
  <c r="CE124" i="1"/>
  <c r="CF124" i="1"/>
  <c r="CG124" i="1"/>
  <c r="CH124" i="1"/>
  <c r="CI124" i="1"/>
  <c r="CJ124" i="1"/>
  <c r="CK124" i="1"/>
  <c r="CL124" i="1"/>
  <c r="CM124" i="1"/>
  <c r="CN124" i="1"/>
  <c r="CO124" i="1"/>
  <c r="CP124" i="1"/>
  <c r="CQ124" i="1"/>
  <c r="CR124" i="1"/>
  <c r="CS124" i="1"/>
  <c r="CT124" i="1"/>
  <c r="CU124" i="1"/>
  <c r="CV124" i="1"/>
  <c r="CW124" i="1"/>
  <c r="CX124" i="1"/>
  <c r="CY124" i="1"/>
  <c r="CZ124" i="1"/>
  <c r="CE125" i="1"/>
  <c r="CF125" i="1"/>
  <c r="CG125" i="1"/>
  <c r="CH125" i="1"/>
  <c r="CI125" i="1"/>
  <c r="CJ125" i="1"/>
  <c r="CK125" i="1"/>
  <c r="CL125" i="1"/>
  <c r="CM125" i="1"/>
  <c r="CN125" i="1"/>
  <c r="CO125" i="1"/>
  <c r="CP125" i="1"/>
  <c r="CQ125" i="1"/>
  <c r="CR125" i="1"/>
  <c r="CS125" i="1"/>
  <c r="CT125" i="1"/>
  <c r="CU125" i="1"/>
  <c r="CV125" i="1"/>
  <c r="CW125" i="1"/>
  <c r="CX125" i="1"/>
  <c r="CY125" i="1"/>
  <c r="CZ125" i="1"/>
  <c r="CE126" i="1"/>
  <c r="CF126" i="1"/>
  <c r="CG126" i="1"/>
  <c r="CH126" i="1"/>
  <c r="CI126" i="1"/>
  <c r="CJ126" i="1"/>
  <c r="CK126" i="1"/>
  <c r="CL126" i="1"/>
  <c r="CM126" i="1"/>
  <c r="CN126" i="1"/>
  <c r="CO126" i="1"/>
  <c r="CP126" i="1"/>
  <c r="CQ126" i="1"/>
  <c r="CR126" i="1"/>
  <c r="CS126" i="1"/>
  <c r="CT126" i="1"/>
  <c r="CU126" i="1"/>
  <c r="CV126" i="1"/>
  <c r="CW126" i="1"/>
  <c r="CX126" i="1"/>
  <c r="CY126" i="1"/>
  <c r="CZ126" i="1"/>
  <c r="CE127" i="1"/>
  <c r="CF127" i="1"/>
  <c r="CG127" i="1"/>
  <c r="CH127" i="1"/>
  <c r="CI127" i="1"/>
  <c r="CJ127" i="1"/>
  <c r="CK127" i="1"/>
  <c r="CL127" i="1"/>
  <c r="CM127" i="1"/>
  <c r="CN127" i="1"/>
  <c r="CO127" i="1"/>
  <c r="CP127" i="1"/>
  <c r="CQ127" i="1"/>
  <c r="CR127" i="1"/>
  <c r="CS127" i="1"/>
  <c r="CT127" i="1"/>
  <c r="CU127" i="1"/>
  <c r="CV127" i="1"/>
  <c r="CW127" i="1"/>
  <c r="CX127" i="1"/>
  <c r="CY127" i="1"/>
  <c r="CZ127" i="1"/>
  <c r="CE128" i="1"/>
  <c r="CF128" i="1"/>
  <c r="CG128" i="1"/>
  <c r="CH128" i="1"/>
  <c r="CI128" i="1"/>
  <c r="CJ128" i="1"/>
  <c r="CK128" i="1"/>
  <c r="CL128" i="1"/>
  <c r="CM128" i="1"/>
  <c r="CN128" i="1"/>
  <c r="CO128" i="1"/>
  <c r="CP128" i="1"/>
  <c r="CQ128" i="1"/>
  <c r="CR128" i="1"/>
  <c r="CS128" i="1"/>
  <c r="CT128" i="1"/>
  <c r="CU128" i="1"/>
  <c r="CV128" i="1"/>
  <c r="CW128" i="1"/>
  <c r="CX128" i="1"/>
  <c r="CY128" i="1"/>
  <c r="CZ128" i="1"/>
  <c r="CE129" i="1"/>
  <c r="CF129" i="1"/>
  <c r="CG129" i="1"/>
  <c r="CH129" i="1"/>
  <c r="CI129" i="1"/>
  <c r="CJ129" i="1"/>
  <c r="CK129" i="1"/>
  <c r="CL129" i="1"/>
  <c r="CM129" i="1"/>
  <c r="CN129" i="1"/>
  <c r="CO129" i="1"/>
  <c r="CP129" i="1"/>
  <c r="CQ129" i="1"/>
  <c r="CR129" i="1"/>
  <c r="CS129" i="1"/>
  <c r="CT129" i="1"/>
  <c r="CU129" i="1"/>
  <c r="CV129" i="1"/>
  <c r="CW129" i="1"/>
  <c r="CX129" i="1"/>
  <c r="CY129" i="1"/>
  <c r="CZ129" i="1"/>
  <c r="CE130" i="1"/>
  <c r="CF130" i="1"/>
  <c r="CG130" i="1"/>
  <c r="CH130" i="1"/>
  <c r="CI130" i="1"/>
  <c r="CJ130" i="1"/>
  <c r="CK130" i="1"/>
  <c r="CL130" i="1"/>
  <c r="CM130" i="1"/>
  <c r="CN130" i="1"/>
  <c r="CO130" i="1"/>
  <c r="CP130" i="1"/>
  <c r="CQ130" i="1"/>
  <c r="CR130" i="1"/>
  <c r="CS130" i="1"/>
  <c r="CT130" i="1"/>
  <c r="CU130" i="1"/>
  <c r="CV130" i="1"/>
  <c r="CW130" i="1"/>
  <c r="CX130" i="1"/>
  <c r="CY130" i="1"/>
  <c r="CZ130" i="1"/>
  <c r="CE131" i="1"/>
  <c r="CF131" i="1"/>
  <c r="CG131" i="1"/>
  <c r="CH131" i="1"/>
  <c r="CI131" i="1"/>
  <c r="CJ131" i="1"/>
  <c r="CK131" i="1"/>
  <c r="CL131" i="1"/>
  <c r="CM131" i="1"/>
  <c r="CN131" i="1"/>
  <c r="CO131" i="1"/>
  <c r="CP131" i="1"/>
  <c r="CQ131" i="1"/>
  <c r="CR131" i="1"/>
  <c r="CS131" i="1"/>
  <c r="CT131" i="1"/>
  <c r="CU131" i="1"/>
  <c r="CV131" i="1"/>
  <c r="CW131" i="1"/>
  <c r="CX131" i="1"/>
  <c r="CY131" i="1"/>
  <c r="CZ131" i="1"/>
  <c r="CE132" i="1"/>
  <c r="CF132" i="1"/>
  <c r="CG132" i="1"/>
  <c r="CH132" i="1"/>
  <c r="CI132" i="1"/>
  <c r="CJ132" i="1"/>
  <c r="CK132" i="1"/>
  <c r="CL132" i="1"/>
  <c r="CM132" i="1"/>
  <c r="CN132" i="1"/>
  <c r="CO132" i="1"/>
  <c r="CP132" i="1"/>
  <c r="CQ132" i="1"/>
  <c r="CR132" i="1"/>
  <c r="CS132" i="1"/>
  <c r="CT132" i="1"/>
  <c r="CU132" i="1"/>
  <c r="CV132" i="1"/>
  <c r="CW132" i="1"/>
  <c r="CX132" i="1"/>
  <c r="CY132" i="1"/>
  <c r="CZ132" i="1"/>
  <c r="CE133" i="1"/>
  <c r="CF133" i="1"/>
  <c r="CG133" i="1"/>
  <c r="CH133" i="1"/>
  <c r="CI133" i="1"/>
  <c r="CJ133" i="1"/>
  <c r="CK133" i="1"/>
  <c r="CL133" i="1"/>
  <c r="CM133" i="1"/>
  <c r="CN133" i="1"/>
  <c r="CO133" i="1"/>
  <c r="CP133" i="1"/>
  <c r="CQ133" i="1"/>
  <c r="CR133" i="1"/>
  <c r="CS133" i="1"/>
  <c r="CT133" i="1"/>
  <c r="CU133" i="1"/>
  <c r="CV133" i="1"/>
  <c r="CW133" i="1"/>
  <c r="CX133" i="1"/>
  <c r="CY133" i="1"/>
  <c r="CZ133" i="1"/>
  <c r="CE134" i="1"/>
  <c r="CF134" i="1"/>
  <c r="CG134" i="1"/>
  <c r="CH134" i="1"/>
  <c r="CI134" i="1"/>
  <c r="CJ134" i="1"/>
  <c r="CK134" i="1"/>
  <c r="CL134" i="1"/>
  <c r="CM134" i="1"/>
  <c r="CN134" i="1"/>
  <c r="CO134" i="1"/>
  <c r="CP134" i="1"/>
  <c r="CQ134" i="1"/>
  <c r="CR134" i="1"/>
  <c r="CS134" i="1"/>
  <c r="CT134" i="1"/>
  <c r="CU134" i="1"/>
  <c r="CV134" i="1"/>
  <c r="CW134" i="1"/>
  <c r="CX134" i="1"/>
  <c r="CY134" i="1"/>
  <c r="CZ134" i="1"/>
  <c r="CE135" i="1"/>
  <c r="CF135" i="1"/>
  <c r="CG135" i="1"/>
  <c r="CH135" i="1"/>
  <c r="CI135" i="1"/>
  <c r="CJ135" i="1"/>
  <c r="CK135" i="1"/>
  <c r="CL135" i="1"/>
  <c r="CM135" i="1"/>
  <c r="CN135" i="1"/>
  <c r="CO135" i="1"/>
  <c r="CP135" i="1"/>
  <c r="CQ135" i="1"/>
  <c r="CR135" i="1"/>
  <c r="CS135" i="1"/>
  <c r="CT135" i="1"/>
  <c r="CU135" i="1"/>
  <c r="CV135" i="1"/>
  <c r="CW135" i="1"/>
  <c r="CX135" i="1"/>
  <c r="CY135" i="1"/>
  <c r="CZ135" i="1"/>
  <c r="CE136" i="1"/>
  <c r="CF136" i="1"/>
  <c r="CG136" i="1"/>
  <c r="CH136" i="1"/>
  <c r="CI136" i="1"/>
  <c r="CJ136" i="1"/>
  <c r="CK136" i="1"/>
  <c r="CL136" i="1"/>
  <c r="CM136" i="1"/>
  <c r="CN136" i="1"/>
  <c r="CO136" i="1"/>
  <c r="CP136" i="1"/>
  <c r="CQ136" i="1"/>
  <c r="CR136" i="1"/>
  <c r="CS136" i="1"/>
  <c r="CT136" i="1"/>
  <c r="CU136" i="1"/>
  <c r="CV136" i="1"/>
  <c r="CW136" i="1"/>
  <c r="CX136" i="1"/>
  <c r="CY136" i="1"/>
  <c r="CZ136" i="1"/>
  <c r="CE137" i="1"/>
  <c r="CF137" i="1"/>
  <c r="CG137" i="1"/>
  <c r="CH137" i="1"/>
  <c r="CI137" i="1"/>
  <c r="CJ137" i="1"/>
  <c r="CK137" i="1"/>
  <c r="CL137" i="1"/>
  <c r="CM137" i="1"/>
  <c r="CN137" i="1"/>
  <c r="CO137" i="1"/>
  <c r="CP137" i="1"/>
  <c r="CQ137" i="1"/>
  <c r="CR137" i="1"/>
  <c r="CS137" i="1"/>
  <c r="CT137" i="1"/>
  <c r="CU137" i="1"/>
  <c r="CV137" i="1"/>
  <c r="CW137" i="1"/>
  <c r="CX137" i="1"/>
  <c r="CY137" i="1"/>
  <c r="CZ137" i="1"/>
  <c r="CE138" i="1"/>
  <c r="CF138" i="1"/>
  <c r="CG138" i="1"/>
  <c r="CH138" i="1"/>
  <c r="CI138" i="1"/>
  <c r="CJ138" i="1"/>
  <c r="CK138" i="1"/>
  <c r="CL138" i="1"/>
  <c r="CM138" i="1"/>
  <c r="CN138" i="1"/>
  <c r="CO138" i="1"/>
  <c r="CP138" i="1"/>
  <c r="CQ138" i="1"/>
  <c r="CR138" i="1"/>
  <c r="CS138" i="1"/>
  <c r="CT138" i="1"/>
  <c r="CU138" i="1"/>
  <c r="CV138" i="1"/>
  <c r="CW138" i="1"/>
  <c r="CX138" i="1"/>
  <c r="CY138" i="1"/>
  <c r="CZ138" i="1"/>
  <c r="CE139" i="1"/>
  <c r="CF139" i="1"/>
  <c r="CG139" i="1"/>
  <c r="CH139" i="1"/>
  <c r="CI139" i="1"/>
  <c r="CJ139" i="1"/>
  <c r="CK139" i="1"/>
  <c r="CL139" i="1"/>
  <c r="CM139" i="1"/>
  <c r="CN139" i="1"/>
  <c r="CO139" i="1"/>
  <c r="CP139" i="1"/>
  <c r="CQ139" i="1"/>
  <c r="CR139" i="1"/>
  <c r="CS139" i="1"/>
  <c r="CT139" i="1"/>
  <c r="CU139" i="1"/>
  <c r="CV139" i="1"/>
  <c r="CW139" i="1"/>
  <c r="CX139" i="1"/>
  <c r="CY139" i="1"/>
  <c r="CZ139" i="1"/>
  <c r="CE140" i="1"/>
  <c r="CF140" i="1"/>
  <c r="CG140" i="1"/>
  <c r="CH140" i="1"/>
  <c r="CI140" i="1"/>
  <c r="CJ140" i="1"/>
  <c r="CK140" i="1"/>
  <c r="CL140" i="1"/>
  <c r="CM140" i="1"/>
  <c r="CN140" i="1"/>
  <c r="CO140" i="1"/>
  <c r="CP140" i="1"/>
  <c r="CQ140" i="1"/>
  <c r="CR140" i="1"/>
  <c r="CS140" i="1"/>
  <c r="CT140" i="1"/>
  <c r="CU140" i="1"/>
  <c r="CV140" i="1"/>
  <c r="CW140" i="1"/>
  <c r="CX140" i="1"/>
  <c r="CY140" i="1"/>
  <c r="CZ140" i="1"/>
  <c r="CE141" i="1"/>
  <c r="CF141" i="1"/>
  <c r="CG141" i="1"/>
  <c r="CH141" i="1"/>
  <c r="CI141" i="1"/>
  <c r="CJ141" i="1"/>
  <c r="CK141" i="1"/>
  <c r="CL141" i="1"/>
  <c r="CM141" i="1"/>
  <c r="CN141" i="1"/>
  <c r="CO141" i="1"/>
  <c r="CP141" i="1"/>
  <c r="CQ141" i="1"/>
  <c r="CR141" i="1"/>
  <c r="CS141" i="1"/>
  <c r="CT141" i="1"/>
  <c r="CU141" i="1"/>
  <c r="CV141" i="1"/>
  <c r="CW141" i="1"/>
  <c r="CX141" i="1"/>
  <c r="CY141" i="1"/>
  <c r="CZ141" i="1"/>
  <c r="CE142" i="1"/>
  <c r="CF142" i="1"/>
  <c r="CG142" i="1"/>
  <c r="CH142" i="1"/>
  <c r="CI142" i="1"/>
  <c r="CJ142" i="1"/>
  <c r="CK142" i="1"/>
  <c r="CL142" i="1"/>
  <c r="CM142" i="1"/>
  <c r="CN142" i="1"/>
  <c r="CO142" i="1"/>
  <c r="CP142" i="1"/>
  <c r="CQ142" i="1"/>
  <c r="CR142" i="1"/>
  <c r="CS142" i="1"/>
  <c r="CT142" i="1"/>
  <c r="CU142" i="1"/>
  <c r="CV142" i="1"/>
  <c r="CW142" i="1"/>
  <c r="CX142" i="1"/>
  <c r="CY142" i="1"/>
  <c r="CZ142" i="1"/>
  <c r="CE143" i="1"/>
  <c r="CF143" i="1"/>
  <c r="CG143" i="1"/>
  <c r="CH143" i="1"/>
  <c r="CI143" i="1"/>
  <c r="CJ143" i="1"/>
  <c r="CK143" i="1"/>
  <c r="CL143" i="1"/>
  <c r="CM143" i="1"/>
  <c r="CN143" i="1"/>
  <c r="CO143" i="1"/>
  <c r="CP143" i="1"/>
  <c r="CQ143" i="1"/>
  <c r="CR143" i="1"/>
  <c r="CS143" i="1"/>
  <c r="CT143" i="1"/>
  <c r="CU143" i="1"/>
  <c r="CV143" i="1"/>
  <c r="CW143" i="1"/>
  <c r="CX143" i="1"/>
  <c r="CY143" i="1"/>
  <c r="CZ143" i="1"/>
  <c r="CE144" i="1"/>
  <c r="CF144" i="1"/>
  <c r="CG144" i="1"/>
  <c r="CH144" i="1"/>
  <c r="CI144" i="1"/>
  <c r="CJ144" i="1"/>
  <c r="CK144" i="1"/>
  <c r="CL144" i="1"/>
  <c r="CM144" i="1"/>
  <c r="CN144" i="1"/>
  <c r="CO144" i="1"/>
  <c r="CP144" i="1"/>
  <c r="CQ144" i="1"/>
  <c r="CR144" i="1"/>
  <c r="CS144" i="1"/>
  <c r="CT144" i="1"/>
  <c r="CU144" i="1"/>
  <c r="CV144" i="1"/>
  <c r="CW144" i="1"/>
  <c r="CX144" i="1"/>
  <c r="CY144" i="1"/>
  <c r="CZ144" i="1"/>
  <c r="CE145" i="1"/>
  <c r="CF145" i="1"/>
  <c r="CG145" i="1"/>
  <c r="CH145" i="1"/>
  <c r="CI145" i="1"/>
  <c r="CJ145" i="1"/>
  <c r="CK145" i="1"/>
  <c r="CL145" i="1"/>
  <c r="CM145" i="1"/>
  <c r="CN145" i="1"/>
  <c r="CO145" i="1"/>
  <c r="CP145" i="1"/>
  <c r="CQ145" i="1"/>
  <c r="CR145" i="1"/>
  <c r="CS145" i="1"/>
  <c r="CT145" i="1"/>
  <c r="CU145" i="1"/>
  <c r="CV145" i="1"/>
  <c r="CW145" i="1"/>
  <c r="CX145" i="1"/>
  <c r="CY145" i="1"/>
  <c r="CZ145" i="1"/>
  <c r="CE146" i="1"/>
  <c r="CF146" i="1"/>
  <c r="CG146" i="1"/>
  <c r="CH146" i="1"/>
  <c r="CI146" i="1"/>
  <c r="CJ146" i="1"/>
  <c r="CK146" i="1"/>
  <c r="CL146" i="1"/>
  <c r="CM146" i="1"/>
  <c r="CN146" i="1"/>
  <c r="CO146" i="1"/>
  <c r="CP146" i="1"/>
  <c r="CQ146" i="1"/>
  <c r="CR146" i="1"/>
  <c r="CS146" i="1"/>
  <c r="CT146" i="1"/>
  <c r="CU146" i="1"/>
  <c r="CV146" i="1"/>
  <c r="CW146" i="1"/>
  <c r="CX146" i="1"/>
  <c r="CY146" i="1"/>
  <c r="CZ146" i="1"/>
  <c r="CE147" i="1"/>
  <c r="CF147" i="1"/>
  <c r="CG147" i="1"/>
  <c r="CH147" i="1"/>
  <c r="CI147" i="1"/>
  <c r="CJ147" i="1"/>
  <c r="CK147" i="1"/>
  <c r="CL147" i="1"/>
  <c r="CM147" i="1"/>
  <c r="CN147" i="1"/>
  <c r="CO147" i="1"/>
  <c r="CP147" i="1"/>
  <c r="CQ147" i="1"/>
  <c r="CR147" i="1"/>
  <c r="CS147" i="1"/>
  <c r="CT147" i="1"/>
  <c r="CU147" i="1"/>
  <c r="CV147" i="1"/>
  <c r="CW147" i="1"/>
  <c r="CX147" i="1"/>
  <c r="CY147" i="1"/>
  <c r="CZ147" i="1"/>
  <c r="CE148" i="1"/>
  <c r="CF148" i="1"/>
  <c r="CG148" i="1"/>
  <c r="CH148" i="1"/>
  <c r="CI148" i="1"/>
  <c r="CJ148" i="1"/>
  <c r="CK148" i="1"/>
  <c r="CL148" i="1"/>
  <c r="CM148" i="1"/>
  <c r="CN148" i="1"/>
  <c r="CO148" i="1"/>
  <c r="CP148" i="1"/>
  <c r="CQ148" i="1"/>
  <c r="CR148" i="1"/>
  <c r="CS148" i="1"/>
  <c r="CT148" i="1"/>
  <c r="CU148" i="1"/>
  <c r="CV148" i="1"/>
  <c r="CW148" i="1"/>
  <c r="CX148" i="1"/>
  <c r="CY148" i="1"/>
  <c r="CZ148" i="1"/>
  <c r="CE149" i="1"/>
  <c r="CF149" i="1"/>
  <c r="CG149" i="1"/>
  <c r="CH149" i="1"/>
  <c r="CI149" i="1"/>
  <c r="CJ149" i="1"/>
  <c r="CK149" i="1"/>
  <c r="CL149" i="1"/>
  <c r="CM149" i="1"/>
  <c r="CN149" i="1"/>
  <c r="CO149" i="1"/>
  <c r="CP149" i="1"/>
  <c r="CQ149" i="1"/>
  <c r="CR149" i="1"/>
  <c r="CS149" i="1"/>
  <c r="CT149" i="1"/>
  <c r="CU149" i="1"/>
  <c r="CV149" i="1"/>
  <c r="CW149" i="1"/>
  <c r="CX149" i="1"/>
  <c r="CY149" i="1"/>
  <c r="CZ149" i="1"/>
  <c r="CE150" i="1"/>
  <c r="CF150" i="1"/>
  <c r="CG150" i="1"/>
  <c r="CH150" i="1"/>
  <c r="CI150" i="1"/>
  <c r="CJ150" i="1"/>
  <c r="CK150" i="1"/>
  <c r="CL150" i="1"/>
  <c r="CM150" i="1"/>
  <c r="CN150" i="1"/>
  <c r="CO150" i="1"/>
  <c r="CP150" i="1"/>
  <c r="CQ150" i="1"/>
  <c r="CR150" i="1"/>
  <c r="CS150" i="1"/>
  <c r="CT150" i="1"/>
  <c r="CU150" i="1"/>
  <c r="CV150" i="1"/>
  <c r="CW150" i="1"/>
  <c r="CX150" i="1"/>
  <c r="CY150" i="1"/>
  <c r="CZ150" i="1"/>
  <c r="CE151" i="1"/>
  <c r="CF151" i="1"/>
  <c r="CG151" i="1"/>
  <c r="CH151" i="1"/>
  <c r="CI151" i="1"/>
  <c r="CJ151" i="1"/>
  <c r="CK151" i="1"/>
  <c r="CL151" i="1"/>
  <c r="CM151" i="1"/>
  <c r="CN151" i="1"/>
  <c r="CO151" i="1"/>
  <c r="CP151" i="1"/>
  <c r="CQ151" i="1"/>
  <c r="CR151" i="1"/>
  <c r="CS151" i="1"/>
  <c r="CT151" i="1"/>
  <c r="CU151" i="1"/>
  <c r="CV151" i="1"/>
  <c r="CW151" i="1"/>
  <c r="CX151" i="1"/>
  <c r="CY151" i="1"/>
  <c r="CZ151" i="1"/>
  <c r="CE152" i="1"/>
  <c r="CF152" i="1"/>
  <c r="CG152" i="1"/>
  <c r="CH152" i="1"/>
  <c r="CI152" i="1"/>
  <c r="CJ152" i="1"/>
  <c r="CK152" i="1"/>
  <c r="CL152" i="1"/>
  <c r="CM152" i="1"/>
  <c r="CN152" i="1"/>
  <c r="CO152" i="1"/>
  <c r="CP152" i="1"/>
  <c r="CQ152" i="1"/>
  <c r="CR152" i="1"/>
  <c r="CS152" i="1"/>
  <c r="CT152" i="1"/>
  <c r="CU152" i="1"/>
  <c r="CV152" i="1"/>
  <c r="CW152" i="1"/>
  <c r="CX152" i="1"/>
  <c r="CY152" i="1"/>
  <c r="CZ152" i="1"/>
  <c r="CE153" i="1"/>
  <c r="CF153" i="1"/>
  <c r="CG153" i="1"/>
  <c r="CH153" i="1"/>
  <c r="CI153" i="1"/>
  <c r="CJ153" i="1"/>
  <c r="CK153" i="1"/>
  <c r="CL153" i="1"/>
  <c r="CM153" i="1"/>
  <c r="CN153" i="1"/>
  <c r="CO153" i="1"/>
  <c r="CP153" i="1"/>
  <c r="CQ153" i="1"/>
  <c r="CR153" i="1"/>
  <c r="CS153" i="1"/>
  <c r="CT153" i="1"/>
  <c r="CU153" i="1"/>
  <c r="CV153" i="1"/>
  <c r="CW153" i="1"/>
  <c r="CX153" i="1"/>
  <c r="CY153" i="1"/>
  <c r="CZ153" i="1"/>
  <c r="CE154" i="1"/>
  <c r="CF154" i="1"/>
  <c r="CG154" i="1"/>
  <c r="CH154" i="1"/>
  <c r="CI154" i="1"/>
  <c r="CJ154" i="1"/>
  <c r="CK154" i="1"/>
  <c r="CL154" i="1"/>
  <c r="CM154" i="1"/>
  <c r="CN154" i="1"/>
  <c r="CO154" i="1"/>
  <c r="CP154" i="1"/>
  <c r="CQ154" i="1"/>
  <c r="CR154" i="1"/>
  <c r="CS154" i="1"/>
  <c r="CT154" i="1"/>
  <c r="CU154" i="1"/>
  <c r="CV154" i="1"/>
  <c r="CW154" i="1"/>
  <c r="CX154" i="1"/>
  <c r="CY154" i="1"/>
  <c r="CZ154" i="1"/>
  <c r="CE155" i="1"/>
  <c r="CF155" i="1"/>
  <c r="CG155" i="1"/>
  <c r="CH155" i="1"/>
  <c r="CI155" i="1"/>
  <c r="CJ155" i="1"/>
  <c r="CK155" i="1"/>
  <c r="CL155" i="1"/>
  <c r="CM155" i="1"/>
  <c r="CN155" i="1"/>
  <c r="CO155" i="1"/>
  <c r="CP155" i="1"/>
  <c r="CQ155" i="1"/>
  <c r="CR155" i="1"/>
  <c r="CS155" i="1"/>
  <c r="CT155" i="1"/>
  <c r="CU155" i="1"/>
  <c r="CV155" i="1"/>
  <c r="CW155" i="1"/>
  <c r="CX155" i="1"/>
  <c r="CY155" i="1"/>
  <c r="CZ155" i="1"/>
  <c r="CE156" i="1"/>
  <c r="CF156" i="1"/>
  <c r="CG156" i="1"/>
  <c r="CH156" i="1"/>
  <c r="CI156" i="1"/>
  <c r="CJ156" i="1"/>
  <c r="CK156" i="1"/>
  <c r="CL156" i="1"/>
  <c r="CM156" i="1"/>
  <c r="CN156" i="1"/>
  <c r="CO156" i="1"/>
  <c r="CP156" i="1"/>
  <c r="CQ156" i="1"/>
  <c r="CR156" i="1"/>
  <c r="CS156" i="1"/>
  <c r="CT156" i="1"/>
  <c r="CU156" i="1"/>
  <c r="CV156" i="1"/>
  <c r="CW156" i="1"/>
  <c r="CX156" i="1"/>
  <c r="CY156" i="1"/>
  <c r="CZ156" i="1"/>
  <c r="CE157" i="1"/>
  <c r="CF157" i="1"/>
  <c r="CG157" i="1"/>
  <c r="CH157" i="1"/>
  <c r="CI157" i="1"/>
  <c r="CJ157" i="1"/>
  <c r="CK157" i="1"/>
  <c r="CL157" i="1"/>
  <c r="CM157" i="1"/>
  <c r="CN157" i="1"/>
  <c r="CO157" i="1"/>
  <c r="CP157" i="1"/>
  <c r="CQ157" i="1"/>
  <c r="CR157" i="1"/>
  <c r="CS157" i="1"/>
  <c r="CT157" i="1"/>
  <c r="CU157" i="1"/>
  <c r="CV157" i="1"/>
  <c r="CW157" i="1"/>
  <c r="CX157" i="1"/>
  <c r="CY157" i="1"/>
  <c r="CZ157" i="1"/>
  <c r="CE158" i="1"/>
  <c r="CF158" i="1"/>
  <c r="CG158" i="1"/>
  <c r="CH158" i="1"/>
  <c r="CI158" i="1"/>
  <c r="CJ158" i="1"/>
  <c r="CK158" i="1"/>
  <c r="CL158" i="1"/>
  <c r="CM158" i="1"/>
  <c r="CN158" i="1"/>
  <c r="CO158" i="1"/>
  <c r="CP158" i="1"/>
  <c r="CQ158" i="1"/>
  <c r="CR158" i="1"/>
  <c r="CS158" i="1"/>
  <c r="CT158" i="1"/>
  <c r="CU158" i="1"/>
  <c r="CV158" i="1"/>
  <c r="CW158" i="1"/>
  <c r="CX158" i="1"/>
  <c r="CY158" i="1"/>
  <c r="CZ158" i="1"/>
  <c r="CE159" i="1"/>
  <c r="CF159" i="1"/>
  <c r="CG159" i="1"/>
  <c r="CH159" i="1"/>
  <c r="CI159" i="1"/>
  <c r="CJ159" i="1"/>
  <c r="CK159" i="1"/>
  <c r="CL159" i="1"/>
  <c r="CM159" i="1"/>
  <c r="CN159" i="1"/>
  <c r="CO159" i="1"/>
  <c r="CP159" i="1"/>
  <c r="CQ159" i="1"/>
  <c r="CR159" i="1"/>
  <c r="CS159" i="1"/>
  <c r="CT159" i="1"/>
  <c r="CU159" i="1"/>
  <c r="CV159" i="1"/>
  <c r="CW159" i="1"/>
  <c r="CX159" i="1"/>
  <c r="CY159" i="1"/>
  <c r="CZ159" i="1"/>
  <c r="CE160" i="1"/>
  <c r="CF160" i="1"/>
  <c r="CG160" i="1"/>
  <c r="CH160" i="1"/>
  <c r="CI160" i="1"/>
  <c r="CJ160" i="1"/>
  <c r="CK160" i="1"/>
  <c r="CL160" i="1"/>
  <c r="CM160" i="1"/>
  <c r="CN160" i="1"/>
  <c r="CO160" i="1"/>
  <c r="CP160" i="1"/>
  <c r="CQ160" i="1"/>
  <c r="CR160" i="1"/>
  <c r="CS160" i="1"/>
  <c r="CT160" i="1"/>
  <c r="CU160" i="1"/>
  <c r="CV160" i="1"/>
  <c r="CW160" i="1"/>
  <c r="CX160" i="1"/>
  <c r="CY160" i="1"/>
  <c r="CZ160" i="1"/>
  <c r="CE161" i="1"/>
  <c r="CF161" i="1"/>
  <c r="CG161" i="1"/>
  <c r="CH161" i="1"/>
  <c r="CI161" i="1"/>
  <c r="CJ161" i="1"/>
  <c r="CK161" i="1"/>
  <c r="CL161" i="1"/>
  <c r="CM161" i="1"/>
  <c r="CN161" i="1"/>
  <c r="CO161" i="1"/>
  <c r="CP161" i="1"/>
  <c r="CQ161" i="1"/>
  <c r="CR161" i="1"/>
  <c r="CS161" i="1"/>
  <c r="CT161" i="1"/>
  <c r="CU161" i="1"/>
  <c r="CV161" i="1"/>
  <c r="CW161" i="1"/>
  <c r="CX161" i="1"/>
  <c r="CY161" i="1"/>
  <c r="CZ161" i="1"/>
  <c r="CE162" i="1"/>
  <c r="CF162" i="1"/>
  <c r="CG162" i="1"/>
  <c r="CH162" i="1"/>
  <c r="CI162" i="1"/>
  <c r="CJ162" i="1"/>
  <c r="CK162" i="1"/>
  <c r="CL162" i="1"/>
  <c r="CM162" i="1"/>
  <c r="CN162" i="1"/>
  <c r="CO162" i="1"/>
  <c r="CP162" i="1"/>
  <c r="CQ162" i="1"/>
  <c r="CR162" i="1"/>
  <c r="CS162" i="1"/>
  <c r="CT162" i="1"/>
  <c r="CU162" i="1"/>
  <c r="CV162" i="1"/>
  <c r="CW162" i="1"/>
  <c r="CX162" i="1"/>
  <c r="CY162" i="1"/>
  <c r="CZ162" i="1"/>
  <c r="CE163" i="1"/>
  <c r="CF163" i="1"/>
  <c r="CG163" i="1"/>
  <c r="CH163" i="1"/>
  <c r="CI163" i="1"/>
  <c r="CJ163" i="1"/>
  <c r="CK163" i="1"/>
  <c r="CL163" i="1"/>
  <c r="CM163" i="1"/>
  <c r="CN163" i="1"/>
  <c r="CO163" i="1"/>
  <c r="CP163" i="1"/>
  <c r="CQ163" i="1"/>
  <c r="CR163" i="1"/>
  <c r="CS163" i="1"/>
  <c r="CT163" i="1"/>
  <c r="CU163" i="1"/>
  <c r="CV163" i="1"/>
  <c r="CW163" i="1"/>
  <c r="CX163" i="1"/>
  <c r="CY163" i="1"/>
  <c r="CZ163" i="1"/>
  <c r="CE164" i="1"/>
  <c r="CF164" i="1"/>
  <c r="CG164" i="1"/>
  <c r="CH164" i="1"/>
  <c r="CI164" i="1"/>
  <c r="CJ164" i="1"/>
  <c r="CK164" i="1"/>
  <c r="CL164" i="1"/>
  <c r="CM164" i="1"/>
  <c r="CN164" i="1"/>
  <c r="CO164" i="1"/>
  <c r="CP164" i="1"/>
  <c r="CQ164" i="1"/>
  <c r="CR164" i="1"/>
  <c r="CS164" i="1"/>
  <c r="CT164" i="1"/>
  <c r="CU164" i="1"/>
  <c r="CV164" i="1"/>
  <c r="CW164" i="1"/>
  <c r="CX164" i="1"/>
  <c r="CY164" i="1"/>
  <c r="CZ164" i="1"/>
  <c r="CE165" i="1"/>
  <c r="CF165" i="1"/>
  <c r="CG165" i="1"/>
  <c r="CH165" i="1"/>
  <c r="CI165" i="1"/>
  <c r="CJ165" i="1"/>
  <c r="CK165" i="1"/>
  <c r="CL165" i="1"/>
  <c r="CM165" i="1"/>
  <c r="CN165" i="1"/>
  <c r="CO165" i="1"/>
  <c r="CP165" i="1"/>
  <c r="CQ165" i="1"/>
  <c r="CR165" i="1"/>
  <c r="CS165" i="1"/>
  <c r="CT165" i="1"/>
  <c r="CU165" i="1"/>
  <c r="CV165" i="1"/>
  <c r="CW165" i="1"/>
  <c r="CX165" i="1"/>
  <c r="CY165" i="1"/>
  <c r="CZ165" i="1"/>
  <c r="CE166" i="1"/>
  <c r="CF166" i="1"/>
  <c r="CG166" i="1"/>
  <c r="CH166" i="1"/>
  <c r="CI166" i="1"/>
  <c r="CJ166" i="1"/>
  <c r="CK166" i="1"/>
  <c r="CL166" i="1"/>
  <c r="CM166" i="1"/>
  <c r="CN166" i="1"/>
  <c r="CO166" i="1"/>
  <c r="CP166" i="1"/>
  <c r="CQ166" i="1"/>
  <c r="CR166" i="1"/>
  <c r="CS166" i="1"/>
  <c r="CT166" i="1"/>
  <c r="CU166" i="1"/>
  <c r="CV166" i="1"/>
  <c r="CW166" i="1"/>
  <c r="CX166" i="1"/>
  <c r="CY166" i="1"/>
  <c r="CZ166" i="1"/>
  <c r="CE167" i="1"/>
  <c r="CF167" i="1"/>
  <c r="CG167" i="1"/>
  <c r="CH167" i="1"/>
  <c r="CI167" i="1"/>
  <c r="CJ167" i="1"/>
  <c r="CK167" i="1"/>
  <c r="CL167" i="1"/>
  <c r="CM167" i="1"/>
  <c r="CN167" i="1"/>
  <c r="CO167" i="1"/>
  <c r="CP167" i="1"/>
  <c r="CQ167" i="1"/>
  <c r="CR167" i="1"/>
  <c r="CS167" i="1"/>
  <c r="CT167" i="1"/>
  <c r="CU167" i="1"/>
  <c r="CV167" i="1"/>
  <c r="CW167" i="1"/>
  <c r="CX167" i="1"/>
  <c r="CY167" i="1"/>
  <c r="CZ167" i="1"/>
  <c r="CE168" i="1"/>
  <c r="CF168" i="1"/>
  <c r="CG168" i="1"/>
  <c r="CH168" i="1"/>
  <c r="CI168" i="1"/>
  <c r="CJ168" i="1"/>
  <c r="CK168" i="1"/>
  <c r="CL168" i="1"/>
  <c r="CM168" i="1"/>
  <c r="CN168" i="1"/>
  <c r="CO168" i="1"/>
  <c r="CP168" i="1"/>
  <c r="CQ168" i="1"/>
  <c r="CR168" i="1"/>
  <c r="CS168" i="1"/>
  <c r="CT168" i="1"/>
  <c r="CU168" i="1"/>
  <c r="CV168" i="1"/>
  <c r="CW168" i="1"/>
  <c r="CX168" i="1"/>
  <c r="CY168" i="1"/>
  <c r="CZ168" i="1"/>
  <c r="CE169" i="1"/>
  <c r="CF169" i="1"/>
  <c r="CG169" i="1"/>
  <c r="CH169" i="1"/>
  <c r="CI169" i="1"/>
  <c r="CJ169" i="1"/>
  <c r="CK169" i="1"/>
  <c r="CL169" i="1"/>
  <c r="CM169" i="1"/>
  <c r="CN169" i="1"/>
  <c r="CO169" i="1"/>
  <c r="CP169" i="1"/>
  <c r="CQ169" i="1"/>
  <c r="CR169" i="1"/>
  <c r="CS169" i="1"/>
  <c r="CT169" i="1"/>
  <c r="CU169" i="1"/>
  <c r="CV169" i="1"/>
  <c r="CW169" i="1"/>
  <c r="CX169" i="1"/>
  <c r="CY169" i="1"/>
  <c r="CZ169" i="1"/>
  <c r="CE170" i="1"/>
  <c r="CF170" i="1"/>
  <c r="CG170" i="1"/>
  <c r="CH170" i="1"/>
  <c r="CI170" i="1"/>
  <c r="CJ170" i="1"/>
  <c r="CK170" i="1"/>
  <c r="CL170" i="1"/>
  <c r="CM170" i="1"/>
  <c r="CN170" i="1"/>
  <c r="CO170" i="1"/>
  <c r="CP170" i="1"/>
  <c r="CQ170" i="1"/>
  <c r="CR170" i="1"/>
  <c r="CS170" i="1"/>
  <c r="CT170" i="1"/>
  <c r="CU170" i="1"/>
  <c r="CV170" i="1"/>
  <c r="CW170" i="1"/>
  <c r="CX170" i="1"/>
  <c r="CY170" i="1"/>
  <c r="CZ170" i="1"/>
  <c r="CE171" i="1"/>
  <c r="CF171" i="1"/>
  <c r="CG171" i="1"/>
  <c r="CH171" i="1"/>
  <c r="CI171" i="1"/>
  <c r="CJ171" i="1"/>
  <c r="CK171" i="1"/>
  <c r="CL171" i="1"/>
  <c r="CM171" i="1"/>
  <c r="CN171" i="1"/>
  <c r="CO171" i="1"/>
  <c r="CP171" i="1"/>
  <c r="CQ171" i="1"/>
  <c r="CR171" i="1"/>
  <c r="CS171" i="1"/>
  <c r="CT171" i="1"/>
  <c r="CU171" i="1"/>
  <c r="CV171" i="1"/>
  <c r="CW171" i="1"/>
  <c r="CX171" i="1"/>
  <c r="CY171" i="1"/>
  <c r="CZ171" i="1"/>
  <c r="CE172" i="1"/>
  <c r="CF172" i="1"/>
  <c r="CG172" i="1"/>
  <c r="CH172" i="1"/>
  <c r="CI172" i="1"/>
  <c r="CJ172" i="1"/>
  <c r="CK172" i="1"/>
  <c r="CL172" i="1"/>
  <c r="CM172" i="1"/>
  <c r="CN172" i="1"/>
  <c r="CO172" i="1"/>
  <c r="CP172" i="1"/>
  <c r="CQ172" i="1"/>
  <c r="CR172" i="1"/>
  <c r="CS172" i="1"/>
  <c r="CT172" i="1"/>
  <c r="CU172" i="1"/>
  <c r="CV172" i="1"/>
  <c r="CW172" i="1"/>
  <c r="CX172" i="1"/>
  <c r="CY172" i="1"/>
  <c r="CZ172" i="1"/>
  <c r="CE173" i="1"/>
  <c r="CF173" i="1"/>
  <c r="CG173" i="1"/>
  <c r="CH173" i="1"/>
  <c r="CI173" i="1"/>
  <c r="CJ173" i="1"/>
  <c r="CK173" i="1"/>
  <c r="CL173" i="1"/>
  <c r="CM173" i="1"/>
  <c r="CN173" i="1"/>
  <c r="CO173" i="1"/>
  <c r="CP173" i="1"/>
  <c r="CQ173" i="1"/>
  <c r="CR173" i="1"/>
  <c r="CS173" i="1"/>
  <c r="CT173" i="1"/>
  <c r="CU173" i="1"/>
  <c r="CV173" i="1"/>
  <c r="CW173" i="1"/>
  <c r="CX173" i="1"/>
  <c r="CY173" i="1"/>
  <c r="CZ173" i="1"/>
  <c r="CE174" i="1"/>
  <c r="CF174" i="1"/>
  <c r="CG174" i="1"/>
  <c r="CH174" i="1"/>
  <c r="CI174" i="1"/>
  <c r="CJ174" i="1"/>
  <c r="CK174" i="1"/>
  <c r="CL174" i="1"/>
  <c r="CM174" i="1"/>
  <c r="CN174" i="1"/>
  <c r="CO174" i="1"/>
  <c r="CP174" i="1"/>
  <c r="CQ174" i="1"/>
  <c r="CR174" i="1"/>
  <c r="CS174" i="1"/>
  <c r="CT174" i="1"/>
  <c r="CU174" i="1"/>
  <c r="CV174" i="1"/>
  <c r="CW174" i="1"/>
  <c r="CX174" i="1"/>
  <c r="CY174" i="1"/>
  <c r="CZ174" i="1"/>
  <c r="CE175" i="1"/>
  <c r="CF175" i="1"/>
  <c r="CG175" i="1"/>
  <c r="CH175" i="1"/>
  <c r="CI175" i="1"/>
  <c r="CJ175" i="1"/>
  <c r="CK175" i="1"/>
  <c r="CL175" i="1"/>
  <c r="CM175" i="1"/>
  <c r="CN175" i="1"/>
  <c r="CO175" i="1"/>
  <c r="CP175" i="1"/>
  <c r="CQ175" i="1"/>
  <c r="CR175" i="1"/>
  <c r="CS175" i="1"/>
  <c r="CT175" i="1"/>
  <c r="CU175" i="1"/>
  <c r="CV175" i="1"/>
  <c r="CW175" i="1"/>
  <c r="CX175" i="1"/>
  <c r="CY175" i="1"/>
  <c r="CZ175" i="1"/>
  <c r="CE176" i="1"/>
  <c r="CF176" i="1"/>
  <c r="CG176" i="1"/>
  <c r="CH176" i="1"/>
  <c r="CI176" i="1"/>
  <c r="CJ176" i="1"/>
  <c r="CK176" i="1"/>
  <c r="CL176" i="1"/>
  <c r="CM176" i="1"/>
  <c r="CN176" i="1"/>
  <c r="CO176" i="1"/>
  <c r="CP176" i="1"/>
  <c r="CQ176" i="1"/>
  <c r="CR176" i="1"/>
  <c r="CS176" i="1"/>
  <c r="CT176" i="1"/>
  <c r="CU176" i="1"/>
  <c r="CV176" i="1"/>
  <c r="CW176" i="1"/>
  <c r="CX176" i="1"/>
  <c r="CY176" i="1"/>
  <c r="CZ176" i="1"/>
  <c r="CE177" i="1"/>
  <c r="CF177" i="1"/>
  <c r="CG177" i="1"/>
  <c r="CH177" i="1"/>
  <c r="CI177" i="1"/>
  <c r="CJ177" i="1"/>
  <c r="CK177" i="1"/>
  <c r="CL177" i="1"/>
  <c r="CM177" i="1"/>
  <c r="CN177" i="1"/>
  <c r="CO177" i="1"/>
  <c r="CP177" i="1"/>
  <c r="CQ177" i="1"/>
  <c r="CR177" i="1"/>
  <c r="CS177" i="1"/>
  <c r="CT177" i="1"/>
  <c r="CU177" i="1"/>
  <c r="CV177" i="1"/>
  <c r="CW177" i="1"/>
  <c r="CX177" i="1"/>
  <c r="CY177" i="1"/>
  <c r="CZ177" i="1"/>
  <c r="CE178" i="1"/>
  <c r="CF178" i="1"/>
  <c r="CG178" i="1"/>
  <c r="CH178" i="1"/>
  <c r="CI178" i="1"/>
  <c r="CJ178" i="1"/>
  <c r="CK178" i="1"/>
  <c r="CL178" i="1"/>
  <c r="CM178" i="1"/>
  <c r="CN178" i="1"/>
  <c r="CO178" i="1"/>
  <c r="CP178" i="1"/>
  <c r="CQ178" i="1"/>
  <c r="CR178" i="1"/>
  <c r="CS178" i="1"/>
  <c r="CT178" i="1"/>
  <c r="CU178" i="1"/>
  <c r="CV178" i="1"/>
  <c r="CW178" i="1"/>
  <c r="CX178" i="1"/>
  <c r="CY178" i="1"/>
  <c r="CZ178" i="1"/>
  <c r="CE179" i="1"/>
  <c r="CF179" i="1"/>
  <c r="CG179" i="1"/>
  <c r="CH179" i="1"/>
  <c r="CI179" i="1"/>
  <c r="CJ179" i="1"/>
  <c r="CK179" i="1"/>
  <c r="CL179" i="1"/>
  <c r="CM179" i="1"/>
  <c r="CN179" i="1"/>
  <c r="CO179" i="1"/>
  <c r="CP179" i="1"/>
  <c r="CQ179" i="1"/>
  <c r="CR179" i="1"/>
  <c r="CS179" i="1"/>
  <c r="CT179" i="1"/>
  <c r="CU179" i="1"/>
  <c r="CV179" i="1"/>
  <c r="CW179" i="1"/>
  <c r="CX179" i="1"/>
  <c r="CY179" i="1"/>
  <c r="CZ179" i="1"/>
  <c r="CE180" i="1"/>
  <c r="CF180" i="1"/>
  <c r="CG180" i="1"/>
  <c r="CH180" i="1"/>
  <c r="CI180" i="1"/>
  <c r="CJ180" i="1"/>
  <c r="CK180" i="1"/>
  <c r="CL180" i="1"/>
  <c r="CM180" i="1"/>
  <c r="CN180" i="1"/>
  <c r="CO180" i="1"/>
  <c r="CP180" i="1"/>
  <c r="CQ180" i="1"/>
  <c r="CR180" i="1"/>
  <c r="CS180" i="1"/>
  <c r="CT180" i="1"/>
  <c r="CU180" i="1"/>
  <c r="CV180" i="1"/>
  <c r="CW180" i="1"/>
  <c r="CX180" i="1"/>
  <c r="CY180" i="1"/>
  <c r="CZ180" i="1"/>
  <c r="CE181" i="1"/>
  <c r="CF181" i="1"/>
  <c r="CG181" i="1"/>
  <c r="CH181" i="1"/>
  <c r="CI181" i="1"/>
  <c r="CJ181" i="1"/>
  <c r="CK181" i="1"/>
  <c r="CL181" i="1"/>
  <c r="CM181" i="1"/>
  <c r="CN181" i="1"/>
  <c r="CO181" i="1"/>
  <c r="CP181" i="1"/>
  <c r="CQ181" i="1"/>
  <c r="CR181" i="1"/>
  <c r="CS181" i="1"/>
  <c r="CT181" i="1"/>
  <c r="CU181" i="1"/>
  <c r="CV181" i="1"/>
  <c r="CW181" i="1"/>
  <c r="CX181" i="1"/>
  <c r="CY181" i="1"/>
  <c r="CZ181" i="1"/>
  <c r="CE182" i="1"/>
  <c r="CF182" i="1"/>
  <c r="CG182" i="1"/>
  <c r="CH182" i="1"/>
  <c r="CI182" i="1"/>
  <c r="CJ182" i="1"/>
  <c r="CK182" i="1"/>
  <c r="CL182" i="1"/>
  <c r="CM182" i="1"/>
  <c r="CN182" i="1"/>
  <c r="CO182" i="1"/>
  <c r="CP182" i="1"/>
  <c r="CQ182" i="1"/>
  <c r="CR182" i="1"/>
  <c r="CS182" i="1"/>
  <c r="CT182" i="1"/>
  <c r="CU182" i="1"/>
  <c r="CV182" i="1"/>
  <c r="CW182" i="1"/>
  <c r="CX182" i="1"/>
  <c r="CY182" i="1"/>
  <c r="CZ182" i="1"/>
  <c r="CE183" i="1"/>
  <c r="CF183" i="1"/>
  <c r="CG183" i="1"/>
  <c r="CH183" i="1"/>
  <c r="CI183" i="1"/>
  <c r="CJ183" i="1"/>
  <c r="CK183" i="1"/>
  <c r="CL183" i="1"/>
  <c r="CM183" i="1"/>
  <c r="CN183" i="1"/>
  <c r="CO183" i="1"/>
  <c r="CP183" i="1"/>
  <c r="CQ183" i="1"/>
  <c r="CR183" i="1"/>
  <c r="CS183" i="1"/>
  <c r="CT183" i="1"/>
  <c r="CU183" i="1"/>
  <c r="CV183" i="1"/>
  <c r="CW183" i="1"/>
  <c r="CX183" i="1"/>
  <c r="CY183" i="1"/>
  <c r="CZ183" i="1"/>
  <c r="CE184" i="1"/>
  <c r="CF184" i="1"/>
  <c r="CG184" i="1"/>
  <c r="CH184" i="1"/>
  <c r="CI184" i="1"/>
  <c r="CJ184" i="1"/>
  <c r="CK184" i="1"/>
  <c r="CL184" i="1"/>
  <c r="CM184" i="1"/>
  <c r="CN184" i="1"/>
  <c r="CO184" i="1"/>
  <c r="CP184" i="1"/>
  <c r="CQ184" i="1"/>
  <c r="CR184" i="1"/>
  <c r="CS184" i="1"/>
  <c r="CT184" i="1"/>
  <c r="CU184" i="1"/>
  <c r="CV184" i="1"/>
  <c r="CW184" i="1"/>
  <c r="CX184" i="1"/>
  <c r="CY184" i="1"/>
  <c r="CZ184" i="1"/>
  <c r="CE185" i="1"/>
  <c r="CF185" i="1"/>
  <c r="CG185" i="1"/>
  <c r="CH185" i="1"/>
  <c r="CI185" i="1"/>
  <c r="CJ185" i="1"/>
  <c r="CK185" i="1"/>
  <c r="CL185" i="1"/>
  <c r="CM185" i="1"/>
  <c r="CN185" i="1"/>
  <c r="CO185" i="1"/>
  <c r="CP185" i="1"/>
  <c r="CQ185" i="1"/>
  <c r="CR185" i="1"/>
  <c r="CS185" i="1"/>
  <c r="CT185" i="1"/>
  <c r="CU185" i="1"/>
  <c r="CV185" i="1"/>
  <c r="CW185" i="1"/>
  <c r="CX185" i="1"/>
  <c r="CY185" i="1"/>
  <c r="CZ185" i="1"/>
  <c r="CE186" i="1"/>
  <c r="CF186" i="1"/>
  <c r="CG186" i="1"/>
  <c r="CH186" i="1"/>
  <c r="CI186" i="1"/>
  <c r="CJ186" i="1"/>
  <c r="CK186" i="1"/>
  <c r="CL186" i="1"/>
  <c r="CM186" i="1"/>
  <c r="CN186" i="1"/>
  <c r="CO186" i="1"/>
  <c r="CP186" i="1"/>
  <c r="CQ186" i="1"/>
  <c r="CR186" i="1"/>
  <c r="CS186" i="1"/>
  <c r="CT186" i="1"/>
  <c r="CU186" i="1"/>
  <c r="CV186" i="1"/>
  <c r="CW186" i="1"/>
  <c r="CX186" i="1"/>
  <c r="CY186" i="1"/>
  <c r="CZ186" i="1"/>
  <c r="CE187" i="1"/>
  <c r="CF187" i="1"/>
  <c r="CG187" i="1"/>
  <c r="CH187" i="1"/>
  <c r="CI187" i="1"/>
  <c r="CJ187" i="1"/>
  <c r="CK187" i="1"/>
  <c r="CL187" i="1"/>
  <c r="CM187" i="1"/>
  <c r="CN187" i="1"/>
  <c r="CO187" i="1"/>
  <c r="CP187" i="1"/>
  <c r="CQ187" i="1"/>
  <c r="CR187" i="1"/>
  <c r="CS187" i="1"/>
  <c r="CT187" i="1"/>
  <c r="CU187" i="1"/>
  <c r="CV187" i="1"/>
  <c r="CW187" i="1"/>
  <c r="CX187" i="1"/>
  <c r="CY187" i="1"/>
  <c r="CZ187" i="1"/>
  <c r="CE188" i="1"/>
  <c r="CF188" i="1"/>
  <c r="CG188" i="1"/>
  <c r="CH188" i="1"/>
  <c r="CI188" i="1"/>
  <c r="CJ188" i="1"/>
  <c r="CK188" i="1"/>
  <c r="CL188" i="1"/>
  <c r="CM188" i="1"/>
  <c r="CN188" i="1"/>
  <c r="CO188" i="1"/>
  <c r="CP188" i="1"/>
  <c r="CQ188" i="1"/>
  <c r="CR188" i="1"/>
  <c r="CS188" i="1"/>
  <c r="CT188" i="1"/>
  <c r="CU188" i="1"/>
  <c r="CV188" i="1"/>
  <c r="CW188" i="1"/>
  <c r="CX188" i="1"/>
  <c r="CY188" i="1"/>
  <c r="CZ188" i="1"/>
  <c r="CE189" i="1"/>
  <c r="CF189" i="1"/>
  <c r="CG189" i="1"/>
  <c r="CH189" i="1"/>
  <c r="CI189" i="1"/>
  <c r="CJ189" i="1"/>
  <c r="CK189" i="1"/>
  <c r="CL189" i="1"/>
  <c r="CM189" i="1"/>
  <c r="CN189" i="1"/>
  <c r="CO189" i="1"/>
  <c r="CP189" i="1"/>
  <c r="CQ189" i="1"/>
  <c r="CR189" i="1"/>
  <c r="CS189" i="1"/>
  <c r="CT189" i="1"/>
  <c r="CU189" i="1"/>
  <c r="CV189" i="1"/>
  <c r="CW189" i="1"/>
  <c r="CX189" i="1"/>
  <c r="CY189" i="1"/>
  <c r="CZ189" i="1"/>
  <c r="CE190" i="1"/>
  <c r="CF190" i="1"/>
  <c r="CG190" i="1"/>
  <c r="CH190" i="1"/>
  <c r="CI190" i="1"/>
  <c r="CJ190" i="1"/>
  <c r="CK190" i="1"/>
  <c r="CL190" i="1"/>
  <c r="CM190" i="1"/>
  <c r="CN190" i="1"/>
  <c r="CO190" i="1"/>
  <c r="CP190" i="1"/>
  <c r="CQ190" i="1"/>
  <c r="CR190" i="1"/>
  <c r="CS190" i="1"/>
  <c r="CT190" i="1"/>
  <c r="CU190" i="1"/>
  <c r="CV190" i="1"/>
  <c r="CW190" i="1"/>
  <c r="CX190" i="1"/>
  <c r="CY190" i="1"/>
  <c r="CZ190" i="1"/>
  <c r="CE191" i="1"/>
  <c r="CF191" i="1"/>
  <c r="CG191" i="1"/>
  <c r="CH191" i="1"/>
  <c r="CI191" i="1"/>
  <c r="CJ191" i="1"/>
  <c r="CK191" i="1"/>
  <c r="CL191" i="1"/>
  <c r="CM191" i="1"/>
  <c r="CN191" i="1"/>
  <c r="CO191" i="1"/>
  <c r="CP191" i="1"/>
  <c r="CQ191" i="1"/>
  <c r="CR191" i="1"/>
  <c r="CS191" i="1"/>
  <c r="CT191" i="1"/>
  <c r="CU191" i="1"/>
  <c r="CV191" i="1"/>
  <c r="CW191" i="1"/>
  <c r="CX191" i="1"/>
  <c r="CY191" i="1"/>
  <c r="CZ191" i="1"/>
  <c r="CE192" i="1"/>
  <c r="CF192" i="1"/>
  <c r="CG192" i="1"/>
  <c r="CH192" i="1"/>
  <c r="CI192" i="1"/>
  <c r="CJ192" i="1"/>
  <c r="CK192" i="1"/>
  <c r="CL192" i="1"/>
  <c r="CM192" i="1"/>
  <c r="CN192" i="1"/>
  <c r="CO192" i="1"/>
  <c r="CP192" i="1"/>
  <c r="CQ192" i="1"/>
  <c r="CR192" i="1"/>
  <c r="CS192" i="1"/>
  <c r="CT192" i="1"/>
  <c r="CU192" i="1"/>
  <c r="CV192" i="1"/>
  <c r="CW192" i="1"/>
  <c r="CX192" i="1"/>
  <c r="CY192" i="1"/>
  <c r="CZ192" i="1"/>
  <c r="CE193" i="1"/>
  <c r="CF193" i="1"/>
  <c r="CG193" i="1"/>
  <c r="CH193" i="1"/>
  <c r="CI193" i="1"/>
  <c r="CJ193" i="1"/>
  <c r="CK193" i="1"/>
  <c r="CL193" i="1"/>
  <c r="CM193" i="1"/>
  <c r="CN193" i="1"/>
  <c r="CO193" i="1"/>
  <c r="CP193" i="1"/>
  <c r="CQ193" i="1"/>
  <c r="CR193" i="1"/>
  <c r="CS193" i="1"/>
  <c r="CT193" i="1"/>
  <c r="CU193" i="1"/>
  <c r="CV193" i="1"/>
  <c r="CW193" i="1"/>
  <c r="CX193" i="1"/>
  <c r="CY193" i="1"/>
  <c r="CZ193" i="1"/>
  <c r="CE194" i="1"/>
  <c r="CF194" i="1"/>
  <c r="CG194" i="1"/>
  <c r="CH194" i="1"/>
  <c r="CI194" i="1"/>
  <c r="CJ194" i="1"/>
  <c r="CK194" i="1"/>
  <c r="CL194" i="1"/>
  <c r="CM194" i="1"/>
  <c r="CN194" i="1"/>
  <c r="CO194" i="1"/>
  <c r="CP194" i="1"/>
  <c r="CQ194" i="1"/>
  <c r="CR194" i="1"/>
  <c r="CS194" i="1"/>
  <c r="CT194" i="1"/>
  <c r="CU194" i="1"/>
  <c r="CV194" i="1"/>
  <c r="CW194" i="1"/>
  <c r="CX194" i="1"/>
  <c r="CY194" i="1"/>
  <c r="CZ194" i="1"/>
  <c r="CE195" i="1"/>
  <c r="CF195" i="1"/>
  <c r="CG195" i="1"/>
  <c r="CH195" i="1"/>
  <c r="CI195" i="1"/>
  <c r="CJ195" i="1"/>
  <c r="CK195" i="1"/>
  <c r="CL195" i="1"/>
  <c r="CM195" i="1"/>
  <c r="CN195" i="1"/>
  <c r="CO195" i="1"/>
  <c r="CP195" i="1"/>
  <c r="CQ195" i="1"/>
  <c r="CR195" i="1"/>
  <c r="CS195" i="1"/>
  <c r="CT195" i="1"/>
  <c r="CU195" i="1"/>
  <c r="CV195" i="1"/>
  <c r="CW195" i="1"/>
  <c r="CX195" i="1"/>
  <c r="CY195" i="1"/>
  <c r="CZ195" i="1"/>
  <c r="CE196" i="1"/>
  <c r="CF196" i="1"/>
  <c r="CG196" i="1"/>
  <c r="CH196" i="1"/>
  <c r="CI196" i="1"/>
  <c r="CJ196" i="1"/>
  <c r="CK196" i="1"/>
  <c r="CL196" i="1"/>
  <c r="CM196" i="1"/>
  <c r="CN196" i="1"/>
  <c r="CO196" i="1"/>
  <c r="CP196" i="1"/>
  <c r="CQ196" i="1"/>
  <c r="CR196" i="1"/>
  <c r="CS196" i="1"/>
  <c r="CT196" i="1"/>
  <c r="CU196" i="1"/>
  <c r="CV196" i="1"/>
  <c r="CW196" i="1"/>
  <c r="CX196" i="1"/>
  <c r="CY196" i="1"/>
  <c r="CZ196" i="1"/>
  <c r="CE197" i="1"/>
  <c r="CF197" i="1"/>
  <c r="CG197" i="1"/>
  <c r="CH197" i="1"/>
  <c r="CI197" i="1"/>
  <c r="CJ197" i="1"/>
  <c r="CK197" i="1"/>
  <c r="CL197" i="1"/>
  <c r="CM197" i="1"/>
  <c r="CN197" i="1"/>
  <c r="CO197" i="1"/>
  <c r="CP197" i="1"/>
  <c r="CQ197" i="1"/>
  <c r="CR197" i="1"/>
  <c r="CS197" i="1"/>
  <c r="CT197" i="1"/>
  <c r="CU197" i="1"/>
  <c r="CV197" i="1"/>
  <c r="CW197" i="1"/>
  <c r="CX197" i="1"/>
  <c r="CY197" i="1"/>
  <c r="CZ197" i="1"/>
  <c r="CE198" i="1"/>
  <c r="CF198" i="1"/>
  <c r="CG198" i="1"/>
  <c r="CH198" i="1"/>
  <c r="CI198" i="1"/>
  <c r="CJ198" i="1"/>
  <c r="CK198" i="1"/>
  <c r="CL198" i="1"/>
  <c r="CM198" i="1"/>
  <c r="CN198" i="1"/>
  <c r="CO198" i="1"/>
  <c r="CP198" i="1"/>
  <c r="CQ198" i="1"/>
  <c r="CR198" i="1"/>
  <c r="CS198" i="1"/>
  <c r="CT198" i="1"/>
  <c r="CU198" i="1"/>
  <c r="CV198" i="1"/>
  <c r="CW198" i="1"/>
  <c r="CX198" i="1"/>
  <c r="CY198" i="1"/>
  <c r="CZ198" i="1"/>
  <c r="CE199" i="1"/>
  <c r="CF199" i="1"/>
  <c r="CG199" i="1"/>
  <c r="CH199" i="1"/>
  <c r="CI199" i="1"/>
  <c r="CJ199" i="1"/>
  <c r="CK199" i="1"/>
  <c r="CL199" i="1"/>
  <c r="CM199" i="1"/>
  <c r="CN199" i="1"/>
  <c r="CO199" i="1"/>
  <c r="CP199" i="1"/>
  <c r="CQ199" i="1"/>
  <c r="CR199" i="1"/>
  <c r="CS199" i="1"/>
  <c r="CT199" i="1"/>
  <c r="CU199" i="1"/>
  <c r="CV199" i="1"/>
  <c r="CW199" i="1"/>
  <c r="CX199" i="1"/>
  <c r="CY199" i="1"/>
  <c r="CZ199" i="1"/>
  <c r="CE200" i="1"/>
  <c r="CF200" i="1"/>
  <c r="CG200" i="1"/>
  <c r="CH200" i="1"/>
  <c r="CI200" i="1"/>
  <c r="CJ200" i="1"/>
  <c r="CK200" i="1"/>
  <c r="CL200" i="1"/>
  <c r="CM200" i="1"/>
  <c r="CN200" i="1"/>
  <c r="CO200" i="1"/>
  <c r="CP200" i="1"/>
  <c r="CQ200" i="1"/>
  <c r="CR200" i="1"/>
  <c r="CS200" i="1"/>
  <c r="CT200" i="1"/>
  <c r="CU200" i="1"/>
  <c r="CV200" i="1"/>
  <c r="CW200" i="1"/>
  <c r="CX200" i="1"/>
  <c r="CY200" i="1"/>
  <c r="CZ200" i="1"/>
  <c r="CE201" i="1"/>
  <c r="CF201" i="1"/>
  <c r="CG201" i="1"/>
  <c r="CH201" i="1"/>
  <c r="CI201" i="1"/>
  <c r="CJ201" i="1"/>
  <c r="CK201" i="1"/>
  <c r="CL201" i="1"/>
  <c r="CM201" i="1"/>
  <c r="CN201" i="1"/>
  <c r="CO201" i="1"/>
  <c r="CP201" i="1"/>
  <c r="CQ201" i="1"/>
  <c r="CR201" i="1"/>
  <c r="CS201" i="1"/>
  <c r="CT201" i="1"/>
  <c r="CU201" i="1"/>
  <c r="CV201" i="1"/>
  <c r="CW201" i="1"/>
  <c r="CX201" i="1"/>
  <c r="CY201" i="1"/>
  <c r="CZ201" i="1"/>
  <c r="CE202" i="1"/>
  <c r="CF202" i="1"/>
  <c r="CG202" i="1"/>
  <c r="CH202" i="1"/>
  <c r="CI202" i="1"/>
  <c r="CJ202" i="1"/>
  <c r="CK202" i="1"/>
  <c r="CL202" i="1"/>
  <c r="CM202" i="1"/>
  <c r="CN202" i="1"/>
  <c r="CO202" i="1"/>
  <c r="CP202" i="1"/>
  <c r="CQ202" i="1"/>
  <c r="CR202" i="1"/>
  <c r="CS202" i="1"/>
  <c r="CT202" i="1"/>
  <c r="CU202" i="1"/>
  <c r="CV202" i="1"/>
  <c r="CW202" i="1"/>
  <c r="CX202" i="1"/>
  <c r="CY202" i="1"/>
  <c r="CZ202" i="1"/>
  <c r="CE203" i="1"/>
  <c r="CF203" i="1"/>
  <c r="CG203" i="1"/>
  <c r="CH203" i="1"/>
  <c r="CI203" i="1"/>
  <c r="CJ203" i="1"/>
  <c r="CK203" i="1"/>
  <c r="CL203" i="1"/>
  <c r="CM203" i="1"/>
  <c r="CN203" i="1"/>
  <c r="CO203" i="1"/>
  <c r="CP203" i="1"/>
  <c r="CQ203" i="1"/>
  <c r="CR203" i="1"/>
  <c r="CS203" i="1"/>
  <c r="CT203" i="1"/>
  <c r="CU203" i="1"/>
  <c r="CV203" i="1"/>
  <c r="CW203" i="1"/>
  <c r="CX203" i="1"/>
  <c r="CY203" i="1"/>
  <c r="CZ203" i="1"/>
  <c r="CE204" i="1"/>
  <c r="CF204" i="1"/>
  <c r="CG204" i="1"/>
  <c r="CH204" i="1"/>
  <c r="CI204" i="1"/>
  <c r="CJ204" i="1"/>
  <c r="CK204" i="1"/>
  <c r="CL204" i="1"/>
  <c r="CM204" i="1"/>
  <c r="CN204" i="1"/>
  <c r="CO204" i="1"/>
  <c r="CP204" i="1"/>
  <c r="CQ204" i="1"/>
  <c r="CR204" i="1"/>
  <c r="CS204" i="1"/>
  <c r="CT204" i="1"/>
  <c r="CU204" i="1"/>
  <c r="CV204" i="1"/>
  <c r="CW204" i="1"/>
  <c r="CX204" i="1"/>
  <c r="CY204" i="1"/>
  <c r="CZ204" i="1"/>
  <c r="CE205" i="1"/>
  <c r="CF205" i="1"/>
  <c r="CG205" i="1"/>
  <c r="CH205" i="1"/>
  <c r="CI205" i="1"/>
  <c r="CJ205" i="1"/>
  <c r="CK205" i="1"/>
  <c r="CL205" i="1"/>
  <c r="CM205" i="1"/>
  <c r="CN205" i="1"/>
  <c r="CO205" i="1"/>
  <c r="CP205" i="1"/>
  <c r="CQ205" i="1"/>
  <c r="CR205" i="1"/>
  <c r="CS205" i="1"/>
  <c r="CT205" i="1"/>
  <c r="CU205" i="1"/>
  <c r="CV205" i="1"/>
  <c r="CW205" i="1"/>
  <c r="CX205" i="1"/>
  <c r="CY205" i="1"/>
  <c r="CZ205" i="1"/>
  <c r="CE206" i="1"/>
  <c r="CF206" i="1"/>
  <c r="CG206" i="1"/>
  <c r="CH206" i="1"/>
  <c r="CI206" i="1"/>
  <c r="CJ206" i="1"/>
  <c r="CK206" i="1"/>
  <c r="CL206" i="1"/>
  <c r="CM206" i="1"/>
  <c r="CN206" i="1"/>
  <c r="CO206" i="1"/>
  <c r="CP206" i="1"/>
  <c r="CQ206" i="1"/>
  <c r="CR206" i="1"/>
  <c r="CS206" i="1"/>
  <c r="CT206" i="1"/>
  <c r="CU206" i="1"/>
  <c r="CV206" i="1"/>
  <c r="CW206" i="1"/>
  <c r="CX206" i="1"/>
  <c r="CY206" i="1"/>
  <c r="CZ206" i="1"/>
  <c r="CE207" i="1"/>
  <c r="CF207" i="1"/>
  <c r="CG207" i="1"/>
  <c r="CH207" i="1"/>
  <c r="CI207" i="1"/>
  <c r="CJ207" i="1"/>
  <c r="CK207" i="1"/>
  <c r="CL207" i="1"/>
  <c r="CM207" i="1"/>
  <c r="CN207" i="1"/>
  <c r="CO207" i="1"/>
  <c r="CP207" i="1"/>
  <c r="CQ207" i="1"/>
  <c r="CR207" i="1"/>
  <c r="CS207" i="1"/>
  <c r="CT207" i="1"/>
  <c r="CU207" i="1"/>
  <c r="CV207" i="1"/>
  <c r="CW207" i="1"/>
  <c r="CX207" i="1"/>
  <c r="CY207" i="1"/>
  <c r="CZ207" i="1"/>
  <c r="CE208" i="1"/>
  <c r="CF208" i="1"/>
  <c r="CG208" i="1"/>
  <c r="CH208" i="1"/>
  <c r="CI208" i="1"/>
  <c r="CJ208" i="1"/>
  <c r="CK208" i="1"/>
  <c r="CL208" i="1"/>
  <c r="CM208" i="1"/>
  <c r="CN208" i="1"/>
  <c r="CO208" i="1"/>
  <c r="CP208" i="1"/>
  <c r="CQ208" i="1"/>
  <c r="CR208" i="1"/>
  <c r="CS208" i="1"/>
  <c r="CT208" i="1"/>
  <c r="CU208" i="1"/>
  <c r="CV208" i="1"/>
  <c r="CW208" i="1"/>
  <c r="CX208" i="1"/>
  <c r="CY208" i="1"/>
  <c r="CZ208" i="1"/>
  <c r="CE209" i="1"/>
  <c r="CF209" i="1"/>
  <c r="CG209" i="1"/>
  <c r="CH209" i="1"/>
  <c r="CI209" i="1"/>
  <c r="CJ209" i="1"/>
  <c r="CK209" i="1"/>
  <c r="CL209" i="1"/>
  <c r="CM209" i="1"/>
  <c r="CN209" i="1"/>
  <c r="CO209" i="1"/>
  <c r="CP209" i="1"/>
  <c r="CQ209" i="1"/>
  <c r="CR209" i="1"/>
  <c r="CS209" i="1"/>
  <c r="CT209" i="1"/>
  <c r="CU209" i="1"/>
  <c r="CV209" i="1"/>
  <c r="CW209" i="1"/>
  <c r="CX209" i="1"/>
  <c r="CY209" i="1"/>
  <c r="CZ209" i="1"/>
  <c r="CE210" i="1"/>
  <c r="CF210" i="1"/>
  <c r="CG210" i="1"/>
  <c r="CH210" i="1"/>
  <c r="CI210" i="1"/>
  <c r="CJ210" i="1"/>
  <c r="CK210" i="1"/>
  <c r="CL210" i="1"/>
  <c r="CM210" i="1"/>
  <c r="CN210" i="1"/>
  <c r="CO210" i="1"/>
  <c r="CP210" i="1"/>
  <c r="CQ210" i="1"/>
  <c r="CR210" i="1"/>
  <c r="CS210" i="1"/>
  <c r="CT210" i="1"/>
  <c r="CU210" i="1"/>
  <c r="CV210" i="1"/>
  <c r="CW210" i="1"/>
  <c r="CX210" i="1"/>
  <c r="CY210" i="1"/>
  <c r="CZ210" i="1"/>
  <c r="CE211" i="1"/>
  <c r="CF211" i="1"/>
  <c r="CG211" i="1"/>
  <c r="CH211" i="1"/>
  <c r="CI211" i="1"/>
  <c r="CJ211" i="1"/>
  <c r="CK211" i="1"/>
  <c r="CL211" i="1"/>
  <c r="CM211" i="1"/>
  <c r="CN211" i="1"/>
  <c r="CO211" i="1"/>
  <c r="CP211" i="1"/>
  <c r="CQ211" i="1"/>
  <c r="CR211" i="1"/>
  <c r="CS211" i="1"/>
  <c r="CT211" i="1"/>
  <c r="CU211" i="1"/>
  <c r="CV211" i="1"/>
  <c r="CW211" i="1"/>
  <c r="CX211" i="1"/>
  <c r="CY211" i="1"/>
  <c r="CZ211" i="1"/>
  <c r="CE212" i="1"/>
  <c r="CF212" i="1"/>
  <c r="CG212" i="1"/>
  <c r="CH212" i="1"/>
  <c r="CI212" i="1"/>
  <c r="CJ212" i="1"/>
  <c r="CK212" i="1"/>
  <c r="CL212" i="1"/>
  <c r="CM212" i="1"/>
  <c r="CN212" i="1"/>
  <c r="CO212" i="1"/>
  <c r="CP212" i="1"/>
  <c r="CQ212" i="1"/>
  <c r="CR212" i="1"/>
  <c r="CS212" i="1"/>
  <c r="CT212" i="1"/>
  <c r="CU212" i="1"/>
  <c r="CV212" i="1"/>
  <c r="CW212" i="1"/>
  <c r="CX212" i="1"/>
  <c r="CY212" i="1"/>
  <c r="CZ212" i="1"/>
  <c r="CE213" i="1"/>
  <c r="CF213" i="1"/>
  <c r="CG213" i="1"/>
  <c r="CH213" i="1"/>
  <c r="CI213" i="1"/>
  <c r="CJ213" i="1"/>
  <c r="CK213" i="1"/>
  <c r="CL213" i="1"/>
  <c r="CM213" i="1"/>
  <c r="CN213" i="1"/>
  <c r="CO213" i="1"/>
  <c r="CP213" i="1"/>
  <c r="CQ213" i="1"/>
  <c r="CR213" i="1"/>
  <c r="CS213" i="1"/>
  <c r="CT213" i="1"/>
  <c r="CU213" i="1"/>
  <c r="CV213" i="1"/>
  <c r="CW213" i="1"/>
  <c r="CX213" i="1"/>
  <c r="CY213" i="1"/>
  <c r="CZ213" i="1"/>
  <c r="CE214" i="1"/>
  <c r="CF214" i="1"/>
  <c r="CG214" i="1"/>
  <c r="CH214" i="1"/>
  <c r="CI214" i="1"/>
  <c r="CJ214" i="1"/>
  <c r="CK214" i="1"/>
  <c r="CL214" i="1"/>
  <c r="CM214" i="1"/>
  <c r="CN214" i="1"/>
  <c r="CO214" i="1"/>
  <c r="CP214" i="1"/>
  <c r="CQ214" i="1"/>
  <c r="CR214" i="1"/>
  <c r="CS214" i="1"/>
  <c r="CT214" i="1"/>
  <c r="CU214" i="1"/>
  <c r="CV214" i="1"/>
  <c r="CW214" i="1"/>
  <c r="CX214" i="1"/>
  <c r="CY214" i="1"/>
  <c r="CZ214" i="1"/>
  <c r="CE215" i="1"/>
  <c r="CF215" i="1"/>
  <c r="CG215" i="1"/>
  <c r="CH215" i="1"/>
  <c r="CI215" i="1"/>
  <c r="CJ215" i="1"/>
  <c r="CK215" i="1"/>
  <c r="CL215" i="1"/>
  <c r="CM215" i="1"/>
  <c r="CN215" i="1"/>
  <c r="CO215" i="1"/>
  <c r="CP215" i="1"/>
  <c r="CQ215" i="1"/>
  <c r="CR215" i="1"/>
  <c r="CS215" i="1"/>
  <c r="CT215" i="1"/>
  <c r="CU215" i="1"/>
  <c r="CV215" i="1"/>
  <c r="CW215" i="1"/>
  <c r="CX215" i="1"/>
  <c r="CY215" i="1"/>
  <c r="CZ215" i="1"/>
  <c r="CE216" i="1"/>
  <c r="CF216" i="1"/>
  <c r="CG216" i="1"/>
  <c r="CH216" i="1"/>
  <c r="CI216" i="1"/>
  <c r="CJ216" i="1"/>
  <c r="CK216" i="1"/>
  <c r="CL216" i="1"/>
  <c r="CM216" i="1"/>
  <c r="CN216" i="1"/>
  <c r="CO216" i="1"/>
  <c r="CP216" i="1"/>
  <c r="CQ216" i="1"/>
  <c r="CR216" i="1"/>
  <c r="CS216" i="1"/>
  <c r="CT216" i="1"/>
  <c r="CU216" i="1"/>
  <c r="CV216" i="1"/>
  <c r="CW216" i="1"/>
  <c r="CX216" i="1"/>
  <c r="CY216" i="1"/>
  <c r="CZ216" i="1"/>
  <c r="CE217" i="1"/>
  <c r="CF217" i="1"/>
  <c r="CG217" i="1"/>
  <c r="CH217" i="1"/>
  <c r="CI217" i="1"/>
  <c r="CJ217" i="1"/>
  <c r="CK217" i="1"/>
  <c r="CL217" i="1"/>
  <c r="CM217" i="1"/>
  <c r="CN217" i="1"/>
  <c r="CO217" i="1"/>
  <c r="CP217" i="1"/>
  <c r="CQ217" i="1"/>
  <c r="CR217" i="1"/>
  <c r="CS217" i="1"/>
  <c r="CT217" i="1"/>
  <c r="CU217" i="1"/>
  <c r="CV217" i="1"/>
  <c r="CW217" i="1"/>
  <c r="CX217" i="1"/>
  <c r="CY217" i="1"/>
  <c r="CZ217" i="1"/>
  <c r="CE218" i="1"/>
  <c r="CF218" i="1"/>
  <c r="CG218" i="1"/>
  <c r="CH218" i="1"/>
  <c r="CI218" i="1"/>
  <c r="CJ218" i="1"/>
  <c r="CK218" i="1"/>
  <c r="CL218" i="1"/>
  <c r="CM218" i="1"/>
  <c r="CN218" i="1"/>
  <c r="CO218" i="1"/>
  <c r="CP218" i="1"/>
  <c r="CQ218" i="1"/>
  <c r="CR218" i="1"/>
  <c r="CS218" i="1"/>
  <c r="CT218" i="1"/>
  <c r="CU218" i="1"/>
  <c r="CV218" i="1"/>
  <c r="CW218" i="1"/>
  <c r="CX218" i="1"/>
  <c r="CY218" i="1"/>
  <c r="CZ218" i="1"/>
  <c r="CE219" i="1"/>
  <c r="CF219" i="1"/>
  <c r="CG219" i="1"/>
  <c r="CH219" i="1"/>
  <c r="CI219" i="1"/>
  <c r="CJ219" i="1"/>
  <c r="CK219" i="1"/>
  <c r="CL219" i="1"/>
  <c r="CM219" i="1"/>
  <c r="CN219" i="1"/>
  <c r="CO219" i="1"/>
  <c r="CP219" i="1"/>
  <c r="CQ219" i="1"/>
  <c r="CR219" i="1"/>
  <c r="CS219" i="1"/>
  <c r="CT219" i="1"/>
  <c r="CU219" i="1"/>
  <c r="CV219" i="1"/>
  <c r="CW219" i="1"/>
  <c r="CX219" i="1"/>
  <c r="CY219" i="1"/>
  <c r="CZ219" i="1"/>
  <c r="CE220" i="1"/>
  <c r="CF220" i="1"/>
  <c r="CG220" i="1"/>
  <c r="CH220" i="1"/>
  <c r="CI220" i="1"/>
  <c r="CJ220" i="1"/>
  <c r="CK220" i="1"/>
  <c r="CL220" i="1"/>
  <c r="CM220" i="1"/>
  <c r="CN220" i="1"/>
  <c r="CO220" i="1"/>
  <c r="CP220" i="1"/>
  <c r="CQ220" i="1"/>
  <c r="CR220" i="1"/>
  <c r="CS220" i="1"/>
  <c r="CT220" i="1"/>
  <c r="CU220" i="1"/>
  <c r="CV220" i="1"/>
  <c r="CW220" i="1"/>
  <c r="CX220" i="1"/>
  <c r="CY220" i="1"/>
  <c r="CZ220" i="1"/>
  <c r="CE221" i="1"/>
  <c r="CF221" i="1"/>
  <c r="CG221" i="1"/>
  <c r="CH221" i="1"/>
  <c r="CI221" i="1"/>
  <c r="CJ221" i="1"/>
  <c r="CK221" i="1"/>
  <c r="CL221" i="1"/>
  <c r="CM221" i="1"/>
  <c r="CN221" i="1"/>
  <c r="CO221" i="1"/>
  <c r="CP221" i="1"/>
  <c r="CQ221" i="1"/>
  <c r="CR221" i="1"/>
  <c r="CS221" i="1"/>
  <c r="CT221" i="1"/>
  <c r="CU221" i="1"/>
  <c r="CV221" i="1"/>
  <c r="CW221" i="1"/>
  <c r="CX221" i="1"/>
  <c r="CY221" i="1"/>
  <c r="CZ221" i="1"/>
  <c r="CE222" i="1"/>
  <c r="CF222" i="1"/>
  <c r="CG222" i="1"/>
  <c r="CH222" i="1"/>
  <c r="CI222" i="1"/>
  <c r="CJ222" i="1"/>
  <c r="CK222" i="1"/>
  <c r="CL222" i="1"/>
  <c r="CM222" i="1"/>
  <c r="CN222" i="1"/>
  <c r="CO222" i="1"/>
  <c r="CP222" i="1"/>
  <c r="CQ222" i="1"/>
  <c r="CR222" i="1"/>
  <c r="CS222" i="1"/>
  <c r="CT222" i="1"/>
  <c r="CU222" i="1"/>
  <c r="CV222" i="1"/>
  <c r="CW222" i="1"/>
  <c r="CX222" i="1"/>
  <c r="CY222" i="1"/>
  <c r="CZ222" i="1"/>
  <c r="CE223" i="1"/>
  <c r="CF223" i="1"/>
  <c r="CG223" i="1"/>
  <c r="CH223" i="1"/>
  <c r="CI223" i="1"/>
  <c r="CJ223" i="1"/>
  <c r="CK223" i="1"/>
  <c r="CL223" i="1"/>
  <c r="CM223" i="1"/>
  <c r="CN223" i="1"/>
  <c r="CO223" i="1"/>
  <c r="CP223" i="1"/>
  <c r="CQ223" i="1"/>
  <c r="CR223" i="1"/>
  <c r="CS223" i="1"/>
  <c r="CT223" i="1"/>
  <c r="CU223" i="1"/>
  <c r="CV223" i="1"/>
  <c r="CW223" i="1"/>
  <c r="CX223" i="1"/>
  <c r="CY223" i="1"/>
  <c r="CZ223" i="1"/>
  <c r="CE224" i="1"/>
  <c r="CF224" i="1"/>
  <c r="CG224" i="1"/>
  <c r="CH224" i="1"/>
  <c r="CI224" i="1"/>
  <c r="CJ224" i="1"/>
  <c r="CK224" i="1"/>
  <c r="CL224" i="1"/>
  <c r="CM224" i="1"/>
  <c r="CN224" i="1"/>
  <c r="CO224" i="1"/>
  <c r="CP224" i="1"/>
  <c r="CQ224" i="1"/>
  <c r="CR224" i="1"/>
  <c r="CS224" i="1"/>
  <c r="CT224" i="1"/>
  <c r="CU224" i="1"/>
  <c r="CV224" i="1"/>
  <c r="CW224" i="1"/>
  <c r="CX224" i="1"/>
  <c r="CY224" i="1"/>
  <c r="CZ224" i="1"/>
  <c r="CE225" i="1"/>
  <c r="CF225" i="1"/>
  <c r="CG225" i="1"/>
  <c r="CH225" i="1"/>
  <c r="CI225" i="1"/>
  <c r="CJ225" i="1"/>
  <c r="CK225" i="1"/>
  <c r="CL225" i="1"/>
  <c r="CM225" i="1"/>
  <c r="CN225" i="1"/>
  <c r="CO225" i="1"/>
  <c r="CP225" i="1"/>
  <c r="CQ225" i="1"/>
  <c r="CR225" i="1"/>
  <c r="CS225" i="1"/>
  <c r="CT225" i="1"/>
  <c r="CU225" i="1"/>
  <c r="CV225" i="1"/>
  <c r="CW225" i="1"/>
  <c r="CX225" i="1"/>
  <c r="CY225" i="1"/>
  <c r="CZ225" i="1"/>
  <c r="CE226" i="1"/>
  <c r="CF226" i="1"/>
  <c r="CG226" i="1"/>
  <c r="CH226" i="1"/>
  <c r="CI226" i="1"/>
  <c r="CJ226" i="1"/>
  <c r="CK226" i="1"/>
  <c r="CL226" i="1"/>
  <c r="CM226" i="1"/>
  <c r="CN226" i="1"/>
  <c r="CO226" i="1"/>
  <c r="CP226" i="1"/>
  <c r="CQ226" i="1"/>
  <c r="CR226" i="1"/>
  <c r="CS226" i="1"/>
  <c r="CT226" i="1"/>
  <c r="CU226" i="1"/>
  <c r="CV226" i="1"/>
  <c r="CW226" i="1"/>
  <c r="CX226" i="1"/>
  <c r="CY226" i="1"/>
  <c r="CZ226" i="1"/>
  <c r="CE227" i="1"/>
  <c r="CF227" i="1"/>
  <c r="CG227" i="1"/>
  <c r="CH227" i="1"/>
  <c r="CI227" i="1"/>
  <c r="CJ227" i="1"/>
  <c r="CK227" i="1"/>
  <c r="CL227" i="1"/>
  <c r="CM227" i="1"/>
  <c r="CN227" i="1"/>
  <c r="CO227" i="1"/>
  <c r="CP227" i="1"/>
  <c r="CQ227" i="1"/>
  <c r="CR227" i="1"/>
  <c r="CS227" i="1"/>
  <c r="CT227" i="1"/>
  <c r="CU227" i="1"/>
  <c r="CV227" i="1"/>
  <c r="CW227" i="1"/>
  <c r="CX227" i="1"/>
  <c r="CY227" i="1"/>
  <c r="CZ227" i="1"/>
  <c r="CE228" i="1"/>
  <c r="CF228" i="1"/>
  <c r="CG228" i="1"/>
  <c r="CH228" i="1"/>
  <c r="CI228" i="1"/>
  <c r="CJ228" i="1"/>
  <c r="CK228" i="1"/>
  <c r="CL228" i="1"/>
  <c r="CM228" i="1"/>
  <c r="CN228" i="1"/>
  <c r="CO228" i="1"/>
  <c r="CP228" i="1"/>
  <c r="CQ228" i="1"/>
  <c r="CR228" i="1"/>
  <c r="CS228" i="1"/>
  <c r="CT228" i="1"/>
  <c r="CU228" i="1"/>
  <c r="CV228" i="1"/>
  <c r="CW228" i="1"/>
  <c r="CX228" i="1"/>
  <c r="CY228" i="1"/>
  <c r="CZ228" i="1"/>
  <c r="CE229" i="1"/>
  <c r="CF229" i="1"/>
  <c r="CG229" i="1"/>
  <c r="CH229" i="1"/>
  <c r="CI229" i="1"/>
  <c r="CJ229" i="1"/>
  <c r="CK229" i="1"/>
  <c r="CL229" i="1"/>
  <c r="CM229" i="1"/>
  <c r="CN229" i="1"/>
  <c r="CO229" i="1"/>
  <c r="CP229" i="1"/>
  <c r="CQ229" i="1"/>
  <c r="CR229" i="1"/>
  <c r="CS229" i="1"/>
  <c r="CT229" i="1"/>
  <c r="CU229" i="1"/>
  <c r="CV229" i="1"/>
  <c r="CW229" i="1"/>
  <c r="CX229" i="1"/>
  <c r="CY229" i="1"/>
  <c r="CZ229" i="1"/>
  <c r="CE230" i="1"/>
  <c r="CF230" i="1"/>
  <c r="CG230" i="1"/>
  <c r="CH230" i="1"/>
  <c r="CI230" i="1"/>
  <c r="CJ230" i="1"/>
  <c r="CK230" i="1"/>
  <c r="CL230" i="1"/>
  <c r="CM230" i="1"/>
  <c r="CN230" i="1"/>
  <c r="CO230" i="1"/>
  <c r="CP230" i="1"/>
  <c r="CQ230" i="1"/>
  <c r="CR230" i="1"/>
  <c r="CS230" i="1"/>
  <c r="CT230" i="1"/>
  <c r="CU230" i="1"/>
  <c r="CV230" i="1"/>
  <c r="CW230" i="1"/>
  <c r="CX230" i="1"/>
  <c r="CY230" i="1"/>
  <c r="CZ230" i="1"/>
  <c r="CE231" i="1"/>
  <c r="CF231" i="1"/>
  <c r="CG231" i="1"/>
  <c r="CH231" i="1"/>
  <c r="CI231" i="1"/>
  <c r="CJ231" i="1"/>
  <c r="CK231" i="1"/>
  <c r="CL231" i="1"/>
  <c r="CM231" i="1"/>
  <c r="CN231" i="1"/>
  <c r="CO231" i="1"/>
  <c r="CP231" i="1"/>
  <c r="CQ231" i="1"/>
  <c r="CR231" i="1"/>
  <c r="CS231" i="1"/>
  <c r="CT231" i="1"/>
  <c r="CU231" i="1"/>
  <c r="CV231" i="1"/>
  <c r="CW231" i="1"/>
  <c r="CX231" i="1"/>
  <c r="CY231" i="1"/>
  <c r="CZ231" i="1"/>
  <c r="CE232" i="1"/>
  <c r="CF232" i="1"/>
  <c r="CG232" i="1"/>
  <c r="CH232" i="1"/>
  <c r="CI232" i="1"/>
  <c r="CJ232" i="1"/>
  <c r="CK232" i="1"/>
  <c r="CL232" i="1"/>
  <c r="CM232" i="1"/>
  <c r="CN232" i="1"/>
  <c r="CO232" i="1"/>
  <c r="CP232" i="1"/>
  <c r="CQ232" i="1"/>
  <c r="CR232" i="1"/>
  <c r="CS232" i="1"/>
  <c r="CT232" i="1"/>
  <c r="CU232" i="1"/>
  <c r="CV232" i="1"/>
  <c r="CW232" i="1"/>
  <c r="CX232" i="1"/>
  <c r="CY232" i="1"/>
  <c r="CZ232" i="1"/>
  <c r="CE233" i="1"/>
  <c r="CF233" i="1"/>
  <c r="CG233" i="1"/>
  <c r="CH233" i="1"/>
  <c r="CI233" i="1"/>
  <c r="CJ233" i="1"/>
  <c r="CK233" i="1"/>
  <c r="CL233" i="1"/>
  <c r="CM233" i="1"/>
  <c r="CN233" i="1"/>
  <c r="CO233" i="1"/>
  <c r="CP233" i="1"/>
  <c r="CQ233" i="1"/>
  <c r="CR233" i="1"/>
  <c r="CS233" i="1"/>
  <c r="CT233" i="1"/>
  <c r="CU233" i="1"/>
  <c r="CV233" i="1"/>
  <c r="CW233" i="1"/>
  <c r="CX233" i="1"/>
  <c r="CY233" i="1"/>
  <c r="CZ233" i="1"/>
  <c r="CE234" i="1"/>
  <c r="CF234" i="1"/>
  <c r="CG234" i="1"/>
  <c r="CH234" i="1"/>
  <c r="CI234" i="1"/>
  <c r="CJ234" i="1"/>
  <c r="CK234" i="1"/>
  <c r="CL234" i="1"/>
  <c r="CM234" i="1"/>
  <c r="CN234" i="1"/>
  <c r="CO234" i="1"/>
  <c r="CP234" i="1"/>
  <c r="CQ234" i="1"/>
  <c r="CR234" i="1"/>
  <c r="CS234" i="1"/>
  <c r="CT234" i="1"/>
  <c r="CU234" i="1"/>
  <c r="CV234" i="1"/>
  <c r="CW234" i="1"/>
  <c r="CX234" i="1"/>
  <c r="CY234" i="1"/>
  <c r="CZ234" i="1"/>
  <c r="CE235" i="1"/>
  <c r="CF235" i="1"/>
  <c r="CG235" i="1"/>
  <c r="CH235" i="1"/>
  <c r="CI235" i="1"/>
  <c r="CJ235" i="1"/>
  <c r="CK235" i="1"/>
  <c r="CL235" i="1"/>
  <c r="CM235" i="1"/>
  <c r="CN235" i="1"/>
  <c r="CO235" i="1"/>
  <c r="CP235" i="1"/>
  <c r="CQ235" i="1"/>
  <c r="CR235" i="1"/>
  <c r="CS235" i="1"/>
  <c r="CT235" i="1"/>
  <c r="CU235" i="1"/>
  <c r="CV235" i="1"/>
  <c r="CW235" i="1"/>
  <c r="CX235" i="1"/>
  <c r="CY235" i="1"/>
  <c r="CZ235" i="1"/>
  <c r="CE236" i="1"/>
  <c r="CF236" i="1"/>
  <c r="CG236" i="1"/>
  <c r="CH236" i="1"/>
  <c r="CI236" i="1"/>
  <c r="CJ236" i="1"/>
  <c r="CK236" i="1"/>
  <c r="CL236" i="1"/>
  <c r="CM236" i="1"/>
  <c r="CN236" i="1"/>
  <c r="CO236" i="1"/>
  <c r="CP236" i="1"/>
  <c r="CQ236" i="1"/>
  <c r="CR236" i="1"/>
  <c r="CS236" i="1"/>
  <c r="CT236" i="1"/>
  <c r="CU236" i="1"/>
  <c r="CV236" i="1"/>
  <c r="CW236" i="1"/>
  <c r="CX236" i="1"/>
  <c r="CY236" i="1"/>
  <c r="CZ236" i="1"/>
  <c r="CE237" i="1"/>
  <c r="CF237" i="1"/>
  <c r="CG237" i="1"/>
  <c r="CH237" i="1"/>
  <c r="CI237" i="1"/>
  <c r="CJ237" i="1"/>
  <c r="CK237" i="1"/>
  <c r="CL237" i="1"/>
  <c r="CM237" i="1"/>
  <c r="CN237" i="1"/>
  <c r="CO237" i="1"/>
  <c r="CP237" i="1"/>
  <c r="CQ237" i="1"/>
  <c r="CR237" i="1"/>
  <c r="CS237" i="1"/>
  <c r="CT237" i="1"/>
  <c r="CU237" i="1"/>
  <c r="CV237" i="1"/>
  <c r="CW237" i="1"/>
  <c r="CX237" i="1"/>
  <c r="CY237" i="1"/>
  <c r="CZ237" i="1"/>
  <c r="CE238" i="1"/>
  <c r="CF238" i="1"/>
  <c r="CG238" i="1"/>
  <c r="CH238" i="1"/>
  <c r="CI238" i="1"/>
  <c r="CJ238" i="1"/>
  <c r="CK238" i="1"/>
  <c r="CL238" i="1"/>
  <c r="CM238" i="1"/>
  <c r="CN238" i="1"/>
  <c r="CO238" i="1"/>
  <c r="CP238" i="1"/>
  <c r="CQ238" i="1"/>
  <c r="CR238" i="1"/>
  <c r="CS238" i="1"/>
  <c r="CT238" i="1"/>
  <c r="CU238" i="1"/>
  <c r="CV238" i="1"/>
  <c r="CW238" i="1"/>
  <c r="CX238" i="1"/>
  <c r="CY238" i="1"/>
  <c r="CZ238" i="1"/>
  <c r="CE239" i="1"/>
  <c r="CF239" i="1"/>
  <c r="CG239" i="1"/>
  <c r="CH239" i="1"/>
  <c r="CI239" i="1"/>
  <c r="CJ239" i="1"/>
  <c r="CK239" i="1"/>
  <c r="CL239" i="1"/>
  <c r="CM239" i="1"/>
  <c r="CN239" i="1"/>
  <c r="CO239" i="1"/>
  <c r="CP239" i="1"/>
  <c r="CQ239" i="1"/>
  <c r="CR239" i="1"/>
  <c r="CS239" i="1"/>
  <c r="CT239" i="1"/>
  <c r="CU239" i="1"/>
  <c r="CV239" i="1"/>
  <c r="CW239" i="1"/>
  <c r="CX239" i="1"/>
  <c r="CY239" i="1"/>
  <c r="CZ239" i="1"/>
  <c r="CE240" i="1"/>
  <c r="CF240" i="1"/>
  <c r="CG240" i="1"/>
  <c r="CH240" i="1"/>
  <c r="CI240" i="1"/>
  <c r="CJ240" i="1"/>
  <c r="CK240" i="1"/>
  <c r="CL240" i="1"/>
  <c r="CM240" i="1"/>
  <c r="CN240" i="1"/>
  <c r="CO240" i="1"/>
  <c r="CP240" i="1"/>
  <c r="CQ240" i="1"/>
  <c r="CR240" i="1"/>
  <c r="CS240" i="1"/>
  <c r="CT240" i="1"/>
  <c r="CU240" i="1"/>
  <c r="CV240" i="1"/>
  <c r="CW240" i="1"/>
  <c r="CX240" i="1"/>
  <c r="CY240" i="1"/>
  <c r="CZ240" i="1"/>
  <c r="CE241" i="1"/>
  <c r="CF241" i="1"/>
  <c r="CG241" i="1"/>
  <c r="CH241" i="1"/>
  <c r="CI241" i="1"/>
  <c r="CJ241" i="1"/>
  <c r="CK241" i="1"/>
  <c r="CL241" i="1"/>
  <c r="CM241" i="1"/>
  <c r="CN241" i="1"/>
  <c r="CO241" i="1"/>
  <c r="CP241" i="1"/>
  <c r="CQ241" i="1"/>
  <c r="CR241" i="1"/>
  <c r="CS241" i="1"/>
  <c r="CT241" i="1"/>
  <c r="CU241" i="1"/>
  <c r="CV241" i="1"/>
  <c r="CW241" i="1"/>
  <c r="CX241" i="1"/>
  <c r="CY241" i="1"/>
  <c r="CZ241" i="1"/>
  <c r="CE242" i="1"/>
  <c r="CF242" i="1"/>
  <c r="CG242" i="1"/>
  <c r="CH242" i="1"/>
  <c r="CI242" i="1"/>
  <c r="CJ242" i="1"/>
  <c r="CK242" i="1"/>
  <c r="CL242" i="1"/>
  <c r="CM242" i="1"/>
  <c r="CN242" i="1"/>
  <c r="CO242" i="1"/>
  <c r="CP242" i="1"/>
  <c r="CQ242" i="1"/>
  <c r="CR242" i="1"/>
  <c r="CS242" i="1"/>
  <c r="CT242" i="1"/>
  <c r="CU242" i="1"/>
  <c r="CV242" i="1"/>
  <c r="CW242" i="1"/>
  <c r="CX242" i="1"/>
  <c r="CY242" i="1"/>
  <c r="CZ242" i="1"/>
  <c r="CE243" i="1"/>
  <c r="CF243" i="1"/>
  <c r="CG243" i="1"/>
  <c r="CH243" i="1"/>
  <c r="CI243" i="1"/>
  <c r="CJ243" i="1"/>
  <c r="CK243" i="1"/>
  <c r="CL243" i="1"/>
  <c r="CM243" i="1"/>
  <c r="CN243" i="1"/>
  <c r="CO243" i="1"/>
  <c r="CP243" i="1"/>
  <c r="CQ243" i="1"/>
  <c r="CR243" i="1"/>
  <c r="CS243" i="1"/>
  <c r="CT243" i="1"/>
  <c r="CU243" i="1"/>
  <c r="CV243" i="1"/>
  <c r="CW243" i="1"/>
  <c r="CX243" i="1"/>
  <c r="CY243" i="1"/>
  <c r="CZ243" i="1"/>
  <c r="CE244" i="1"/>
  <c r="CF244" i="1"/>
  <c r="CG244" i="1"/>
  <c r="CH244" i="1"/>
  <c r="CI244" i="1"/>
  <c r="CJ244" i="1"/>
  <c r="CK244" i="1"/>
  <c r="CL244" i="1"/>
  <c r="CM244" i="1"/>
  <c r="CN244" i="1"/>
  <c r="CO244" i="1"/>
  <c r="CP244" i="1"/>
  <c r="CQ244" i="1"/>
  <c r="CR244" i="1"/>
  <c r="CS244" i="1"/>
  <c r="CT244" i="1"/>
  <c r="CU244" i="1"/>
  <c r="CV244" i="1"/>
  <c r="CW244" i="1"/>
  <c r="CX244" i="1"/>
  <c r="CY244" i="1"/>
  <c r="CZ244" i="1"/>
  <c r="CE245" i="1"/>
  <c r="CF245" i="1"/>
  <c r="CG245" i="1"/>
  <c r="CH245" i="1"/>
  <c r="CI245" i="1"/>
  <c r="CJ245" i="1"/>
  <c r="CK245" i="1"/>
  <c r="CL245" i="1"/>
  <c r="CM245" i="1"/>
  <c r="CN245" i="1"/>
  <c r="CO245" i="1"/>
  <c r="CP245" i="1"/>
  <c r="CQ245" i="1"/>
  <c r="CR245" i="1"/>
  <c r="CS245" i="1"/>
  <c r="CT245" i="1"/>
  <c r="CU245" i="1"/>
  <c r="CV245" i="1"/>
  <c r="CW245" i="1"/>
  <c r="CX245" i="1"/>
  <c r="CY245" i="1"/>
  <c r="CZ245" i="1"/>
  <c r="CE246" i="1"/>
  <c r="CF246" i="1"/>
  <c r="CG246" i="1"/>
  <c r="CH246" i="1"/>
  <c r="CI246" i="1"/>
  <c r="CJ246" i="1"/>
  <c r="CK246" i="1"/>
  <c r="CL246" i="1"/>
  <c r="CM246" i="1"/>
  <c r="CN246" i="1"/>
  <c r="CO246" i="1"/>
  <c r="CP246" i="1"/>
  <c r="CQ246" i="1"/>
  <c r="CR246" i="1"/>
  <c r="CS246" i="1"/>
  <c r="CT246" i="1"/>
  <c r="CU246" i="1"/>
  <c r="CV246" i="1"/>
  <c r="CW246" i="1"/>
  <c r="CX246" i="1"/>
  <c r="CY246" i="1"/>
  <c r="CZ246" i="1"/>
  <c r="CE247" i="1"/>
  <c r="CF247" i="1"/>
  <c r="CG247" i="1"/>
  <c r="CH247" i="1"/>
  <c r="CI247" i="1"/>
  <c r="CJ247" i="1"/>
  <c r="CK247" i="1"/>
  <c r="CL247" i="1"/>
  <c r="CM247" i="1"/>
  <c r="CN247" i="1"/>
  <c r="CO247" i="1"/>
  <c r="CP247" i="1"/>
  <c r="CQ247" i="1"/>
  <c r="CR247" i="1"/>
  <c r="CS247" i="1"/>
  <c r="CT247" i="1"/>
  <c r="CU247" i="1"/>
  <c r="CV247" i="1"/>
  <c r="CW247" i="1"/>
  <c r="CX247" i="1"/>
  <c r="CY247" i="1"/>
  <c r="CZ247" i="1"/>
  <c r="CE248" i="1"/>
  <c r="CF248" i="1"/>
  <c r="CG248" i="1"/>
  <c r="CH248" i="1"/>
  <c r="CI248" i="1"/>
  <c r="CJ248" i="1"/>
  <c r="CK248" i="1"/>
  <c r="CL248" i="1"/>
  <c r="CM248" i="1"/>
  <c r="CN248" i="1"/>
  <c r="CO248" i="1"/>
  <c r="CP248" i="1"/>
  <c r="CQ248" i="1"/>
  <c r="CR248" i="1"/>
  <c r="CS248" i="1"/>
  <c r="CT248" i="1"/>
  <c r="CU248" i="1"/>
  <c r="CV248" i="1"/>
  <c r="CW248" i="1"/>
  <c r="CX248" i="1"/>
  <c r="CY248" i="1"/>
  <c r="CZ248" i="1"/>
  <c r="CE249" i="1"/>
  <c r="CF249" i="1"/>
  <c r="CG249" i="1"/>
  <c r="CH249" i="1"/>
  <c r="CI249" i="1"/>
  <c r="CJ249" i="1"/>
  <c r="CK249" i="1"/>
  <c r="CL249" i="1"/>
  <c r="CM249" i="1"/>
  <c r="CN249" i="1"/>
  <c r="CO249" i="1"/>
  <c r="CP249" i="1"/>
  <c r="CQ249" i="1"/>
  <c r="CR249" i="1"/>
  <c r="CS249" i="1"/>
  <c r="CT249" i="1"/>
  <c r="CU249" i="1"/>
  <c r="CV249" i="1"/>
  <c r="CW249" i="1"/>
  <c r="CX249" i="1"/>
  <c r="CY249" i="1"/>
  <c r="CZ249" i="1"/>
  <c r="CE250" i="1"/>
  <c r="CF250" i="1"/>
  <c r="CG250" i="1"/>
  <c r="CH250" i="1"/>
  <c r="CI250" i="1"/>
  <c r="CJ250" i="1"/>
  <c r="CK250" i="1"/>
  <c r="CL250" i="1"/>
  <c r="CM250" i="1"/>
  <c r="CN250" i="1"/>
  <c r="CO250" i="1"/>
  <c r="CP250" i="1"/>
  <c r="CQ250" i="1"/>
  <c r="CR250" i="1"/>
  <c r="CS250" i="1"/>
  <c r="CT250" i="1"/>
  <c r="CU250" i="1"/>
  <c r="CV250" i="1"/>
  <c r="CW250" i="1"/>
  <c r="CX250" i="1"/>
  <c r="CY250" i="1"/>
  <c r="CZ250" i="1"/>
  <c r="CE251" i="1"/>
  <c r="CF251" i="1"/>
  <c r="CG251" i="1"/>
  <c r="CH251" i="1"/>
  <c r="CI251" i="1"/>
  <c r="CJ251" i="1"/>
  <c r="CK251" i="1"/>
  <c r="CL251" i="1"/>
  <c r="CM251" i="1"/>
  <c r="CN251" i="1"/>
  <c r="CO251" i="1"/>
  <c r="CP251" i="1"/>
  <c r="CQ251" i="1"/>
  <c r="CR251" i="1"/>
  <c r="CS251" i="1"/>
  <c r="CT251" i="1"/>
  <c r="CU251" i="1"/>
  <c r="CV251" i="1"/>
  <c r="CW251" i="1"/>
  <c r="CX251" i="1"/>
  <c r="CY251" i="1"/>
  <c r="CZ251" i="1"/>
  <c r="CE252" i="1"/>
  <c r="CF252" i="1"/>
  <c r="CG252" i="1"/>
  <c r="CH252" i="1"/>
  <c r="CI252" i="1"/>
  <c r="CJ252" i="1"/>
  <c r="CK252" i="1"/>
  <c r="CL252" i="1"/>
  <c r="CM252" i="1"/>
  <c r="CN252" i="1"/>
  <c r="CO252" i="1"/>
  <c r="CP252" i="1"/>
  <c r="CQ252" i="1"/>
  <c r="CR252" i="1"/>
  <c r="CS252" i="1"/>
  <c r="CT252" i="1"/>
  <c r="CU252" i="1"/>
  <c r="CV252" i="1"/>
  <c r="CW252" i="1"/>
  <c r="CX252" i="1"/>
  <c r="CY252" i="1"/>
  <c r="CZ252" i="1"/>
  <c r="CE253" i="1"/>
  <c r="CF253" i="1"/>
  <c r="CG253" i="1"/>
  <c r="CH253" i="1"/>
  <c r="CI253" i="1"/>
  <c r="CJ253" i="1"/>
  <c r="CK253" i="1"/>
  <c r="CL253" i="1"/>
  <c r="CM253" i="1"/>
  <c r="CN253" i="1"/>
  <c r="CO253" i="1"/>
  <c r="CP253" i="1"/>
  <c r="CQ253" i="1"/>
  <c r="CR253" i="1"/>
  <c r="CS253" i="1"/>
  <c r="CT253" i="1"/>
  <c r="CU253" i="1"/>
  <c r="CV253" i="1"/>
  <c r="CW253" i="1"/>
  <c r="CX253" i="1"/>
  <c r="CY253" i="1"/>
  <c r="CZ253" i="1"/>
  <c r="CE254" i="1"/>
  <c r="CF254" i="1"/>
  <c r="CG254" i="1"/>
  <c r="CH254" i="1"/>
  <c r="CI254" i="1"/>
  <c r="CJ254" i="1"/>
  <c r="CK254" i="1"/>
  <c r="CL254" i="1"/>
  <c r="CM254" i="1"/>
  <c r="CN254" i="1"/>
  <c r="CO254" i="1"/>
  <c r="CP254" i="1"/>
  <c r="CQ254" i="1"/>
  <c r="CR254" i="1"/>
  <c r="CS254" i="1"/>
  <c r="CT254" i="1"/>
  <c r="CU254" i="1"/>
  <c r="CV254" i="1"/>
  <c r="CW254" i="1"/>
  <c r="CX254" i="1"/>
  <c r="CY254" i="1"/>
  <c r="CZ254" i="1"/>
  <c r="CE255" i="1"/>
  <c r="CF255" i="1"/>
  <c r="CG255" i="1"/>
  <c r="CH255" i="1"/>
  <c r="CI255" i="1"/>
  <c r="CJ255" i="1"/>
  <c r="CK255" i="1"/>
  <c r="CL255" i="1"/>
  <c r="CM255" i="1"/>
  <c r="CN255" i="1"/>
  <c r="CO255" i="1"/>
  <c r="CP255" i="1"/>
  <c r="CQ255" i="1"/>
  <c r="CR255" i="1"/>
  <c r="CS255" i="1"/>
  <c r="CT255" i="1"/>
  <c r="CU255" i="1"/>
  <c r="CV255" i="1"/>
  <c r="CW255" i="1"/>
  <c r="CX255" i="1"/>
  <c r="CY255" i="1"/>
  <c r="CZ255" i="1"/>
  <c r="CE256" i="1"/>
  <c r="CF256" i="1"/>
  <c r="CG256" i="1"/>
  <c r="CH256" i="1"/>
  <c r="CI256" i="1"/>
  <c r="CJ256" i="1"/>
  <c r="CK256" i="1"/>
  <c r="CL256" i="1"/>
  <c r="CM256" i="1"/>
  <c r="CN256" i="1"/>
  <c r="CO256" i="1"/>
  <c r="CP256" i="1"/>
  <c r="CQ256" i="1"/>
  <c r="CR256" i="1"/>
  <c r="CS256" i="1"/>
  <c r="CT256" i="1"/>
  <c r="CU256" i="1"/>
  <c r="CV256" i="1"/>
  <c r="CW256" i="1"/>
  <c r="CX256" i="1"/>
  <c r="CY256" i="1"/>
  <c r="CZ256" i="1"/>
  <c r="CE257" i="1"/>
  <c r="CF257" i="1"/>
  <c r="CG257" i="1"/>
  <c r="CH257" i="1"/>
  <c r="CI257" i="1"/>
  <c r="CJ257" i="1"/>
  <c r="CK257" i="1"/>
  <c r="CL257" i="1"/>
  <c r="CM257" i="1"/>
  <c r="CN257" i="1"/>
  <c r="CO257" i="1"/>
  <c r="CP257" i="1"/>
  <c r="CQ257" i="1"/>
  <c r="CR257" i="1"/>
  <c r="CS257" i="1"/>
  <c r="CT257" i="1"/>
  <c r="CU257" i="1"/>
  <c r="CV257" i="1"/>
  <c r="CW257" i="1"/>
  <c r="CX257" i="1"/>
  <c r="CY257" i="1"/>
  <c r="CZ257" i="1"/>
  <c r="CE258" i="1"/>
  <c r="CF258" i="1"/>
  <c r="CG258" i="1"/>
  <c r="CH258" i="1"/>
  <c r="CI258" i="1"/>
  <c r="CJ258" i="1"/>
  <c r="CK258" i="1"/>
  <c r="CL258" i="1"/>
  <c r="CM258" i="1"/>
  <c r="CN258" i="1"/>
  <c r="CO258" i="1"/>
  <c r="CP258" i="1"/>
  <c r="CQ258" i="1"/>
  <c r="CR258" i="1"/>
  <c r="CS258" i="1"/>
  <c r="CT258" i="1"/>
  <c r="CU258" i="1"/>
  <c r="CV258" i="1"/>
  <c r="CW258" i="1"/>
  <c r="CX258" i="1"/>
  <c r="CY258" i="1"/>
  <c r="CZ258" i="1"/>
  <c r="CE259" i="1"/>
  <c r="CF259" i="1"/>
  <c r="CG259" i="1"/>
  <c r="CH259" i="1"/>
  <c r="CI259" i="1"/>
  <c r="CJ259" i="1"/>
  <c r="CK259" i="1"/>
  <c r="CL259" i="1"/>
  <c r="CM259" i="1"/>
  <c r="CN259" i="1"/>
  <c r="CO259" i="1"/>
  <c r="CP259" i="1"/>
  <c r="CQ259" i="1"/>
  <c r="CR259" i="1"/>
  <c r="CS259" i="1"/>
  <c r="CT259" i="1"/>
  <c r="CU259" i="1"/>
  <c r="CV259" i="1"/>
  <c r="CW259" i="1"/>
  <c r="CX259" i="1"/>
  <c r="CY259" i="1"/>
  <c r="CZ259" i="1"/>
  <c r="CE260" i="1"/>
  <c r="CF260" i="1"/>
  <c r="CG260" i="1"/>
  <c r="CH260" i="1"/>
  <c r="CI260" i="1"/>
  <c r="CJ260" i="1"/>
  <c r="CK260" i="1"/>
  <c r="CL260" i="1"/>
  <c r="CM260" i="1"/>
  <c r="CN260" i="1"/>
  <c r="CO260" i="1"/>
  <c r="CP260" i="1"/>
  <c r="CQ260" i="1"/>
  <c r="CR260" i="1"/>
  <c r="CS260" i="1"/>
  <c r="CT260" i="1"/>
  <c r="CU260" i="1"/>
  <c r="CV260" i="1"/>
  <c r="CW260" i="1"/>
  <c r="CX260" i="1"/>
  <c r="CY260" i="1"/>
  <c r="CZ260" i="1"/>
  <c r="CE261" i="1"/>
  <c r="CF261" i="1"/>
  <c r="CG261" i="1"/>
  <c r="CH261" i="1"/>
  <c r="CI261" i="1"/>
  <c r="CJ261" i="1"/>
  <c r="CK261" i="1"/>
  <c r="CL261" i="1"/>
  <c r="CM261" i="1"/>
  <c r="CN261" i="1"/>
  <c r="CO261" i="1"/>
  <c r="CP261" i="1"/>
  <c r="CQ261" i="1"/>
  <c r="CR261" i="1"/>
  <c r="CS261" i="1"/>
  <c r="CT261" i="1"/>
  <c r="CU261" i="1"/>
  <c r="CV261" i="1"/>
  <c r="CW261" i="1"/>
  <c r="CX261" i="1"/>
  <c r="CY261" i="1"/>
  <c r="CZ261" i="1"/>
  <c r="CE262" i="1"/>
  <c r="CF262" i="1"/>
  <c r="CG262" i="1"/>
  <c r="CH262" i="1"/>
  <c r="CI262" i="1"/>
  <c r="CJ262" i="1"/>
  <c r="CK262" i="1"/>
  <c r="CL262" i="1"/>
  <c r="CM262" i="1"/>
  <c r="CN262" i="1"/>
  <c r="CO262" i="1"/>
  <c r="CP262" i="1"/>
  <c r="CQ262" i="1"/>
  <c r="CR262" i="1"/>
  <c r="CS262" i="1"/>
  <c r="CT262" i="1"/>
  <c r="CU262" i="1"/>
  <c r="CV262" i="1"/>
  <c r="CW262" i="1"/>
  <c r="CX262" i="1"/>
  <c r="CY262" i="1"/>
  <c r="CZ262" i="1"/>
  <c r="CE263" i="1"/>
  <c r="CF263" i="1"/>
  <c r="CG263" i="1"/>
  <c r="CH263" i="1"/>
  <c r="CI263" i="1"/>
  <c r="CJ263" i="1"/>
  <c r="CK263" i="1"/>
  <c r="CL263" i="1"/>
  <c r="CM263" i="1"/>
  <c r="CN263" i="1"/>
  <c r="CO263" i="1"/>
  <c r="CP263" i="1"/>
  <c r="CQ263" i="1"/>
  <c r="CR263" i="1"/>
  <c r="CS263" i="1"/>
  <c r="CT263" i="1"/>
  <c r="CU263" i="1"/>
  <c r="CV263" i="1"/>
  <c r="CW263" i="1"/>
  <c r="CX263" i="1"/>
  <c r="CY263" i="1"/>
  <c r="CZ263" i="1"/>
  <c r="CE264" i="1"/>
  <c r="CF264" i="1"/>
  <c r="CG264" i="1"/>
  <c r="CH264" i="1"/>
  <c r="CI264" i="1"/>
  <c r="CJ264" i="1"/>
  <c r="CK264" i="1"/>
  <c r="CL264" i="1"/>
  <c r="CM264" i="1"/>
  <c r="CN264" i="1"/>
  <c r="CO264" i="1"/>
  <c r="CP264" i="1"/>
  <c r="CQ264" i="1"/>
  <c r="CR264" i="1"/>
  <c r="CS264" i="1"/>
  <c r="CT264" i="1"/>
  <c r="CU264" i="1"/>
  <c r="CV264" i="1"/>
  <c r="CW264" i="1"/>
  <c r="CX264" i="1"/>
  <c r="CY264" i="1"/>
  <c r="CZ264" i="1"/>
  <c r="CE265" i="1"/>
  <c r="CF265" i="1"/>
  <c r="CG265" i="1"/>
  <c r="CH265" i="1"/>
  <c r="CI265" i="1"/>
  <c r="CJ265" i="1"/>
  <c r="CK265" i="1"/>
  <c r="CL265" i="1"/>
  <c r="CM265" i="1"/>
  <c r="CN265" i="1"/>
  <c r="CO265" i="1"/>
  <c r="CP265" i="1"/>
  <c r="CQ265" i="1"/>
  <c r="CR265" i="1"/>
  <c r="CS265" i="1"/>
  <c r="CT265" i="1"/>
  <c r="CU265" i="1"/>
  <c r="CV265" i="1"/>
  <c r="CW265" i="1"/>
  <c r="CX265" i="1"/>
  <c r="CY265" i="1"/>
  <c r="CZ265" i="1"/>
  <c r="CE266" i="1"/>
  <c r="CF266" i="1"/>
  <c r="CG266" i="1"/>
  <c r="CH266" i="1"/>
  <c r="CI266" i="1"/>
  <c r="CJ266" i="1"/>
  <c r="CK266" i="1"/>
  <c r="CL266" i="1"/>
  <c r="CM266" i="1"/>
  <c r="CN266" i="1"/>
  <c r="CO266" i="1"/>
  <c r="CP266" i="1"/>
  <c r="CQ266" i="1"/>
  <c r="CR266" i="1"/>
  <c r="CS266" i="1"/>
  <c r="CT266" i="1"/>
  <c r="CU266" i="1"/>
  <c r="CV266" i="1"/>
  <c r="CW266" i="1"/>
  <c r="CX266" i="1"/>
  <c r="CY266" i="1"/>
  <c r="CZ266" i="1"/>
  <c r="CE267" i="1"/>
  <c r="CF267" i="1"/>
  <c r="CG267" i="1"/>
  <c r="CH267" i="1"/>
  <c r="CI267" i="1"/>
  <c r="CJ267" i="1"/>
  <c r="CK267" i="1"/>
  <c r="CL267" i="1"/>
  <c r="CM267" i="1"/>
  <c r="CN267" i="1"/>
  <c r="CO267" i="1"/>
  <c r="CP267" i="1"/>
  <c r="CQ267" i="1"/>
  <c r="CR267" i="1"/>
  <c r="CS267" i="1"/>
  <c r="CT267" i="1"/>
  <c r="CU267" i="1"/>
  <c r="CV267" i="1"/>
  <c r="CW267" i="1"/>
  <c r="CX267" i="1"/>
  <c r="CY267" i="1"/>
  <c r="CZ267" i="1"/>
  <c r="CE268" i="1"/>
  <c r="CF268" i="1"/>
  <c r="CG268" i="1"/>
  <c r="CH268" i="1"/>
  <c r="CI268" i="1"/>
  <c r="CJ268" i="1"/>
  <c r="CK268" i="1"/>
  <c r="CL268" i="1"/>
  <c r="CM268" i="1"/>
  <c r="CN268" i="1"/>
  <c r="CO268" i="1"/>
  <c r="CP268" i="1"/>
  <c r="CQ268" i="1"/>
  <c r="CR268" i="1"/>
  <c r="CS268" i="1"/>
  <c r="CT268" i="1"/>
  <c r="CU268" i="1"/>
  <c r="CV268" i="1"/>
  <c r="CW268" i="1"/>
  <c r="CX268" i="1"/>
  <c r="CY268" i="1"/>
  <c r="CZ268" i="1"/>
  <c r="CE269" i="1"/>
  <c r="CF269" i="1"/>
  <c r="CG269" i="1"/>
  <c r="CH269" i="1"/>
  <c r="CI269" i="1"/>
  <c r="CJ269" i="1"/>
  <c r="CK269" i="1"/>
  <c r="CL269" i="1"/>
  <c r="CM269" i="1"/>
  <c r="CN269" i="1"/>
  <c r="CO269" i="1"/>
  <c r="CP269" i="1"/>
  <c r="CQ269" i="1"/>
  <c r="CR269" i="1"/>
  <c r="CS269" i="1"/>
  <c r="CT269" i="1"/>
  <c r="CU269" i="1"/>
  <c r="CV269" i="1"/>
  <c r="CW269" i="1"/>
  <c r="CX269" i="1"/>
  <c r="CY269" i="1"/>
  <c r="CZ269" i="1"/>
  <c r="CE270" i="1"/>
  <c r="CF270" i="1"/>
  <c r="CG270" i="1"/>
  <c r="CH270" i="1"/>
  <c r="CI270" i="1"/>
  <c r="CJ270" i="1"/>
  <c r="CK270" i="1"/>
  <c r="CL270" i="1"/>
  <c r="CM270" i="1"/>
  <c r="CN270" i="1"/>
  <c r="CO270" i="1"/>
  <c r="CP270" i="1"/>
  <c r="CQ270" i="1"/>
  <c r="CR270" i="1"/>
  <c r="CS270" i="1"/>
  <c r="CT270" i="1"/>
  <c r="CU270" i="1"/>
  <c r="CV270" i="1"/>
  <c r="CW270" i="1"/>
  <c r="CX270" i="1"/>
  <c r="CY270" i="1"/>
  <c r="CZ270" i="1"/>
  <c r="CE271" i="1"/>
  <c r="CF271" i="1"/>
  <c r="CG271" i="1"/>
  <c r="CH271" i="1"/>
  <c r="CI271" i="1"/>
  <c r="CJ271" i="1"/>
  <c r="CK271" i="1"/>
  <c r="CL271" i="1"/>
  <c r="CM271" i="1"/>
  <c r="CN271" i="1"/>
  <c r="CO271" i="1"/>
  <c r="CP271" i="1"/>
  <c r="CQ271" i="1"/>
  <c r="CR271" i="1"/>
  <c r="CS271" i="1"/>
  <c r="CT271" i="1"/>
  <c r="CU271" i="1"/>
  <c r="CV271" i="1"/>
  <c r="CW271" i="1"/>
  <c r="CX271" i="1"/>
  <c r="CY271" i="1"/>
  <c r="CZ271" i="1"/>
  <c r="CE272" i="1"/>
  <c r="CF272" i="1"/>
  <c r="CG272" i="1"/>
  <c r="CH272" i="1"/>
  <c r="CI272" i="1"/>
  <c r="CJ272" i="1"/>
  <c r="CK272" i="1"/>
  <c r="CL272" i="1"/>
  <c r="CM272" i="1"/>
  <c r="CN272" i="1"/>
  <c r="CO272" i="1"/>
  <c r="CP272" i="1"/>
  <c r="CQ272" i="1"/>
  <c r="CR272" i="1"/>
  <c r="CS272" i="1"/>
  <c r="CT272" i="1"/>
  <c r="CU272" i="1"/>
  <c r="CV272" i="1"/>
  <c r="CW272" i="1"/>
  <c r="CX272" i="1"/>
  <c r="CY272" i="1"/>
  <c r="CZ272" i="1"/>
  <c r="CE273" i="1"/>
  <c r="CF273" i="1"/>
  <c r="CG273" i="1"/>
  <c r="CH273" i="1"/>
  <c r="CI273" i="1"/>
  <c r="CJ273" i="1"/>
  <c r="CK273" i="1"/>
  <c r="CL273" i="1"/>
  <c r="CM273" i="1"/>
  <c r="CN273" i="1"/>
  <c r="CO273" i="1"/>
  <c r="CP273" i="1"/>
  <c r="CQ273" i="1"/>
  <c r="CR273" i="1"/>
  <c r="CS273" i="1"/>
  <c r="CT273" i="1"/>
  <c r="CU273" i="1"/>
  <c r="CV273" i="1"/>
  <c r="CW273" i="1"/>
  <c r="CX273" i="1"/>
  <c r="CY273" i="1"/>
  <c r="CZ273" i="1"/>
  <c r="CE274" i="1"/>
  <c r="CF274" i="1"/>
  <c r="CG274" i="1"/>
  <c r="CH274" i="1"/>
  <c r="CI274" i="1"/>
  <c r="CJ274" i="1"/>
  <c r="CK274" i="1"/>
  <c r="CL274" i="1"/>
  <c r="CM274" i="1"/>
  <c r="CN274" i="1"/>
  <c r="CO274" i="1"/>
  <c r="CP274" i="1"/>
  <c r="CQ274" i="1"/>
  <c r="CR274" i="1"/>
  <c r="CS274" i="1"/>
  <c r="CT274" i="1"/>
  <c r="CU274" i="1"/>
  <c r="CV274" i="1"/>
  <c r="CW274" i="1"/>
  <c r="CX274" i="1"/>
  <c r="CY274" i="1"/>
  <c r="CZ274" i="1"/>
  <c r="CE275" i="1"/>
  <c r="CF275" i="1"/>
  <c r="CG275" i="1"/>
  <c r="CH275" i="1"/>
  <c r="CI275" i="1"/>
  <c r="CJ275" i="1"/>
  <c r="CK275" i="1"/>
  <c r="CL275" i="1"/>
  <c r="CM275" i="1"/>
  <c r="CN275" i="1"/>
  <c r="CO275" i="1"/>
  <c r="CP275" i="1"/>
  <c r="CQ275" i="1"/>
  <c r="CR275" i="1"/>
  <c r="CS275" i="1"/>
  <c r="CT275" i="1"/>
  <c r="CU275" i="1"/>
  <c r="CV275" i="1"/>
  <c r="CW275" i="1"/>
  <c r="CX275" i="1"/>
  <c r="CY275" i="1"/>
  <c r="CZ275" i="1"/>
  <c r="CE276" i="1"/>
  <c r="CF276" i="1"/>
  <c r="CG276" i="1"/>
  <c r="CH276" i="1"/>
  <c r="CI276" i="1"/>
  <c r="CJ276" i="1"/>
  <c r="CK276" i="1"/>
  <c r="CL276" i="1"/>
  <c r="CM276" i="1"/>
  <c r="CN276" i="1"/>
  <c r="CO276" i="1"/>
  <c r="CP276" i="1"/>
  <c r="CQ276" i="1"/>
  <c r="CR276" i="1"/>
  <c r="CS276" i="1"/>
  <c r="CT276" i="1"/>
  <c r="CU276" i="1"/>
  <c r="CV276" i="1"/>
  <c r="CW276" i="1"/>
  <c r="CX276" i="1"/>
  <c r="CY276" i="1"/>
  <c r="CZ276" i="1"/>
  <c r="CE277" i="1"/>
  <c r="CF277" i="1"/>
  <c r="CG277" i="1"/>
  <c r="CH277" i="1"/>
  <c r="CI277" i="1"/>
  <c r="CJ277" i="1"/>
  <c r="CK277" i="1"/>
  <c r="CL277" i="1"/>
  <c r="CM277" i="1"/>
  <c r="CN277" i="1"/>
  <c r="CO277" i="1"/>
  <c r="CP277" i="1"/>
  <c r="CQ277" i="1"/>
  <c r="CR277" i="1"/>
  <c r="CS277" i="1"/>
  <c r="CT277" i="1"/>
  <c r="CU277" i="1"/>
  <c r="CV277" i="1"/>
  <c r="CW277" i="1"/>
  <c r="CX277" i="1"/>
  <c r="CY277" i="1"/>
  <c r="CZ277" i="1"/>
  <c r="CE278" i="1"/>
  <c r="CF278" i="1"/>
  <c r="CG278" i="1"/>
  <c r="CH278" i="1"/>
  <c r="CI278" i="1"/>
  <c r="CJ278" i="1"/>
  <c r="CK278" i="1"/>
  <c r="CL278" i="1"/>
  <c r="CM278" i="1"/>
  <c r="CN278" i="1"/>
  <c r="CO278" i="1"/>
  <c r="CP278" i="1"/>
  <c r="CQ278" i="1"/>
  <c r="CR278" i="1"/>
  <c r="CS278" i="1"/>
  <c r="CT278" i="1"/>
  <c r="CU278" i="1"/>
  <c r="CV278" i="1"/>
  <c r="CW278" i="1"/>
  <c r="CX278" i="1"/>
  <c r="CY278" i="1"/>
  <c r="CZ278" i="1"/>
  <c r="CE279" i="1"/>
  <c r="CF279" i="1"/>
  <c r="CG279" i="1"/>
  <c r="CH279" i="1"/>
  <c r="CI279" i="1"/>
  <c r="CJ279" i="1"/>
  <c r="CK279" i="1"/>
  <c r="CL279" i="1"/>
  <c r="CM279" i="1"/>
  <c r="CN279" i="1"/>
  <c r="CO279" i="1"/>
  <c r="CP279" i="1"/>
  <c r="CQ279" i="1"/>
  <c r="CR279" i="1"/>
  <c r="CS279" i="1"/>
  <c r="CT279" i="1"/>
  <c r="CU279" i="1"/>
  <c r="CV279" i="1"/>
  <c r="CW279" i="1"/>
  <c r="CX279" i="1"/>
  <c r="CY279" i="1"/>
  <c r="CZ279" i="1"/>
  <c r="CE280" i="1"/>
  <c r="CF280" i="1"/>
  <c r="CG280" i="1"/>
  <c r="CH280" i="1"/>
  <c r="CI280" i="1"/>
  <c r="CJ280" i="1"/>
  <c r="CK280" i="1"/>
  <c r="CL280" i="1"/>
  <c r="CM280" i="1"/>
  <c r="CN280" i="1"/>
  <c r="CO280" i="1"/>
  <c r="CP280" i="1"/>
  <c r="CQ280" i="1"/>
  <c r="CR280" i="1"/>
  <c r="CS280" i="1"/>
  <c r="CT280" i="1"/>
  <c r="CU280" i="1"/>
  <c r="CV280" i="1"/>
  <c r="CW280" i="1"/>
  <c r="CX280" i="1"/>
  <c r="CY280" i="1"/>
  <c r="CZ280" i="1"/>
  <c r="CE281" i="1"/>
  <c r="CF281" i="1"/>
  <c r="CG281" i="1"/>
  <c r="CH281" i="1"/>
  <c r="CI281" i="1"/>
  <c r="CJ281" i="1"/>
  <c r="CK281" i="1"/>
  <c r="CL281" i="1"/>
  <c r="CM281" i="1"/>
  <c r="CN281" i="1"/>
  <c r="CO281" i="1"/>
  <c r="CP281" i="1"/>
  <c r="CQ281" i="1"/>
  <c r="CR281" i="1"/>
  <c r="CS281" i="1"/>
  <c r="CT281" i="1"/>
  <c r="CU281" i="1"/>
  <c r="CV281" i="1"/>
  <c r="CW281" i="1"/>
  <c r="CX281" i="1"/>
  <c r="CY281" i="1"/>
  <c r="CZ281" i="1"/>
  <c r="CE282" i="1"/>
  <c r="CF282" i="1"/>
  <c r="CG282" i="1"/>
  <c r="CH282" i="1"/>
  <c r="CI282" i="1"/>
  <c r="CJ282" i="1"/>
  <c r="CK282" i="1"/>
  <c r="CL282" i="1"/>
  <c r="CM282" i="1"/>
  <c r="CN282" i="1"/>
  <c r="CO282" i="1"/>
  <c r="CP282" i="1"/>
  <c r="CQ282" i="1"/>
  <c r="CR282" i="1"/>
  <c r="CS282" i="1"/>
  <c r="CT282" i="1"/>
  <c r="CU282" i="1"/>
  <c r="CV282" i="1"/>
  <c r="CW282" i="1"/>
  <c r="CX282" i="1"/>
  <c r="CY282" i="1"/>
  <c r="CZ282" i="1"/>
  <c r="CE283" i="1"/>
  <c r="CF283" i="1"/>
  <c r="CG283" i="1"/>
  <c r="CH283" i="1"/>
  <c r="CI283" i="1"/>
  <c r="CJ283" i="1"/>
  <c r="CK283" i="1"/>
  <c r="CL283" i="1"/>
  <c r="CM283" i="1"/>
  <c r="CN283" i="1"/>
  <c r="CO283" i="1"/>
  <c r="CP283" i="1"/>
  <c r="CQ283" i="1"/>
  <c r="CR283" i="1"/>
  <c r="CS283" i="1"/>
  <c r="CT283" i="1"/>
  <c r="CU283" i="1"/>
  <c r="CV283" i="1"/>
  <c r="CW283" i="1"/>
  <c r="CX283" i="1"/>
  <c r="CY283" i="1"/>
  <c r="CZ283" i="1"/>
  <c r="CE284" i="1"/>
  <c r="CF284" i="1"/>
  <c r="CG284" i="1"/>
  <c r="CH284" i="1"/>
  <c r="CI284" i="1"/>
  <c r="CJ284" i="1"/>
  <c r="CK284" i="1"/>
  <c r="CL284" i="1"/>
  <c r="CM284" i="1"/>
  <c r="CN284" i="1"/>
  <c r="CO284" i="1"/>
  <c r="CP284" i="1"/>
  <c r="CQ284" i="1"/>
  <c r="CR284" i="1"/>
  <c r="CS284" i="1"/>
  <c r="CT284" i="1"/>
  <c r="CU284" i="1"/>
  <c r="CV284" i="1"/>
  <c r="CW284" i="1"/>
  <c r="CX284" i="1"/>
  <c r="CY284" i="1"/>
  <c r="CZ284" i="1"/>
  <c r="CE285" i="1"/>
  <c r="CF285" i="1"/>
  <c r="CG285" i="1"/>
  <c r="CH285" i="1"/>
  <c r="CI285" i="1"/>
  <c r="CJ285" i="1"/>
  <c r="CK285" i="1"/>
  <c r="CL285" i="1"/>
  <c r="CM285" i="1"/>
  <c r="CN285" i="1"/>
  <c r="CO285" i="1"/>
  <c r="CP285" i="1"/>
  <c r="CQ285" i="1"/>
  <c r="CR285" i="1"/>
  <c r="CS285" i="1"/>
  <c r="CT285" i="1"/>
  <c r="CU285" i="1"/>
  <c r="CV285" i="1"/>
  <c r="CW285" i="1"/>
  <c r="CX285" i="1"/>
  <c r="CY285" i="1"/>
  <c r="CZ285" i="1"/>
  <c r="CE286" i="1"/>
  <c r="CF286" i="1"/>
  <c r="CG286" i="1"/>
  <c r="CH286" i="1"/>
  <c r="CI286" i="1"/>
  <c r="CJ286" i="1"/>
  <c r="CK286" i="1"/>
  <c r="CL286" i="1"/>
  <c r="CM286" i="1"/>
  <c r="CN286" i="1"/>
  <c r="CO286" i="1"/>
  <c r="CP286" i="1"/>
  <c r="CQ286" i="1"/>
  <c r="CR286" i="1"/>
  <c r="CS286" i="1"/>
  <c r="CT286" i="1"/>
  <c r="CU286" i="1"/>
  <c r="CV286" i="1"/>
  <c r="CW286" i="1"/>
  <c r="CX286" i="1"/>
  <c r="CY286" i="1"/>
  <c r="CZ286" i="1"/>
  <c r="CE287" i="1"/>
  <c r="CF287" i="1"/>
  <c r="CG287" i="1"/>
  <c r="CH287" i="1"/>
  <c r="CI287" i="1"/>
  <c r="CJ287" i="1"/>
  <c r="CK287" i="1"/>
  <c r="CL287" i="1"/>
  <c r="CM287" i="1"/>
  <c r="CN287" i="1"/>
  <c r="CO287" i="1"/>
  <c r="CP287" i="1"/>
  <c r="CQ287" i="1"/>
  <c r="CR287" i="1"/>
  <c r="CS287" i="1"/>
  <c r="CT287" i="1"/>
  <c r="CU287" i="1"/>
  <c r="CV287" i="1"/>
  <c r="CW287" i="1"/>
  <c r="CX287" i="1"/>
  <c r="CY287" i="1"/>
  <c r="CZ287" i="1"/>
  <c r="CE288" i="1"/>
  <c r="CF288" i="1"/>
  <c r="CG288" i="1"/>
  <c r="CH288" i="1"/>
  <c r="CI288" i="1"/>
  <c r="CJ288" i="1"/>
  <c r="CK288" i="1"/>
  <c r="CL288" i="1"/>
  <c r="CM288" i="1"/>
  <c r="CN288" i="1"/>
  <c r="CO288" i="1"/>
  <c r="CP288" i="1"/>
  <c r="CQ288" i="1"/>
  <c r="CR288" i="1"/>
  <c r="CS288" i="1"/>
  <c r="CT288" i="1"/>
  <c r="CU288" i="1"/>
  <c r="CV288" i="1"/>
  <c r="CW288" i="1"/>
  <c r="CX288" i="1"/>
  <c r="CY288" i="1"/>
  <c r="CZ288" i="1"/>
  <c r="CE289" i="1"/>
  <c r="CF289" i="1"/>
  <c r="CG289" i="1"/>
  <c r="CH289" i="1"/>
  <c r="CI289" i="1"/>
  <c r="CJ289" i="1"/>
  <c r="CK289" i="1"/>
  <c r="CL289" i="1"/>
  <c r="CM289" i="1"/>
  <c r="CN289" i="1"/>
  <c r="CO289" i="1"/>
  <c r="CP289" i="1"/>
  <c r="CQ289" i="1"/>
  <c r="CR289" i="1"/>
  <c r="CS289" i="1"/>
  <c r="CT289" i="1"/>
  <c r="CU289" i="1"/>
  <c r="CV289" i="1"/>
  <c r="CW289" i="1"/>
  <c r="CX289" i="1"/>
  <c r="CY289" i="1"/>
  <c r="CZ289" i="1"/>
  <c r="CE290" i="1"/>
  <c r="CF290" i="1"/>
  <c r="CG290" i="1"/>
  <c r="CH290" i="1"/>
  <c r="CI290" i="1"/>
  <c r="CJ290" i="1"/>
  <c r="CK290" i="1"/>
  <c r="CL290" i="1"/>
  <c r="CM290" i="1"/>
  <c r="CN290" i="1"/>
  <c r="CO290" i="1"/>
  <c r="CP290" i="1"/>
  <c r="CQ290" i="1"/>
  <c r="CR290" i="1"/>
  <c r="CS290" i="1"/>
  <c r="CT290" i="1"/>
  <c r="CU290" i="1"/>
  <c r="CV290" i="1"/>
  <c r="CW290" i="1"/>
  <c r="CX290" i="1"/>
  <c r="CY290" i="1"/>
  <c r="CZ290" i="1"/>
  <c r="CE291" i="1"/>
  <c r="CF291" i="1"/>
  <c r="CG291" i="1"/>
  <c r="CH291" i="1"/>
  <c r="CI291" i="1"/>
  <c r="CJ291" i="1"/>
  <c r="CK291" i="1"/>
  <c r="CL291" i="1"/>
  <c r="CM291" i="1"/>
  <c r="CN291" i="1"/>
  <c r="CO291" i="1"/>
  <c r="CP291" i="1"/>
  <c r="CQ291" i="1"/>
  <c r="CR291" i="1"/>
  <c r="CS291" i="1"/>
  <c r="CT291" i="1"/>
  <c r="CU291" i="1"/>
  <c r="CV291" i="1"/>
  <c r="CW291" i="1"/>
  <c r="CX291" i="1"/>
  <c r="CY291" i="1"/>
  <c r="CZ291" i="1"/>
  <c r="CE292" i="1"/>
  <c r="CF292" i="1"/>
  <c r="CG292" i="1"/>
  <c r="CH292" i="1"/>
  <c r="CI292" i="1"/>
  <c r="CJ292" i="1"/>
  <c r="CK292" i="1"/>
  <c r="CL292" i="1"/>
  <c r="CM292" i="1"/>
  <c r="CN292" i="1"/>
  <c r="CO292" i="1"/>
  <c r="CP292" i="1"/>
  <c r="CQ292" i="1"/>
  <c r="CR292" i="1"/>
  <c r="CS292" i="1"/>
  <c r="CT292" i="1"/>
  <c r="CU292" i="1"/>
  <c r="CV292" i="1"/>
  <c r="CW292" i="1"/>
  <c r="CX292" i="1"/>
  <c r="CY292" i="1"/>
  <c r="CZ292" i="1"/>
  <c r="CE293" i="1"/>
  <c r="CF293" i="1"/>
  <c r="CG293" i="1"/>
  <c r="CH293" i="1"/>
  <c r="CI293" i="1"/>
  <c r="CJ293" i="1"/>
  <c r="CK293" i="1"/>
  <c r="CL293" i="1"/>
  <c r="CM293" i="1"/>
  <c r="CN293" i="1"/>
  <c r="CO293" i="1"/>
  <c r="CP293" i="1"/>
  <c r="CQ293" i="1"/>
  <c r="CR293" i="1"/>
  <c r="CS293" i="1"/>
  <c r="CT293" i="1"/>
  <c r="CU293" i="1"/>
  <c r="CV293" i="1"/>
  <c r="CW293" i="1"/>
  <c r="CX293" i="1"/>
  <c r="CY293" i="1"/>
  <c r="CZ293" i="1"/>
  <c r="CE294" i="1"/>
  <c r="CF294" i="1"/>
  <c r="CG294" i="1"/>
  <c r="CH294" i="1"/>
  <c r="CI294" i="1"/>
  <c r="CJ294" i="1"/>
  <c r="CK294" i="1"/>
  <c r="CL294" i="1"/>
  <c r="CM294" i="1"/>
  <c r="CN294" i="1"/>
  <c r="CO294" i="1"/>
  <c r="CP294" i="1"/>
  <c r="CQ294" i="1"/>
  <c r="CR294" i="1"/>
  <c r="CS294" i="1"/>
  <c r="CT294" i="1"/>
  <c r="CU294" i="1"/>
  <c r="CV294" i="1"/>
  <c r="CW294" i="1"/>
  <c r="CX294" i="1"/>
  <c r="CY294" i="1"/>
  <c r="CZ294" i="1"/>
  <c r="CE295" i="1"/>
  <c r="CF295" i="1"/>
  <c r="CG295" i="1"/>
  <c r="CH295" i="1"/>
  <c r="CI295" i="1"/>
  <c r="CJ295" i="1"/>
  <c r="CK295" i="1"/>
  <c r="CL295" i="1"/>
  <c r="CM295" i="1"/>
  <c r="CN295" i="1"/>
  <c r="CO295" i="1"/>
  <c r="CP295" i="1"/>
  <c r="CQ295" i="1"/>
  <c r="CR295" i="1"/>
  <c r="CS295" i="1"/>
  <c r="CT295" i="1"/>
  <c r="CU295" i="1"/>
  <c r="CV295" i="1"/>
  <c r="CW295" i="1"/>
  <c r="CX295" i="1"/>
  <c r="CY295" i="1"/>
  <c r="CZ295" i="1"/>
  <c r="CE296" i="1"/>
  <c r="CF296" i="1"/>
  <c r="CG296" i="1"/>
  <c r="CH296" i="1"/>
  <c r="CI296" i="1"/>
  <c r="CJ296" i="1"/>
  <c r="CK296" i="1"/>
  <c r="CL296" i="1"/>
  <c r="CM296" i="1"/>
  <c r="CN296" i="1"/>
  <c r="CO296" i="1"/>
  <c r="CP296" i="1"/>
  <c r="CQ296" i="1"/>
  <c r="CR296" i="1"/>
  <c r="CS296" i="1"/>
  <c r="CT296" i="1"/>
  <c r="CU296" i="1"/>
  <c r="CV296" i="1"/>
  <c r="CW296" i="1"/>
  <c r="CX296" i="1"/>
  <c r="CY296" i="1"/>
  <c r="CZ296" i="1"/>
  <c r="CE297" i="1"/>
  <c r="CF297" i="1"/>
  <c r="CG297" i="1"/>
  <c r="CH297" i="1"/>
  <c r="CI297" i="1"/>
  <c r="CJ297" i="1"/>
  <c r="CK297" i="1"/>
  <c r="CL297" i="1"/>
  <c r="CM297" i="1"/>
  <c r="CN297" i="1"/>
  <c r="CO297" i="1"/>
  <c r="CP297" i="1"/>
  <c r="CQ297" i="1"/>
  <c r="CR297" i="1"/>
  <c r="CS297" i="1"/>
  <c r="CT297" i="1"/>
  <c r="CU297" i="1"/>
  <c r="CV297" i="1"/>
  <c r="CW297" i="1"/>
  <c r="CX297" i="1"/>
  <c r="CY297" i="1"/>
  <c r="CZ297" i="1"/>
  <c r="CE298" i="1"/>
  <c r="CF298" i="1"/>
  <c r="CG298" i="1"/>
  <c r="CH298" i="1"/>
  <c r="CI298" i="1"/>
  <c r="CJ298" i="1"/>
  <c r="CK298" i="1"/>
  <c r="CL298" i="1"/>
  <c r="CM298" i="1"/>
  <c r="CN298" i="1"/>
  <c r="CO298" i="1"/>
  <c r="CP298" i="1"/>
  <c r="CQ298" i="1"/>
  <c r="CR298" i="1"/>
  <c r="CS298" i="1"/>
  <c r="CT298" i="1"/>
  <c r="CU298" i="1"/>
  <c r="CV298" i="1"/>
  <c r="CW298" i="1"/>
  <c r="CX298" i="1"/>
  <c r="CY298" i="1"/>
  <c r="CZ298" i="1"/>
  <c r="CE299" i="1"/>
  <c r="CF299" i="1"/>
  <c r="CG299" i="1"/>
  <c r="CH299" i="1"/>
  <c r="CI299" i="1"/>
  <c r="CJ299" i="1"/>
  <c r="CK299" i="1"/>
  <c r="CL299" i="1"/>
  <c r="CM299" i="1"/>
  <c r="CN299" i="1"/>
  <c r="CO299" i="1"/>
  <c r="CP299" i="1"/>
  <c r="CQ299" i="1"/>
  <c r="CR299" i="1"/>
  <c r="CS299" i="1"/>
  <c r="CT299" i="1"/>
  <c r="CU299" i="1"/>
  <c r="CV299" i="1"/>
  <c r="CW299" i="1"/>
  <c r="CX299" i="1"/>
  <c r="CY299" i="1"/>
  <c r="CZ299" i="1"/>
  <c r="CE300" i="1"/>
  <c r="CF300" i="1"/>
  <c r="CG300" i="1"/>
  <c r="CH300" i="1"/>
  <c r="CI300" i="1"/>
  <c r="CJ300" i="1"/>
  <c r="CK300" i="1"/>
  <c r="CL300" i="1"/>
  <c r="CM300" i="1"/>
  <c r="CN300" i="1"/>
  <c r="CO300" i="1"/>
  <c r="CP300" i="1"/>
  <c r="CQ300" i="1"/>
  <c r="CR300" i="1"/>
  <c r="CS300" i="1"/>
  <c r="CT300" i="1"/>
  <c r="CU300" i="1"/>
  <c r="CV300" i="1"/>
  <c r="CW300" i="1"/>
  <c r="CX300" i="1"/>
  <c r="CY300" i="1"/>
  <c r="CZ300" i="1"/>
  <c r="CE301" i="1"/>
  <c r="CF301" i="1"/>
  <c r="CG301" i="1"/>
  <c r="CH301" i="1"/>
  <c r="CI301" i="1"/>
  <c r="CJ301" i="1"/>
  <c r="CK301" i="1"/>
  <c r="CL301" i="1"/>
  <c r="CM301" i="1"/>
  <c r="CN301" i="1"/>
  <c r="CO301" i="1"/>
  <c r="CP301" i="1"/>
  <c r="CQ301" i="1"/>
  <c r="CR301" i="1"/>
  <c r="CS301" i="1"/>
  <c r="CT301" i="1"/>
  <c r="CU301" i="1"/>
  <c r="CV301" i="1"/>
  <c r="CW301" i="1"/>
  <c r="CX301" i="1"/>
  <c r="CY301" i="1"/>
  <c r="CZ301" i="1"/>
  <c r="CE302" i="1"/>
  <c r="CF302" i="1"/>
  <c r="CG302" i="1"/>
  <c r="CH302" i="1"/>
  <c r="CI302" i="1"/>
  <c r="CJ302" i="1"/>
  <c r="CK302" i="1"/>
  <c r="CL302" i="1"/>
  <c r="CM302" i="1"/>
  <c r="CN302" i="1"/>
  <c r="CO302" i="1"/>
  <c r="CP302" i="1"/>
  <c r="CQ302" i="1"/>
  <c r="CR302" i="1"/>
  <c r="CS302" i="1"/>
  <c r="CT302" i="1"/>
  <c r="CU302" i="1"/>
  <c r="CV302" i="1"/>
  <c r="CW302" i="1"/>
  <c r="CX302" i="1"/>
  <c r="CY302" i="1"/>
  <c r="CZ302" i="1"/>
  <c r="CE303" i="1"/>
  <c r="CF303" i="1"/>
  <c r="CG303" i="1"/>
  <c r="CH303" i="1"/>
  <c r="CI303" i="1"/>
  <c r="CJ303" i="1"/>
  <c r="CK303" i="1"/>
  <c r="CL303" i="1"/>
  <c r="CM303" i="1"/>
  <c r="CN303" i="1"/>
  <c r="CO303" i="1"/>
  <c r="CP303" i="1"/>
  <c r="CQ303" i="1"/>
  <c r="CR303" i="1"/>
  <c r="CS303" i="1"/>
  <c r="CT303" i="1"/>
  <c r="CU303" i="1"/>
  <c r="CV303" i="1"/>
  <c r="CW303" i="1"/>
  <c r="CX303" i="1"/>
  <c r="CY303" i="1"/>
  <c r="CZ303" i="1"/>
  <c r="CE304" i="1"/>
  <c r="CF304" i="1"/>
  <c r="CG304" i="1"/>
  <c r="CH304" i="1"/>
  <c r="CI304" i="1"/>
  <c r="CJ304" i="1"/>
  <c r="CK304" i="1"/>
  <c r="CL304" i="1"/>
  <c r="CM304" i="1"/>
  <c r="CN304" i="1"/>
  <c r="CO304" i="1"/>
  <c r="CP304" i="1"/>
  <c r="CQ304" i="1"/>
  <c r="CR304" i="1"/>
  <c r="CS304" i="1"/>
  <c r="CT304" i="1"/>
  <c r="CU304" i="1"/>
  <c r="CV304" i="1"/>
  <c r="CW304" i="1"/>
  <c r="CX304" i="1"/>
  <c r="CY304" i="1"/>
  <c r="CZ304" i="1"/>
  <c r="CE305" i="1"/>
  <c r="CF305" i="1"/>
  <c r="CG305" i="1"/>
  <c r="CH305" i="1"/>
  <c r="CI305" i="1"/>
  <c r="CJ305" i="1"/>
  <c r="CK305" i="1"/>
  <c r="CL305" i="1"/>
  <c r="CM305" i="1"/>
  <c r="CN305" i="1"/>
  <c r="CO305" i="1"/>
  <c r="CP305" i="1"/>
  <c r="CQ305" i="1"/>
  <c r="CR305" i="1"/>
  <c r="CS305" i="1"/>
  <c r="CT305" i="1"/>
  <c r="CU305" i="1"/>
  <c r="CV305" i="1"/>
  <c r="CW305" i="1"/>
  <c r="CX305" i="1"/>
  <c r="CY305" i="1"/>
  <c r="CZ305" i="1"/>
  <c r="CE306" i="1"/>
  <c r="CF306" i="1"/>
  <c r="CG306" i="1"/>
  <c r="CH306" i="1"/>
  <c r="CI306" i="1"/>
  <c r="CJ306" i="1"/>
  <c r="CK306" i="1"/>
  <c r="CL306" i="1"/>
  <c r="CM306" i="1"/>
  <c r="CN306" i="1"/>
  <c r="CO306" i="1"/>
  <c r="CP306" i="1"/>
  <c r="CQ306" i="1"/>
  <c r="CR306" i="1"/>
  <c r="CS306" i="1"/>
  <c r="CT306" i="1"/>
  <c r="CU306" i="1"/>
  <c r="CV306" i="1"/>
  <c r="CW306" i="1"/>
  <c r="CX306" i="1"/>
  <c r="CY306" i="1"/>
  <c r="CZ306" i="1"/>
  <c r="CE307" i="1"/>
  <c r="CF307" i="1"/>
  <c r="CG307" i="1"/>
  <c r="CH307" i="1"/>
  <c r="CI307" i="1"/>
  <c r="CJ307" i="1"/>
  <c r="CK307" i="1"/>
  <c r="CL307" i="1"/>
  <c r="CM307" i="1"/>
  <c r="CN307" i="1"/>
  <c r="CO307" i="1"/>
  <c r="CP307" i="1"/>
  <c r="CQ307" i="1"/>
  <c r="CR307" i="1"/>
  <c r="CS307" i="1"/>
  <c r="CT307" i="1"/>
  <c r="CU307" i="1"/>
  <c r="CV307" i="1"/>
  <c r="CW307" i="1"/>
  <c r="CX307" i="1"/>
  <c r="CY307" i="1"/>
  <c r="CZ307" i="1"/>
  <c r="CE308" i="1"/>
  <c r="CF308" i="1"/>
  <c r="CG308" i="1"/>
  <c r="CH308" i="1"/>
  <c r="CI308" i="1"/>
  <c r="CJ308" i="1"/>
  <c r="CK308" i="1"/>
  <c r="CL308" i="1"/>
  <c r="CM308" i="1"/>
  <c r="CN308" i="1"/>
  <c r="CO308" i="1"/>
  <c r="CP308" i="1"/>
  <c r="CQ308" i="1"/>
  <c r="CR308" i="1"/>
  <c r="CS308" i="1"/>
  <c r="CT308" i="1"/>
  <c r="CU308" i="1"/>
  <c r="CV308" i="1"/>
  <c r="CW308" i="1"/>
  <c r="CX308" i="1"/>
  <c r="CY308" i="1"/>
  <c r="CZ308" i="1"/>
  <c r="CE309" i="1"/>
  <c r="CF309" i="1"/>
  <c r="CG309" i="1"/>
  <c r="CH309" i="1"/>
  <c r="CI309" i="1"/>
  <c r="CJ309" i="1"/>
  <c r="CK309" i="1"/>
  <c r="CL309" i="1"/>
  <c r="CM309" i="1"/>
  <c r="CN309" i="1"/>
  <c r="CO309" i="1"/>
  <c r="CP309" i="1"/>
  <c r="CQ309" i="1"/>
  <c r="CR309" i="1"/>
  <c r="CS309" i="1"/>
  <c r="CT309" i="1"/>
  <c r="CU309" i="1"/>
  <c r="CV309" i="1"/>
  <c r="CW309" i="1"/>
  <c r="CX309" i="1"/>
  <c r="CY309" i="1"/>
  <c r="CZ309" i="1"/>
  <c r="CE310" i="1"/>
  <c r="CF310" i="1"/>
  <c r="CG310" i="1"/>
  <c r="CH310" i="1"/>
  <c r="CI310" i="1"/>
  <c r="CJ310" i="1"/>
  <c r="CK310" i="1"/>
  <c r="CL310" i="1"/>
  <c r="CM310" i="1"/>
  <c r="CN310" i="1"/>
  <c r="CO310" i="1"/>
  <c r="CP310" i="1"/>
  <c r="CQ310" i="1"/>
  <c r="CR310" i="1"/>
  <c r="CS310" i="1"/>
  <c r="CT310" i="1"/>
  <c r="CU310" i="1"/>
  <c r="CV310" i="1"/>
  <c r="CW310" i="1"/>
  <c r="CX310" i="1"/>
  <c r="CY310" i="1"/>
  <c r="CZ310" i="1"/>
  <c r="CE311" i="1"/>
  <c r="CF311" i="1"/>
  <c r="CG311" i="1"/>
  <c r="CH311" i="1"/>
  <c r="CI311" i="1"/>
  <c r="CJ311" i="1"/>
  <c r="CK311" i="1"/>
  <c r="CL311" i="1"/>
  <c r="CM311" i="1"/>
  <c r="CN311" i="1"/>
  <c r="CO311" i="1"/>
  <c r="CP311" i="1"/>
  <c r="CQ311" i="1"/>
  <c r="CR311" i="1"/>
  <c r="CS311" i="1"/>
  <c r="CT311" i="1"/>
  <c r="CU311" i="1"/>
  <c r="CV311" i="1"/>
  <c r="CW311" i="1"/>
  <c r="CX311" i="1"/>
  <c r="CY311" i="1"/>
  <c r="CZ311" i="1"/>
  <c r="CE312" i="1"/>
  <c r="CF312" i="1"/>
  <c r="CG312" i="1"/>
  <c r="CH312" i="1"/>
  <c r="CI312" i="1"/>
  <c r="CJ312" i="1"/>
  <c r="CK312" i="1"/>
  <c r="CL312" i="1"/>
  <c r="CM312" i="1"/>
  <c r="CN312" i="1"/>
  <c r="CO312" i="1"/>
  <c r="CP312" i="1"/>
  <c r="CQ312" i="1"/>
  <c r="CR312" i="1"/>
  <c r="CS312" i="1"/>
  <c r="CT312" i="1"/>
  <c r="CU312" i="1"/>
  <c r="CV312" i="1"/>
  <c r="CW312" i="1"/>
  <c r="CX312" i="1"/>
  <c r="CY312" i="1"/>
  <c r="CZ312" i="1"/>
  <c r="CE313" i="1"/>
  <c r="CF313" i="1"/>
  <c r="CG313" i="1"/>
  <c r="CH313" i="1"/>
  <c r="CI313" i="1"/>
  <c r="CJ313" i="1"/>
  <c r="CK313" i="1"/>
  <c r="CL313" i="1"/>
  <c r="CM313" i="1"/>
  <c r="CN313" i="1"/>
  <c r="CO313" i="1"/>
  <c r="CP313" i="1"/>
  <c r="CQ313" i="1"/>
  <c r="CR313" i="1"/>
  <c r="CS313" i="1"/>
  <c r="CT313" i="1"/>
  <c r="CU313" i="1"/>
  <c r="CV313" i="1"/>
  <c r="CW313" i="1"/>
  <c r="CX313" i="1"/>
  <c r="CY313" i="1"/>
  <c r="CZ313" i="1"/>
  <c r="CE314" i="1"/>
  <c r="CF314" i="1"/>
  <c r="CG314" i="1"/>
  <c r="CH314" i="1"/>
  <c r="CI314" i="1"/>
  <c r="CJ314" i="1"/>
  <c r="CK314" i="1"/>
  <c r="CL314" i="1"/>
  <c r="CM314" i="1"/>
  <c r="CN314" i="1"/>
  <c r="CO314" i="1"/>
  <c r="CP314" i="1"/>
  <c r="CQ314" i="1"/>
  <c r="CR314" i="1"/>
  <c r="CS314" i="1"/>
  <c r="CT314" i="1"/>
  <c r="CU314" i="1"/>
  <c r="CV314" i="1"/>
  <c r="CW314" i="1"/>
  <c r="CX314" i="1"/>
  <c r="CY314" i="1"/>
  <c r="CZ314" i="1"/>
  <c r="CE315" i="1"/>
  <c r="CF315" i="1"/>
  <c r="CG315" i="1"/>
  <c r="CH315" i="1"/>
  <c r="CI315" i="1"/>
  <c r="CJ315" i="1"/>
  <c r="CK315" i="1"/>
  <c r="CL315" i="1"/>
  <c r="CM315" i="1"/>
  <c r="CN315" i="1"/>
  <c r="CO315" i="1"/>
  <c r="CP315" i="1"/>
  <c r="CQ315" i="1"/>
  <c r="CR315" i="1"/>
  <c r="CS315" i="1"/>
  <c r="CT315" i="1"/>
  <c r="CU315" i="1"/>
  <c r="CV315" i="1"/>
  <c r="CW315" i="1"/>
  <c r="CX315" i="1"/>
  <c r="CY315" i="1"/>
  <c r="CZ315" i="1"/>
  <c r="CE316" i="1"/>
  <c r="CF316" i="1"/>
  <c r="CG316" i="1"/>
  <c r="CH316" i="1"/>
  <c r="CI316" i="1"/>
  <c r="CJ316" i="1"/>
  <c r="CK316" i="1"/>
  <c r="CL316" i="1"/>
  <c r="CM316" i="1"/>
  <c r="CN316" i="1"/>
  <c r="CO316" i="1"/>
  <c r="CP316" i="1"/>
  <c r="CQ316" i="1"/>
  <c r="CR316" i="1"/>
  <c r="CS316" i="1"/>
  <c r="CT316" i="1"/>
  <c r="CU316" i="1"/>
  <c r="CV316" i="1"/>
  <c r="CW316" i="1"/>
  <c r="CX316" i="1"/>
  <c r="CY316" i="1"/>
  <c r="CZ316" i="1"/>
  <c r="CE317" i="1"/>
  <c r="CF317" i="1"/>
  <c r="CG317" i="1"/>
  <c r="CH317" i="1"/>
  <c r="CI317" i="1"/>
  <c r="CJ317" i="1"/>
  <c r="CK317" i="1"/>
  <c r="CL317" i="1"/>
  <c r="CM317" i="1"/>
  <c r="CN317" i="1"/>
  <c r="CO317" i="1"/>
  <c r="CP317" i="1"/>
  <c r="CQ317" i="1"/>
  <c r="CR317" i="1"/>
  <c r="CS317" i="1"/>
  <c r="CT317" i="1"/>
  <c r="CU317" i="1"/>
  <c r="CV317" i="1"/>
  <c r="CW317" i="1"/>
  <c r="CX317" i="1"/>
  <c r="CY317" i="1"/>
  <c r="CZ317" i="1"/>
  <c r="CE318" i="1"/>
  <c r="CF318" i="1"/>
  <c r="CG318" i="1"/>
  <c r="CH318" i="1"/>
  <c r="CI318" i="1"/>
  <c r="CJ318" i="1"/>
  <c r="CK318" i="1"/>
  <c r="CL318" i="1"/>
  <c r="CM318" i="1"/>
  <c r="CN318" i="1"/>
  <c r="CO318" i="1"/>
  <c r="CP318" i="1"/>
  <c r="CQ318" i="1"/>
  <c r="CR318" i="1"/>
  <c r="CS318" i="1"/>
  <c r="CT318" i="1"/>
  <c r="CU318" i="1"/>
  <c r="CV318" i="1"/>
  <c r="CW318" i="1"/>
  <c r="CX318" i="1"/>
  <c r="CY318" i="1"/>
  <c r="CZ318" i="1"/>
  <c r="CE319" i="1"/>
  <c r="CF319" i="1"/>
  <c r="CG319" i="1"/>
  <c r="CH319" i="1"/>
  <c r="CI319" i="1"/>
  <c r="CJ319" i="1"/>
  <c r="CK319" i="1"/>
  <c r="CL319" i="1"/>
  <c r="CM319" i="1"/>
  <c r="CN319" i="1"/>
  <c r="CO319" i="1"/>
  <c r="CP319" i="1"/>
  <c r="CQ319" i="1"/>
  <c r="CR319" i="1"/>
  <c r="CS319" i="1"/>
  <c r="CT319" i="1"/>
  <c r="CU319" i="1"/>
  <c r="CV319" i="1"/>
  <c r="CW319" i="1"/>
  <c r="CX319" i="1"/>
  <c r="CY319" i="1"/>
  <c r="CZ319" i="1"/>
  <c r="CE320" i="1"/>
  <c r="CF320" i="1"/>
  <c r="CG320" i="1"/>
  <c r="CH320" i="1"/>
  <c r="CI320" i="1"/>
  <c r="CJ320" i="1"/>
  <c r="CK320" i="1"/>
  <c r="CL320" i="1"/>
  <c r="CM320" i="1"/>
  <c r="CN320" i="1"/>
  <c r="CO320" i="1"/>
  <c r="CP320" i="1"/>
  <c r="CQ320" i="1"/>
  <c r="CR320" i="1"/>
  <c r="CS320" i="1"/>
  <c r="CT320" i="1"/>
  <c r="CU320" i="1"/>
  <c r="CV320" i="1"/>
  <c r="CW320" i="1"/>
  <c r="CX320" i="1"/>
  <c r="CY320" i="1"/>
  <c r="CZ320" i="1"/>
  <c r="CE321" i="1"/>
  <c r="CF321" i="1"/>
  <c r="CG321" i="1"/>
  <c r="CH321" i="1"/>
  <c r="CI321" i="1"/>
  <c r="CJ321" i="1"/>
  <c r="CK321" i="1"/>
  <c r="CL321" i="1"/>
  <c r="CM321" i="1"/>
  <c r="CN321" i="1"/>
  <c r="CO321" i="1"/>
  <c r="CP321" i="1"/>
  <c r="CQ321" i="1"/>
  <c r="CR321" i="1"/>
  <c r="CS321" i="1"/>
  <c r="CT321" i="1"/>
  <c r="CU321" i="1"/>
  <c r="CV321" i="1"/>
  <c r="CW321" i="1"/>
  <c r="CX321" i="1"/>
  <c r="CY321" i="1"/>
  <c r="CZ321" i="1"/>
  <c r="CE322" i="1"/>
  <c r="CF322" i="1"/>
  <c r="CG322" i="1"/>
  <c r="CH322" i="1"/>
  <c r="CI322" i="1"/>
  <c r="CJ322" i="1"/>
  <c r="CK322" i="1"/>
  <c r="CL322" i="1"/>
  <c r="CM322" i="1"/>
  <c r="CN322" i="1"/>
  <c r="CO322" i="1"/>
  <c r="CP322" i="1"/>
  <c r="CQ322" i="1"/>
  <c r="CR322" i="1"/>
  <c r="CS322" i="1"/>
  <c r="CT322" i="1"/>
  <c r="CU322" i="1"/>
  <c r="CV322" i="1"/>
  <c r="CW322" i="1"/>
  <c r="CX322" i="1"/>
  <c r="CY322" i="1"/>
  <c r="CZ322" i="1"/>
  <c r="CE323" i="1"/>
  <c r="CF323" i="1"/>
  <c r="CG323" i="1"/>
  <c r="CH323" i="1"/>
  <c r="CI323" i="1"/>
  <c r="CJ323" i="1"/>
  <c r="CK323" i="1"/>
  <c r="CL323" i="1"/>
  <c r="CM323" i="1"/>
  <c r="CN323" i="1"/>
  <c r="CO323" i="1"/>
  <c r="CP323" i="1"/>
  <c r="CQ323" i="1"/>
  <c r="CR323" i="1"/>
  <c r="CS323" i="1"/>
  <c r="CT323" i="1"/>
  <c r="CU323" i="1"/>
  <c r="CV323" i="1"/>
  <c r="CW323" i="1"/>
  <c r="CX323" i="1"/>
  <c r="CY323" i="1"/>
  <c r="CZ323" i="1"/>
  <c r="CE324" i="1"/>
  <c r="CF324" i="1"/>
  <c r="CG324" i="1"/>
  <c r="CH324" i="1"/>
  <c r="CI324" i="1"/>
  <c r="CJ324" i="1"/>
  <c r="CK324" i="1"/>
  <c r="CL324" i="1"/>
  <c r="CM324" i="1"/>
  <c r="CN324" i="1"/>
  <c r="CO324" i="1"/>
  <c r="CP324" i="1"/>
  <c r="CQ324" i="1"/>
  <c r="CR324" i="1"/>
  <c r="CS324" i="1"/>
  <c r="CT324" i="1"/>
  <c r="CU324" i="1"/>
  <c r="CV324" i="1"/>
  <c r="CW324" i="1"/>
  <c r="CX324" i="1"/>
  <c r="CY324" i="1"/>
  <c r="CZ324" i="1"/>
  <c r="CE325" i="1"/>
  <c r="CF325" i="1"/>
  <c r="CG325" i="1"/>
  <c r="CH325" i="1"/>
  <c r="CI325" i="1"/>
  <c r="CJ325" i="1"/>
  <c r="CK325" i="1"/>
  <c r="CL325" i="1"/>
  <c r="CM325" i="1"/>
  <c r="CN325" i="1"/>
  <c r="CO325" i="1"/>
  <c r="CP325" i="1"/>
  <c r="CQ325" i="1"/>
  <c r="CR325" i="1"/>
  <c r="CS325" i="1"/>
  <c r="CT325" i="1"/>
  <c r="CU325" i="1"/>
  <c r="CV325" i="1"/>
  <c r="CW325" i="1"/>
  <c r="CX325" i="1"/>
  <c r="CY325" i="1"/>
  <c r="CZ325" i="1"/>
  <c r="CE326" i="1"/>
  <c r="CF326" i="1"/>
  <c r="CG326" i="1"/>
  <c r="CH326" i="1"/>
  <c r="CI326" i="1"/>
  <c r="CJ326" i="1"/>
  <c r="CK326" i="1"/>
  <c r="CL326" i="1"/>
  <c r="CM326" i="1"/>
  <c r="CN326" i="1"/>
  <c r="CO326" i="1"/>
  <c r="CP326" i="1"/>
  <c r="CQ326" i="1"/>
  <c r="CR326" i="1"/>
  <c r="CS326" i="1"/>
  <c r="CT326" i="1"/>
  <c r="CU326" i="1"/>
  <c r="CV326" i="1"/>
  <c r="CW326" i="1"/>
  <c r="CX326" i="1"/>
  <c r="CY326" i="1"/>
  <c r="CZ326" i="1"/>
  <c r="CE327" i="1"/>
  <c r="CF327" i="1"/>
  <c r="CG327" i="1"/>
  <c r="CH327" i="1"/>
  <c r="CI327" i="1"/>
  <c r="CJ327" i="1"/>
  <c r="CK327" i="1"/>
  <c r="CL327" i="1"/>
  <c r="CM327" i="1"/>
  <c r="CN327" i="1"/>
  <c r="CO327" i="1"/>
  <c r="CP327" i="1"/>
  <c r="CQ327" i="1"/>
  <c r="CR327" i="1"/>
  <c r="CS327" i="1"/>
  <c r="CT327" i="1"/>
  <c r="CU327" i="1"/>
  <c r="CV327" i="1"/>
  <c r="CW327" i="1"/>
  <c r="CX327" i="1"/>
  <c r="CY327" i="1"/>
  <c r="CZ327" i="1"/>
  <c r="CE328" i="1"/>
  <c r="CF328" i="1"/>
  <c r="CG328" i="1"/>
  <c r="CH328" i="1"/>
  <c r="CI328" i="1"/>
  <c r="CJ328" i="1"/>
  <c r="CK328" i="1"/>
  <c r="CL328" i="1"/>
  <c r="CM328" i="1"/>
  <c r="CN328" i="1"/>
  <c r="CO328" i="1"/>
  <c r="CP328" i="1"/>
  <c r="CQ328" i="1"/>
  <c r="CR328" i="1"/>
  <c r="CS328" i="1"/>
  <c r="CT328" i="1"/>
  <c r="CU328" i="1"/>
  <c r="CV328" i="1"/>
  <c r="CW328" i="1"/>
  <c r="CX328" i="1"/>
  <c r="CY328" i="1"/>
  <c r="CZ328" i="1"/>
  <c r="CE329" i="1"/>
  <c r="CF329" i="1"/>
  <c r="CG329" i="1"/>
  <c r="CH329" i="1"/>
  <c r="CI329" i="1"/>
  <c r="CJ329" i="1"/>
  <c r="CK329" i="1"/>
  <c r="CL329" i="1"/>
  <c r="CM329" i="1"/>
  <c r="CN329" i="1"/>
  <c r="CO329" i="1"/>
  <c r="CP329" i="1"/>
  <c r="CQ329" i="1"/>
  <c r="CR329" i="1"/>
  <c r="CS329" i="1"/>
  <c r="CT329" i="1"/>
  <c r="CU329" i="1"/>
  <c r="CV329" i="1"/>
  <c r="CW329" i="1"/>
  <c r="CX329" i="1"/>
  <c r="CY329" i="1"/>
  <c r="CZ329" i="1"/>
  <c r="CE330" i="1"/>
  <c r="CF330" i="1"/>
  <c r="CG330" i="1"/>
  <c r="CH330" i="1"/>
  <c r="CI330" i="1"/>
  <c r="CJ330" i="1"/>
  <c r="CK330" i="1"/>
  <c r="CL330" i="1"/>
  <c r="CM330" i="1"/>
  <c r="CN330" i="1"/>
  <c r="CO330" i="1"/>
  <c r="CP330" i="1"/>
  <c r="CQ330" i="1"/>
  <c r="CR330" i="1"/>
  <c r="CS330" i="1"/>
  <c r="CT330" i="1"/>
  <c r="CU330" i="1"/>
  <c r="CV330" i="1"/>
  <c r="CW330" i="1"/>
  <c r="CX330" i="1"/>
  <c r="CY330" i="1"/>
  <c r="CZ330" i="1"/>
  <c r="CE331" i="1"/>
  <c r="CF331" i="1"/>
  <c r="CG331" i="1"/>
  <c r="CH331" i="1"/>
  <c r="CI331" i="1"/>
  <c r="CJ331" i="1"/>
  <c r="CK331" i="1"/>
  <c r="CL331" i="1"/>
  <c r="CM331" i="1"/>
  <c r="CN331" i="1"/>
  <c r="CO331" i="1"/>
  <c r="CP331" i="1"/>
  <c r="CQ331" i="1"/>
  <c r="CR331" i="1"/>
  <c r="CS331" i="1"/>
  <c r="CT331" i="1"/>
  <c r="CU331" i="1"/>
  <c r="CV331" i="1"/>
  <c r="CW331" i="1"/>
  <c r="CX331" i="1"/>
  <c r="CY331" i="1"/>
  <c r="CZ331" i="1"/>
  <c r="CE332" i="1"/>
  <c r="CF332" i="1"/>
  <c r="CG332" i="1"/>
  <c r="CH332" i="1"/>
  <c r="CI332" i="1"/>
  <c r="CJ332" i="1"/>
  <c r="CK332" i="1"/>
  <c r="CL332" i="1"/>
  <c r="CM332" i="1"/>
  <c r="CN332" i="1"/>
  <c r="CO332" i="1"/>
  <c r="CP332" i="1"/>
  <c r="CQ332" i="1"/>
  <c r="CR332" i="1"/>
  <c r="CS332" i="1"/>
  <c r="CT332" i="1"/>
  <c r="CU332" i="1"/>
  <c r="CV332" i="1"/>
  <c r="CW332" i="1"/>
  <c r="CX332" i="1"/>
  <c r="CY332" i="1"/>
  <c r="CZ332" i="1"/>
  <c r="CE333" i="1"/>
  <c r="CF333" i="1"/>
  <c r="CG333" i="1"/>
  <c r="CH333" i="1"/>
  <c r="CI333" i="1"/>
  <c r="CJ333" i="1"/>
  <c r="CK333" i="1"/>
  <c r="CL333" i="1"/>
  <c r="CM333" i="1"/>
  <c r="CN333" i="1"/>
  <c r="CO333" i="1"/>
  <c r="CP333" i="1"/>
  <c r="CQ333" i="1"/>
  <c r="CR333" i="1"/>
  <c r="CS333" i="1"/>
  <c r="CT333" i="1"/>
  <c r="CU333" i="1"/>
  <c r="CV333" i="1"/>
  <c r="CW333" i="1"/>
  <c r="CX333" i="1"/>
  <c r="CY333" i="1"/>
  <c r="CZ333" i="1"/>
  <c r="CE334" i="1"/>
  <c r="CF334" i="1"/>
  <c r="CG334" i="1"/>
  <c r="CH334" i="1"/>
  <c r="CI334" i="1"/>
  <c r="CJ334" i="1"/>
  <c r="CK334" i="1"/>
  <c r="CL334" i="1"/>
  <c r="CM334" i="1"/>
  <c r="CN334" i="1"/>
  <c r="CO334" i="1"/>
  <c r="CP334" i="1"/>
  <c r="CQ334" i="1"/>
  <c r="CR334" i="1"/>
  <c r="CS334" i="1"/>
  <c r="CT334" i="1"/>
  <c r="CU334" i="1"/>
  <c r="CV334" i="1"/>
  <c r="CW334" i="1"/>
  <c r="CX334" i="1"/>
  <c r="CY334" i="1"/>
  <c r="CZ334" i="1"/>
  <c r="CE335" i="1"/>
  <c r="CF335" i="1"/>
  <c r="CG335" i="1"/>
  <c r="CH335" i="1"/>
  <c r="CI335" i="1"/>
  <c r="CJ335" i="1"/>
  <c r="CK335" i="1"/>
  <c r="CL335" i="1"/>
  <c r="CM335" i="1"/>
  <c r="CN335" i="1"/>
  <c r="CO335" i="1"/>
  <c r="CP335" i="1"/>
  <c r="CQ335" i="1"/>
  <c r="CR335" i="1"/>
  <c r="CS335" i="1"/>
  <c r="CT335" i="1"/>
  <c r="CU335" i="1"/>
  <c r="CV335" i="1"/>
  <c r="CW335" i="1"/>
  <c r="CX335" i="1"/>
  <c r="CY335" i="1"/>
  <c r="CZ335" i="1"/>
  <c r="CE336" i="1"/>
  <c r="CF336" i="1"/>
  <c r="CG336" i="1"/>
  <c r="CH336" i="1"/>
  <c r="CI336" i="1"/>
  <c r="CJ336" i="1"/>
  <c r="CK336" i="1"/>
  <c r="CL336" i="1"/>
  <c r="CM336" i="1"/>
  <c r="CN336" i="1"/>
  <c r="CO336" i="1"/>
  <c r="CP336" i="1"/>
  <c r="CQ336" i="1"/>
  <c r="CR336" i="1"/>
  <c r="CS336" i="1"/>
  <c r="CT336" i="1"/>
  <c r="CU336" i="1"/>
  <c r="CV336" i="1"/>
  <c r="CW336" i="1"/>
  <c r="CX336" i="1"/>
  <c r="CY336" i="1"/>
  <c r="CZ336" i="1"/>
  <c r="CE337" i="1"/>
  <c r="CF337" i="1"/>
  <c r="CG337" i="1"/>
  <c r="CH337" i="1"/>
  <c r="CI337" i="1"/>
  <c r="CJ337" i="1"/>
  <c r="CK337" i="1"/>
  <c r="CL337" i="1"/>
  <c r="CM337" i="1"/>
  <c r="CN337" i="1"/>
  <c r="CO337" i="1"/>
  <c r="CP337" i="1"/>
  <c r="CQ337" i="1"/>
  <c r="CR337" i="1"/>
  <c r="CS337" i="1"/>
  <c r="CT337" i="1"/>
  <c r="CU337" i="1"/>
  <c r="CV337" i="1"/>
  <c r="CW337" i="1"/>
  <c r="CX337" i="1"/>
  <c r="CY337" i="1"/>
  <c r="CZ337" i="1"/>
  <c r="CE338" i="1"/>
  <c r="CF338" i="1"/>
  <c r="CG338" i="1"/>
  <c r="CH338" i="1"/>
  <c r="CI338" i="1"/>
  <c r="CJ338" i="1"/>
  <c r="CK338" i="1"/>
  <c r="CL338" i="1"/>
  <c r="CM338" i="1"/>
  <c r="CN338" i="1"/>
  <c r="CO338" i="1"/>
  <c r="CP338" i="1"/>
  <c r="CQ338" i="1"/>
  <c r="CR338" i="1"/>
  <c r="CS338" i="1"/>
  <c r="CT338" i="1"/>
  <c r="CU338" i="1"/>
  <c r="CV338" i="1"/>
  <c r="CW338" i="1"/>
  <c r="CX338" i="1"/>
  <c r="CY338" i="1"/>
  <c r="CZ338" i="1"/>
  <c r="CE339" i="1"/>
  <c r="CF339" i="1"/>
  <c r="CG339" i="1"/>
  <c r="CH339" i="1"/>
  <c r="CI339" i="1"/>
  <c r="CJ339" i="1"/>
  <c r="CK339" i="1"/>
  <c r="CL339" i="1"/>
  <c r="CM339" i="1"/>
  <c r="CN339" i="1"/>
  <c r="CO339" i="1"/>
  <c r="CP339" i="1"/>
  <c r="CQ339" i="1"/>
  <c r="CR339" i="1"/>
  <c r="CS339" i="1"/>
  <c r="CT339" i="1"/>
  <c r="CU339" i="1"/>
  <c r="CV339" i="1"/>
  <c r="CW339" i="1"/>
  <c r="CX339" i="1"/>
  <c r="CY339" i="1"/>
  <c r="CZ339" i="1"/>
  <c r="CE340" i="1"/>
  <c r="CF340" i="1"/>
  <c r="CG340" i="1"/>
  <c r="CH340" i="1"/>
  <c r="CI340" i="1"/>
  <c r="CJ340" i="1"/>
  <c r="CK340" i="1"/>
  <c r="CL340" i="1"/>
  <c r="CM340" i="1"/>
  <c r="CN340" i="1"/>
  <c r="CO340" i="1"/>
  <c r="CP340" i="1"/>
  <c r="CQ340" i="1"/>
  <c r="CR340" i="1"/>
  <c r="CS340" i="1"/>
  <c r="CT340" i="1"/>
  <c r="CU340" i="1"/>
  <c r="CV340" i="1"/>
  <c r="CW340" i="1"/>
  <c r="CX340" i="1"/>
  <c r="CY340" i="1"/>
  <c r="CZ340" i="1"/>
  <c r="CE341" i="1"/>
  <c r="CF341" i="1"/>
  <c r="CG341" i="1"/>
  <c r="CH341" i="1"/>
  <c r="CI341" i="1"/>
  <c r="CJ341" i="1"/>
  <c r="CK341" i="1"/>
  <c r="CL341" i="1"/>
  <c r="CM341" i="1"/>
  <c r="CN341" i="1"/>
  <c r="CO341" i="1"/>
  <c r="CP341" i="1"/>
  <c r="CQ341" i="1"/>
  <c r="CR341" i="1"/>
  <c r="CS341" i="1"/>
  <c r="CT341" i="1"/>
  <c r="CU341" i="1"/>
  <c r="CV341" i="1"/>
  <c r="CW341" i="1"/>
  <c r="CX341" i="1"/>
  <c r="CY341" i="1"/>
  <c r="CZ341" i="1"/>
  <c r="CE342" i="1"/>
  <c r="CF342" i="1"/>
  <c r="CG342" i="1"/>
  <c r="CH342" i="1"/>
  <c r="CI342" i="1"/>
  <c r="CJ342" i="1"/>
  <c r="CK342" i="1"/>
  <c r="CL342" i="1"/>
  <c r="CM342" i="1"/>
  <c r="CN342" i="1"/>
  <c r="CO342" i="1"/>
  <c r="CP342" i="1"/>
  <c r="CQ342" i="1"/>
  <c r="CR342" i="1"/>
  <c r="CS342" i="1"/>
  <c r="CT342" i="1"/>
  <c r="CU342" i="1"/>
  <c r="CV342" i="1"/>
  <c r="CW342" i="1"/>
  <c r="CX342" i="1"/>
  <c r="CY342" i="1"/>
  <c r="CZ342" i="1"/>
  <c r="CE343" i="1"/>
  <c r="CF343" i="1"/>
  <c r="CG343" i="1"/>
  <c r="CH343" i="1"/>
  <c r="CI343" i="1"/>
  <c r="CJ343" i="1"/>
  <c r="CK343" i="1"/>
  <c r="CL343" i="1"/>
  <c r="CM343" i="1"/>
  <c r="CN343" i="1"/>
  <c r="CO343" i="1"/>
  <c r="CP343" i="1"/>
  <c r="CQ343" i="1"/>
  <c r="CR343" i="1"/>
  <c r="CS343" i="1"/>
  <c r="CT343" i="1"/>
  <c r="CU343" i="1"/>
  <c r="CV343" i="1"/>
  <c r="CW343" i="1"/>
  <c r="CX343" i="1"/>
  <c r="CY343" i="1"/>
  <c r="CZ343" i="1"/>
  <c r="CE344" i="1"/>
  <c r="CF344" i="1"/>
  <c r="CG344" i="1"/>
  <c r="CH344" i="1"/>
  <c r="CI344" i="1"/>
  <c r="CJ344" i="1"/>
  <c r="CK344" i="1"/>
  <c r="CL344" i="1"/>
  <c r="CM344" i="1"/>
  <c r="CN344" i="1"/>
  <c r="CO344" i="1"/>
  <c r="CP344" i="1"/>
  <c r="CQ344" i="1"/>
  <c r="CR344" i="1"/>
  <c r="CS344" i="1"/>
  <c r="CT344" i="1"/>
  <c r="CU344" i="1"/>
  <c r="CV344" i="1"/>
  <c r="CW344" i="1"/>
  <c r="CX344" i="1"/>
  <c r="CY344" i="1"/>
  <c r="CZ344" i="1"/>
  <c r="CE345" i="1"/>
  <c r="CF345" i="1"/>
  <c r="CG345" i="1"/>
  <c r="CH345" i="1"/>
  <c r="CI345" i="1"/>
  <c r="CJ345" i="1"/>
  <c r="CK345" i="1"/>
  <c r="CL345" i="1"/>
  <c r="CM345" i="1"/>
  <c r="CN345" i="1"/>
  <c r="CO345" i="1"/>
  <c r="CP345" i="1"/>
  <c r="CQ345" i="1"/>
  <c r="CR345" i="1"/>
  <c r="CS345" i="1"/>
  <c r="CT345" i="1"/>
  <c r="CU345" i="1"/>
  <c r="CV345" i="1"/>
  <c r="CW345" i="1"/>
  <c r="CX345" i="1"/>
  <c r="CY345" i="1"/>
  <c r="CZ345" i="1"/>
  <c r="CE346" i="1"/>
  <c r="CF346" i="1"/>
  <c r="CG346" i="1"/>
  <c r="CH346" i="1"/>
  <c r="CI346" i="1"/>
  <c r="CJ346" i="1"/>
  <c r="CK346" i="1"/>
  <c r="CL346" i="1"/>
  <c r="CM346" i="1"/>
  <c r="CN346" i="1"/>
  <c r="CO346" i="1"/>
  <c r="CP346" i="1"/>
  <c r="CQ346" i="1"/>
  <c r="CR346" i="1"/>
  <c r="CS346" i="1"/>
  <c r="CT346" i="1"/>
  <c r="CU346" i="1"/>
  <c r="CV346" i="1"/>
  <c r="CW346" i="1"/>
  <c r="CX346" i="1"/>
  <c r="CY346" i="1"/>
  <c r="CZ346" i="1"/>
  <c r="CE347" i="1"/>
  <c r="CF347" i="1"/>
  <c r="CG347" i="1"/>
  <c r="CH347" i="1"/>
  <c r="CI347" i="1"/>
  <c r="CJ347" i="1"/>
  <c r="CK347" i="1"/>
  <c r="CL347" i="1"/>
  <c r="CM347" i="1"/>
  <c r="CN347" i="1"/>
  <c r="CO347" i="1"/>
  <c r="CP347" i="1"/>
  <c r="CQ347" i="1"/>
  <c r="CR347" i="1"/>
  <c r="CS347" i="1"/>
  <c r="CT347" i="1"/>
  <c r="CU347" i="1"/>
  <c r="CV347" i="1"/>
  <c r="CW347" i="1"/>
  <c r="CX347" i="1"/>
  <c r="CY347" i="1"/>
  <c r="CZ347" i="1"/>
  <c r="CE348" i="1"/>
  <c r="CF348" i="1"/>
  <c r="CG348" i="1"/>
  <c r="CH348" i="1"/>
  <c r="CI348" i="1"/>
  <c r="CJ348" i="1"/>
  <c r="CK348" i="1"/>
  <c r="CL348" i="1"/>
  <c r="CM348" i="1"/>
  <c r="CN348" i="1"/>
  <c r="CO348" i="1"/>
  <c r="CP348" i="1"/>
  <c r="CQ348" i="1"/>
  <c r="CR348" i="1"/>
  <c r="CS348" i="1"/>
  <c r="CT348" i="1"/>
  <c r="CU348" i="1"/>
  <c r="CV348" i="1"/>
  <c r="CW348" i="1"/>
  <c r="CX348" i="1"/>
  <c r="CY348" i="1"/>
  <c r="CZ348" i="1"/>
  <c r="CE349" i="1"/>
  <c r="CF349" i="1"/>
  <c r="CG349" i="1"/>
  <c r="CH349" i="1"/>
  <c r="CI349" i="1"/>
  <c r="CJ349" i="1"/>
  <c r="CK349" i="1"/>
  <c r="CL349" i="1"/>
  <c r="CM349" i="1"/>
  <c r="CN349" i="1"/>
  <c r="CO349" i="1"/>
  <c r="CP349" i="1"/>
  <c r="CQ349" i="1"/>
  <c r="CR349" i="1"/>
  <c r="CS349" i="1"/>
  <c r="CT349" i="1"/>
  <c r="CU349" i="1"/>
  <c r="CV349" i="1"/>
  <c r="CW349" i="1"/>
  <c r="CX349" i="1"/>
  <c r="CY349" i="1"/>
  <c r="CZ349" i="1"/>
  <c r="CE350" i="1"/>
  <c r="CF350" i="1"/>
  <c r="CG350" i="1"/>
  <c r="CH350" i="1"/>
  <c r="CI350" i="1"/>
  <c r="CJ350" i="1"/>
  <c r="CK350" i="1"/>
  <c r="CL350" i="1"/>
  <c r="CM350" i="1"/>
  <c r="CN350" i="1"/>
  <c r="CO350" i="1"/>
  <c r="CP350" i="1"/>
  <c r="CQ350" i="1"/>
  <c r="CR350" i="1"/>
  <c r="CS350" i="1"/>
  <c r="CT350" i="1"/>
  <c r="CU350" i="1"/>
  <c r="CV350" i="1"/>
  <c r="CW350" i="1"/>
  <c r="CX350" i="1"/>
  <c r="CY350" i="1"/>
  <c r="CZ350" i="1"/>
  <c r="CE351" i="1"/>
  <c r="CF351" i="1"/>
  <c r="CG351" i="1"/>
  <c r="CH351" i="1"/>
  <c r="CI351" i="1"/>
  <c r="CJ351" i="1"/>
  <c r="CK351" i="1"/>
  <c r="CL351" i="1"/>
  <c r="CM351" i="1"/>
  <c r="CN351" i="1"/>
  <c r="CO351" i="1"/>
  <c r="CP351" i="1"/>
  <c r="CQ351" i="1"/>
  <c r="CR351" i="1"/>
  <c r="CS351" i="1"/>
  <c r="CT351" i="1"/>
  <c r="CU351" i="1"/>
  <c r="CV351" i="1"/>
  <c r="CW351" i="1"/>
  <c r="CX351" i="1"/>
  <c r="CY351" i="1"/>
  <c r="CZ351" i="1"/>
  <c r="CE352" i="1"/>
  <c r="CF352" i="1"/>
  <c r="CG352" i="1"/>
  <c r="CH352" i="1"/>
  <c r="CI352" i="1"/>
  <c r="CJ352" i="1"/>
  <c r="CK352" i="1"/>
  <c r="CL352" i="1"/>
  <c r="CM352" i="1"/>
  <c r="CN352" i="1"/>
  <c r="CO352" i="1"/>
  <c r="CP352" i="1"/>
  <c r="CQ352" i="1"/>
  <c r="CR352" i="1"/>
  <c r="CS352" i="1"/>
  <c r="CT352" i="1"/>
  <c r="CU352" i="1"/>
  <c r="CV352" i="1"/>
  <c r="CW352" i="1"/>
  <c r="CX352" i="1"/>
  <c r="CY352" i="1"/>
  <c r="CZ352" i="1"/>
  <c r="CE353" i="1"/>
  <c r="CF353" i="1"/>
  <c r="CG353" i="1"/>
  <c r="CH353" i="1"/>
  <c r="CI353" i="1"/>
  <c r="CJ353" i="1"/>
  <c r="CK353" i="1"/>
  <c r="CL353" i="1"/>
  <c r="CM353" i="1"/>
  <c r="CN353" i="1"/>
  <c r="CO353" i="1"/>
  <c r="CP353" i="1"/>
  <c r="CQ353" i="1"/>
  <c r="CR353" i="1"/>
  <c r="CS353" i="1"/>
  <c r="CT353" i="1"/>
  <c r="CU353" i="1"/>
  <c r="CV353" i="1"/>
  <c r="CW353" i="1"/>
  <c r="CX353" i="1"/>
  <c r="CY353" i="1"/>
  <c r="CZ353" i="1"/>
  <c r="CE354" i="1"/>
  <c r="CF354" i="1"/>
  <c r="CG354" i="1"/>
  <c r="CH354" i="1"/>
  <c r="CI354" i="1"/>
  <c r="CJ354" i="1"/>
  <c r="CK354" i="1"/>
  <c r="CL354" i="1"/>
  <c r="CM354" i="1"/>
  <c r="CN354" i="1"/>
  <c r="CO354" i="1"/>
  <c r="CP354" i="1"/>
  <c r="CQ354" i="1"/>
  <c r="CR354" i="1"/>
  <c r="CS354" i="1"/>
  <c r="CT354" i="1"/>
  <c r="CU354" i="1"/>
  <c r="CV354" i="1"/>
  <c r="CW354" i="1"/>
  <c r="CX354" i="1"/>
  <c r="CY354" i="1"/>
  <c r="CZ354" i="1"/>
  <c r="CE355" i="1"/>
  <c r="CF355" i="1"/>
  <c r="CG355" i="1"/>
  <c r="CH355" i="1"/>
  <c r="CI355" i="1"/>
  <c r="CJ355" i="1"/>
  <c r="CK355" i="1"/>
  <c r="CL355" i="1"/>
  <c r="CM355" i="1"/>
  <c r="CN355" i="1"/>
  <c r="CO355" i="1"/>
  <c r="CP355" i="1"/>
  <c r="CQ355" i="1"/>
  <c r="CR355" i="1"/>
  <c r="CS355" i="1"/>
  <c r="CT355" i="1"/>
  <c r="CU355" i="1"/>
  <c r="CV355" i="1"/>
  <c r="CW355" i="1"/>
  <c r="CX355" i="1"/>
  <c r="CY355" i="1"/>
  <c r="CZ355" i="1"/>
  <c r="CE356" i="1"/>
  <c r="CF356" i="1"/>
  <c r="CG356" i="1"/>
  <c r="CH356" i="1"/>
  <c r="CI356" i="1"/>
  <c r="CJ356" i="1"/>
  <c r="CK356" i="1"/>
  <c r="CL356" i="1"/>
  <c r="CM356" i="1"/>
  <c r="CN356" i="1"/>
  <c r="CO356" i="1"/>
  <c r="CP356" i="1"/>
  <c r="CQ356" i="1"/>
  <c r="CR356" i="1"/>
  <c r="CS356" i="1"/>
  <c r="CT356" i="1"/>
  <c r="CU356" i="1"/>
  <c r="CV356" i="1"/>
  <c r="CW356" i="1"/>
  <c r="CX356" i="1"/>
  <c r="CY356" i="1"/>
  <c r="CZ356" i="1"/>
  <c r="CE357" i="1"/>
  <c r="CF357" i="1"/>
  <c r="CG357" i="1"/>
  <c r="CH357" i="1"/>
  <c r="CI357" i="1"/>
  <c r="CJ357" i="1"/>
  <c r="CK357" i="1"/>
  <c r="CL357" i="1"/>
  <c r="CM357" i="1"/>
  <c r="CN357" i="1"/>
  <c r="CO357" i="1"/>
  <c r="CP357" i="1"/>
  <c r="CQ357" i="1"/>
  <c r="CR357" i="1"/>
  <c r="CS357" i="1"/>
  <c r="CT357" i="1"/>
  <c r="CU357" i="1"/>
  <c r="CV357" i="1"/>
  <c r="CW357" i="1"/>
  <c r="CX357" i="1"/>
  <c r="CY357" i="1"/>
  <c r="CZ357" i="1"/>
  <c r="CE358" i="1"/>
  <c r="CF358" i="1"/>
  <c r="CG358" i="1"/>
  <c r="CH358" i="1"/>
  <c r="CI358" i="1"/>
  <c r="CJ358" i="1"/>
  <c r="CK358" i="1"/>
  <c r="CL358" i="1"/>
  <c r="CM358" i="1"/>
  <c r="CN358" i="1"/>
  <c r="CO358" i="1"/>
  <c r="CP358" i="1"/>
  <c r="CQ358" i="1"/>
  <c r="CR358" i="1"/>
  <c r="CS358" i="1"/>
  <c r="CT358" i="1"/>
  <c r="CU358" i="1"/>
  <c r="CV358" i="1"/>
  <c r="CW358" i="1"/>
  <c r="CX358" i="1"/>
  <c r="CY358" i="1"/>
  <c r="CZ358" i="1"/>
  <c r="CE359" i="1"/>
  <c r="CF359" i="1"/>
  <c r="CG359" i="1"/>
  <c r="CH359" i="1"/>
  <c r="CI359" i="1"/>
  <c r="CJ359" i="1"/>
  <c r="CK359" i="1"/>
  <c r="CL359" i="1"/>
  <c r="CM359" i="1"/>
  <c r="CN359" i="1"/>
  <c r="CO359" i="1"/>
  <c r="CP359" i="1"/>
  <c r="CQ359" i="1"/>
  <c r="CR359" i="1"/>
  <c r="CS359" i="1"/>
  <c r="CT359" i="1"/>
  <c r="CU359" i="1"/>
  <c r="CV359" i="1"/>
  <c r="CW359" i="1"/>
  <c r="CX359" i="1"/>
  <c r="CY359" i="1"/>
  <c r="CZ359" i="1"/>
  <c r="CE360" i="1"/>
  <c r="CF360" i="1"/>
  <c r="CG360" i="1"/>
  <c r="CH360" i="1"/>
  <c r="CI360" i="1"/>
  <c r="CJ360" i="1"/>
  <c r="CK360" i="1"/>
  <c r="CL360" i="1"/>
  <c r="CM360" i="1"/>
  <c r="CN360" i="1"/>
  <c r="CO360" i="1"/>
  <c r="CP360" i="1"/>
  <c r="CQ360" i="1"/>
  <c r="CR360" i="1"/>
  <c r="CS360" i="1"/>
  <c r="CT360" i="1"/>
  <c r="CU360" i="1"/>
  <c r="CV360" i="1"/>
  <c r="CW360" i="1"/>
  <c r="CX360" i="1"/>
  <c r="CY360" i="1"/>
  <c r="CZ360" i="1"/>
  <c r="CE361" i="1"/>
  <c r="CF361" i="1"/>
  <c r="CG361" i="1"/>
  <c r="CH361" i="1"/>
  <c r="CI361" i="1"/>
  <c r="CJ361" i="1"/>
  <c r="CK361" i="1"/>
  <c r="CL361" i="1"/>
  <c r="CM361" i="1"/>
  <c r="CN361" i="1"/>
  <c r="CO361" i="1"/>
  <c r="CP361" i="1"/>
  <c r="CQ361" i="1"/>
  <c r="CR361" i="1"/>
  <c r="CS361" i="1"/>
  <c r="CT361" i="1"/>
  <c r="CU361" i="1"/>
  <c r="CV361" i="1"/>
  <c r="CW361" i="1"/>
  <c r="CX361" i="1"/>
  <c r="CY361" i="1"/>
  <c r="CZ361" i="1"/>
  <c r="CE362" i="1"/>
  <c r="CF362" i="1"/>
  <c r="CG362" i="1"/>
  <c r="CH362" i="1"/>
  <c r="CI362" i="1"/>
  <c r="CJ362" i="1"/>
  <c r="CK362" i="1"/>
  <c r="CL362" i="1"/>
  <c r="CM362" i="1"/>
  <c r="CN362" i="1"/>
  <c r="CO362" i="1"/>
  <c r="CP362" i="1"/>
  <c r="CQ362" i="1"/>
  <c r="CR362" i="1"/>
  <c r="CS362" i="1"/>
  <c r="CT362" i="1"/>
  <c r="CU362" i="1"/>
  <c r="CV362" i="1"/>
  <c r="CW362" i="1"/>
  <c r="CX362" i="1"/>
  <c r="CY362" i="1"/>
  <c r="CZ362" i="1"/>
  <c r="CE363" i="1"/>
  <c r="CF363" i="1"/>
  <c r="CG363" i="1"/>
  <c r="CH363" i="1"/>
  <c r="CI363" i="1"/>
  <c r="CJ363" i="1"/>
  <c r="CK363" i="1"/>
  <c r="CL363" i="1"/>
  <c r="CM363" i="1"/>
  <c r="CN363" i="1"/>
  <c r="CO363" i="1"/>
  <c r="CP363" i="1"/>
  <c r="CQ363" i="1"/>
  <c r="CR363" i="1"/>
  <c r="CS363" i="1"/>
  <c r="CT363" i="1"/>
  <c r="CU363" i="1"/>
  <c r="CV363" i="1"/>
  <c r="CW363" i="1"/>
  <c r="CX363" i="1"/>
  <c r="CY363" i="1"/>
  <c r="CZ363" i="1"/>
  <c r="CE364" i="1"/>
  <c r="CF364" i="1"/>
  <c r="CG364" i="1"/>
  <c r="CH364" i="1"/>
  <c r="CI364" i="1"/>
  <c r="CJ364" i="1"/>
  <c r="CK364" i="1"/>
  <c r="CL364" i="1"/>
  <c r="CM364" i="1"/>
  <c r="CN364" i="1"/>
  <c r="CO364" i="1"/>
  <c r="CP364" i="1"/>
  <c r="CQ364" i="1"/>
  <c r="CR364" i="1"/>
  <c r="CS364" i="1"/>
  <c r="CT364" i="1"/>
  <c r="CU364" i="1"/>
  <c r="CV364" i="1"/>
  <c r="CW364" i="1"/>
  <c r="CX364" i="1"/>
  <c r="CY364" i="1"/>
  <c r="CZ364" i="1"/>
  <c r="CE365" i="1"/>
  <c r="CF365" i="1"/>
  <c r="CG365" i="1"/>
  <c r="CH365" i="1"/>
  <c r="CI365" i="1"/>
  <c r="CJ365" i="1"/>
  <c r="CK365" i="1"/>
  <c r="CL365" i="1"/>
  <c r="CM365" i="1"/>
  <c r="CN365" i="1"/>
  <c r="CO365" i="1"/>
  <c r="CP365" i="1"/>
  <c r="CQ365" i="1"/>
  <c r="CR365" i="1"/>
  <c r="CS365" i="1"/>
  <c r="CT365" i="1"/>
  <c r="CU365" i="1"/>
  <c r="CV365" i="1"/>
  <c r="CW365" i="1"/>
  <c r="CX365" i="1"/>
  <c r="CY365" i="1"/>
  <c r="CZ365" i="1"/>
  <c r="CE366" i="1"/>
  <c r="CF366" i="1"/>
  <c r="CG366" i="1"/>
  <c r="CH366" i="1"/>
  <c r="CI366" i="1"/>
  <c r="CJ366" i="1"/>
  <c r="CK366" i="1"/>
  <c r="CL366" i="1"/>
  <c r="CM366" i="1"/>
  <c r="CN366" i="1"/>
  <c r="CO366" i="1"/>
  <c r="CP366" i="1"/>
  <c r="CQ366" i="1"/>
  <c r="CR366" i="1"/>
  <c r="CS366" i="1"/>
  <c r="CT366" i="1"/>
  <c r="CU366" i="1"/>
  <c r="CV366" i="1"/>
  <c r="CW366" i="1"/>
  <c r="CX366" i="1"/>
  <c r="CY366" i="1"/>
  <c r="CZ366" i="1"/>
  <c r="CE367" i="1"/>
  <c r="CF367" i="1"/>
  <c r="CG367" i="1"/>
  <c r="CH367" i="1"/>
  <c r="CI367" i="1"/>
  <c r="CJ367" i="1"/>
  <c r="CK367" i="1"/>
  <c r="CL367" i="1"/>
  <c r="CM367" i="1"/>
  <c r="CN367" i="1"/>
  <c r="CO367" i="1"/>
  <c r="CP367" i="1"/>
  <c r="CQ367" i="1"/>
  <c r="CR367" i="1"/>
  <c r="CS367" i="1"/>
  <c r="CT367" i="1"/>
  <c r="CU367" i="1"/>
  <c r="CV367" i="1"/>
  <c r="CW367" i="1"/>
  <c r="CX367" i="1"/>
  <c r="CY367" i="1"/>
  <c r="CZ367" i="1"/>
  <c r="CE368" i="1"/>
  <c r="CF368" i="1"/>
  <c r="CG368" i="1"/>
  <c r="CH368" i="1"/>
  <c r="CI368" i="1"/>
  <c r="CJ368" i="1"/>
  <c r="CK368" i="1"/>
  <c r="CL368" i="1"/>
  <c r="CM368" i="1"/>
  <c r="CN368" i="1"/>
  <c r="CO368" i="1"/>
  <c r="CP368" i="1"/>
  <c r="CQ368" i="1"/>
  <c r="CR368" i="1"/>
  <c r="CS368" i="1"/>
  <c r="CT368" i="1"/>
  <c r="CU368" i="1"/>
  <c r="CV368" i="1"/>
  <c r="CW368" i="1"/>
  <c r="CX368" i="1"/>
  <c r="CY368" i="1"/>
  <c r="CZ368" i="1"/>
  <c r="CE369" i="1"/>
  <c r="CF369" i="1"/>
  <c r="CG369" i="1"/>
  <c r="CH369" i="1"/>
  <c r="CI369" i="1"/>
  <c r="CJ369" i="1"/>
  <c r="CK369" i="1"/>
  <c r="CL369" i="1"/>
  <c r="CM369" i="1"/>
  <c r="CN369" i="1"/>
  <c r="CO369" i="1"/>
  <c r="CP369" i="1"/>
  <c r="CQ369" i="1"/>
  <c r="CR369" i="1"/>
  <c r="CS369" i="1"/>
  <c r="CT369" i="1"/>
  <c r="CU369" i="1"/>
  <c r="CV369" i="1"/>
  <c r="CW369" i="1"/>
  <c r="CX369" i="1"/>
  <c r="CY369" i="1"/>
  <c r="CZ369" i="1"/>
  <c r="CE370" i="1"/>
  <c r="CF370" i="1"/>
  <c r="CG370" i="1"/>
  <c r="CH370" i="1"/>
  <c r="CI370" i="1"/>
  <c r="CJ370" i="1"/>
  <c r="CK370" i="1"/>
  <c r="CL370" i="1"/>
  <c r="CM370" i="1"/>
  <c r="CN370" i="1"/>
  <c r="CO370" i="1"/>
  <c r="CP370" i="1"/>
  <c r="CQ370" i="1"/>
  <c r="CR370" i="1"/>
  <c r="CS370" i="1"/>
  <c r="CT370" i="1"/>
  <c r="CU370" i="1"/>
  <c r="CV370" i="1"/>
  <c r="CW370" i="1"/>
  <c r="CX370" i="1"/>
  <c r="CY370" i="1"/>
  <c r="CZ370" i="1"/>
  <c r="CE371" i="1"/>
  <c r="CF371" i="1"/>
  <c r="CG371" i="1"/>
  <c r="CH371" i="1"/>
  <c r="CI371" i="1"/>
  <c r="CJ371" i="1"/>
  <c r="CK371" i="1"/>
  <c r="CL371" i="1"/>
  <c r="CM371" i="1"/>
  <c r="CN371" i="1"/>
  <c r="CO371" i="1"/>
  <c r="CP371" i="1"/>
  <c r="CQ371" i="1"/>
  <c r="CR371" i="1"/>
  <c r="CS371" i="1"/>
  <c r="CT371" i="1"/>
  <c r="CU371" i="1"/>
  <c r="CV371" i="1"/>
  <c r="CW371" i="1"/>
  <c r="CX371" i="1"/>
  <c r="CY371" i="1"/>
  <c r="CZ371" i="1"/>
  <c r="CE372" i="1"/>
  <c r="CF372" i="1"/>
  <c r="CG372" i="1"/>
  <c r="CH372" i="1"/>
  <c r="CI372" i="1"/>
  <c r="CJ372" i="1"/>
  <c r="CK372" i="1"/>
  <c r="CL372" i="1"/>
  <c r="CM372" i="1"/>
  <c r="CN372" i="1"/>
  <c r="CO372" i="1"/>
  <c r="CP372" i="1"/>
  <c r="CQ372" i="1"/>
  <c r="CR372" i="1"/>
  <c r="CS372" i="1"/>
  <c r="CT372" i="1"/>
  <c r="CU372" i="1"/>
  <c r="CV372" i="1"/>
  <c r="CW372" i="1"/>
  <c r="CX372" i="1"/>
  <c r="CY372" i="1"/>
  <c r="CZ372" i="1"/>
  <c r="CE373" i="1"/>
  <c r="CF373" i="1"/>
  <c r="CG373" i="1"/>
  <c r="CH373" i="1"/>
  <c r="CI373" i="1"/>
  <c r="CJ373" i="1"/>
  <c r="CK373" i="1"/>
  <c r="CL373" i="1"/>
  <c r="CM373" i="1"/>
  <c r="CN373" i="1"/>
  <c r="CO373" i="1"/>
  <c r="CP373" i="1"/>
  <c r="CQ373" i="1"/>
  <c r="CR373" i="1"/>
  <c r="CS373" i="1"/>
  <c r="CT373" i="1"/>
  <c r="CU373" i="1"/>
  <c r="CV373" i="1"/>
  <c r="CW373" i="1"/>
  <c r="CX373" i="1"/>
  <c r="CY373" i="1"/>
  <c r="CZ373" i="1"/>
  <c r="CE374" i="1"/>
  <c r="CF374" i="1"/>
  <c r="CG374" i="1"/>
  <c r="CH374" i="1"/>
  <c r="CI374" i="1"/>
  <c r="CJ374" i="1"/>
  <c r="CK374" i="1"/>
  <c r="CL374" i="1"/>
  <c r="CM374" i="1"/>
  <c r="CN374" i="1"/>
  <c r="CO374" i="1"/>
  <c r="CP374" i="1"/>
  <c r="CQ374" i="1"/>
  <c r="CR374" i="1"/>
  <c r="CS374" i="1"/>
  <c r="CT374" i="1"/>
  <c r="CU374" i="1"/>
  <c r="CV374" i="1"/>
  <c r="CW374" i="1"/>
  <c r="CX374" i="1"/>
  <c r="CY374" i="1"/>
  <c r="CZ374" i="1"/>
  <c r="CE375" i="1"/>
  <c r="CF375" i="1"/>
  <c r="CG375" i="1"/>
  <c r="CH375" i="1"/>
  <c r="CI375" i="1"/>
  <c r="CJ375" i="1"/>
  <c r="CK375" i="1"/>
  <c r="CL375" i="1"/>
  <c r="CM375" i="1"/>
  <c r="CN375" i="1"/>
  <c r="CO375" i="1"/>
  <c r="CP375" i="1"/>
  <c r="CQ375" i="1"/>
  <c r="CR375" i="1"/>
  <c r="CS375" i="1"/>
  <c r="CT375" i="1"/>
  <c r="CU375" i="1"/>
  <c r="CV375" i="1"/>
  <c r="CW375" i="1"/>
  <c r="CX375" i="1"/>
  <c r="CY375" i="1"/>
  <c r="CZ375" i="1"/>
  <c r="CE376" i="1"/>
  <c r="CF376" i="1"/>
  <c r="CG376" i="1"/>
  <c r="CH376" i="1"/>
  <c r="CI376" i="1"/>
  <c r="CJ376" i="1"/>
  <c r="CK376" i="1"/>
  <c r="CL376" i="1"/>
  <c r="CM376" i="1"/>
  <c r="CN376" i="1"/>
  <c r="CO376" i="1"/>
  <c r="CP376" i="1"/>
  <c r="CQ376" i="1"/>
  <c r="CR376" i="1"/>
  <c r="CS376" i="1"/>
  <c r="CT376" i="1"/>
  <c r="CU376" i="1"/>
  <c r="CV376" i="1"/>
  <c r="CW376" i="1"/>
  <c r="CX376" i="1"/>
  <c r="CY376" i="1"/>
  <c r="CZ376" i="1"/>
  <c r="CE377" i="1"/>
  <c r="CF377" i="1"/>
  <c r="CG377" i="1"/>
  <c r="CH377" i="1"/>
  <c r="CI377" i="1"/>
  <c r="CJ377" i="1"/>
  <c r="CK377" i="1"/>
  <c r="CL377" i="1"/>
  <c r="CM377" i="1"/>
  <c r="CN377" i="1"/>
  <c r="CO377" i="1"/>
  <c r="CP377" i="1"/>
  <c r="CQ377" i="1"/>
  <c r="CR377" i="1"/>
  <c r="CS377" i="1"/>
  <c r="CT377" i="1"/>
  <c r="CU377" i="1"/>
  <c r="CV377" i="1"/>
  <c r="CW377" i="1"/>
  <c r="CX377" i="1"/>
  <c r="CY377" i="1"/>
  <c r="CZ377" i="1"/>
  <c r="CE378" i="1"/>
  <c r="CF378" i="1"/>
  <c r="CG378" i="1"/>
  <c r="CH378" i="1"/>
  <c r="CI378" i="1"/>
  <c r="CJ378" i="1"/>
  <c r="CK378" i="1"/>
  <c r="CL378" i="1"/>
  <c r="CM378" i="1"/>
  <c r="CN378" i="1"/>
  <c r="CO378" i="1"/>
  <c r="CP378" i="1"/>
  <c r="CQ378" i="1"/>
  <c r="CR378" i="1"/>
  <c r="CS378" i="1"/>
  <c r="CT378" i="1"/>
  <c r="CU378" i="1"/>
  <c r="CV378" i="1"/>
  <c r="CW378" i="1"/>
  <c r="CX378" i="1"/>
  <c r="CY378" i="1"/>
  <c r="CZ378" i="1"/>
  <c r="CE379" i="1"/>
  <c r="CF379" i="1"/>
  <c r="CG379" i="1"/>
  <c r="CH379" i="1"/>
  <c r="CI379" i="1"/>
  <c r="CJ379" i="1"/>
  <c r="CK379" i="1"/>
  <c r="CL379" i="1"/>
  <c r="CM379" i="1"/>
  <c r="CN379" i="1"/>
  <c r="CO379" i="1"/>
  <c r="CP379" i="1"/>
  <c r="CQ379" i="1"/>
  <c r="CR379" i="1"/>
  <c r="CS379" i="1"/>
  <c r="CT379" i="1"/>
  <c r="CU379" i="1"/>
  <c r="CV379" i="1"/>
  <c r="CW379" i="1"/>
  <c r="CX379" i="1"/>
  <c r="CY379" i="1"/>
  <c r="CZ379" i="1"/>
  <c r="CE380" i="1"/>
  <c r="CF380" i="1"/>
  <c r="CG380" i="1"/>
  <c r="CH380" i="1"/>
  <c r="CI380" i="1"/>
  <c r="CJ380" i="1"/>
  <c r="CK380" i="1"/>
  <c r="CL380" i="1"/>
  <c r="CM380" i="1"/>
  <c r="CN380" i="1"/>
  <c r="CO380" i="1"/>
  <c r="CP380" i="1"/>
  <c r="CQ380" i="1"/>
  <c r="CR380" i="1"/>
  <c r="CS380" i="1"/>
  <c r="CT380" i="1"/>
  <c r="CU380" i="1"/>
  <c r="CV380" i="1"/>
  <c r="CW380" i="1"/>
  <c r="CX380" i="1"/>
  <c r="CY380" i="1"/>
  <c r="CZ380" i="1"/>
  <c r="CE381" i="1"/>
  <c r="CF381" i="1"/>
  <c r="CG381" i="1"/>
  <c r="CH381" i="1"/>
  <c r="CI381" i="1"/>
  <c r="CJ381" i="1"/>
  <c r="CK381" i="1"/>
  <c r="CL381" i="1"/>
  <c r="CM381" i="1"/>
  <c r="CN381" i="1"/>
  <c r="CO381" i="1"/>
  <c r="CP381" i="1"/>
  <c r="CQ381" i="1"/>
  <c r="CR381" i="1"/>
  <c r="CS381" i="1"/>
  <c r="CT381" i="1"/>
  <c r="CU381" i="1"/>
  <c r="CV381" i="1"/>
  <c r="CW381" i="1"/>
  <c r="CX381" i="1"/>
  <c r="CY381" i="1"/>
  <c r="CZ381" i="1"/>
  <c r="CE382" i="1"/>
  <c r="CF382" i="1"/>
  <c r="CG382" i="1"/>
  <c r="CH382" i="1"/>
  <c r="CI382" i="1"/>
  <c r="CJ382" i="1"/>
  <c r="CK382" i="1"/>
  <c r="CL382" i="1"/>
  <c r="CM382" i="1"/>
  <c r="CN382" i="1"/>
  <c r="CO382" i="1"/>
  <c r="CP382" i="1"/>
  <c r="CQ382" i="1"/>
  <c r="CR382" i="1"/>
  <c r="CS382" i="1"/>
  <c r="CT382" i="1"/>
  <c r="CU382" i="1"/>
  <c r="CV382" i="1"/>
  <c r="CW382" i="1"/>
  <c r="CX382" i="1"/>
  <c r="CY382" i="1"/>
  <c r="CZ382" i="1"/>
  <c r="CE383" i="1"/>
  <c r="CF383" i="1"/>
  <c r="CG383" i="1"/>
  <c r="CH383" i="1"/>
  <c r="CI383" i="1"/>
  <c r="CJ383" i="1"/>
  <c r="CK383" i="1"/>
  <c r="CL383" i="1"/>
  <c r="CM383" i="1"/>
  <c r="CN383" i="1"/>
  <c r="CO383" i="1"/>
  <c r="CP383" i="1"/>
  <c r="CQ383" i="1"/>
  <c r="CR383" i="1"/>
  <c r="CS383" i="1"/>
  <c r="CT383" i="1"/>
  <c r="CU383" i="1"/>
  <c r="CV383" i="1"/>
  <c r="CW383" i="1"/>
  <c r="CX383" i="1"/>
  <c r="CY383" i="1"/>
  <c r="CZ383" i="1"/>
  <c r="CE384" i="1"/>
  <c r="CF384" i="1"/>
  <c r="CG384" i="1"/>
  <c r="CH384" i="1"/>
  <c r="CI384" i="1"/>
  <c r="CJ384" i="1"/>
  <c r="CK384" i="1"/>
  <c r="CL384" i="1"/>
  <c r="CM384" i="1"/>
  <c r="CN384" i="1"/>
  <c r="CO384" i="1"/>
  <c r="CP384" i="1"/>
  <c r="CQ384" i="1"/>
  <c r="CR384" i="1"/>
  <c r="CS384" i="1"/>
  <c r="CT384" i="1"/>
  <c r="CU384" i="1"/>
  <c r="CV384" i="1"/>
  <c r="CW384" i="1"/>
  <c r="CX384" i="1"/>
  <c r="CY384" i="1"/>
  <c r="CZ384" i="1"/>
  <c r="CE385" i="1"/>
  <c r="CF385" i="1"/>
  <c r="CG385" i="1"/>
  <c r="CH385" i="1"/>
  <c r="CI385" i="1"/>
  <c r="CJ385" i="1"/>
  <c r="CK385" i="1"/>
  <c r="CL385" i="1"/>
  <c r="CM385" i="1"/>
  <c r="CN385" i="1"/>
  <c r="CO385" i="1"/>
  <c r="CP385" i="1"/>
  <c r="CQ385" i="1"/>
  <c r="CR385" i="1"/>
  <c r="CS385" i="1"/>
  <c r="CT385" i="1"/>
  <c r="CU385" i="1"/>
  <c r="CV385" i="1"/>
  <c r="CW385" i="1"/>
  <c r="CX385" i="1"/>
  <c r="CY385" i="1"/>
  <c r="CZ385" i="1"/>
  <c r="CE386" i="1"/>
  <c r="CF386" i="1"/>
  <c r="CG386" i="1"/>
  <c r="CH386" i="1"/>
  <c r="CI386" i="1"/>
  <c r="CJ386" i="1"/>
  <c r="CK386" i="1"/>
  <c r="CL386" i="1"/>
  <c r="CM386" i="1"/>
  <c r="CN386" i="1"/>
  <c r="CO386" i="1"/>
  <c r="CP386" i="1"/>
  <c r="CQ386" i="1"/>
  <c r="CR386" i="1"/>
  <c r="CS386" i="1"/>
  <c r="CT386" i="1"/>
  <c r="CU386" i="1"/>
  <c r="CV386" i="1"/>
  <c r="CW386" i="1"/>
  <c r="CX386" i="1"/>
  <c r="CY386" i="1"/>
  <c r="CZ386" i="1"/>
  <c r="CE387" i="1"/>
  <c r="CF387" i="1"/>
  <c r="CG387" i="1"/>
  <c r="CH387" i="1"/>
  <c r="CI387" i="1"/>
  <c r="CJ387" i="1"/>
  <c r="CK387" i="1"/>
  <c r="CL387" i="1"/>
  <c r="CM387" i="1"/>
  <c r="CN387" i="1"/>
  <c r="CO387" i="1"/>
  <c r="CP387" i="1"/>
  <c r="CQ387" i="1"/>
  <c r="CR387" i="1"/>
  <c r="CS387" i="1"/>
  <c r="CT387" i="1"/>
  <c r="CU387" i="1"/>
  <c r="CV387" i="1"/>
  <c r="CW387" i="1"/>
  <c r="CX387" i="1"/>
  <c r="CY387" i="1"/>
  <c r="CZ387" i="1"/>
  <c r="CE388" i="1"/>
  <c r="CF388" i="1"/>
  <c r="CG388" i="1"/>
  <c r="CH388" i="1"/>
  <c r="CI388" i="1"/>
  <c r="CJ388" i="1"/>
  <c r="CK388" i="1"/>
  <c r="CL388" i="1"/>
  <c r="CM388" i="1"/>
  <c r="CN388" i="1"/>
  <c r="CO388" i="1"/>
  <c r="CP388" i="1"/>
  <c r="CQ388" i="1"/>
  <c r="CR388" i="1"/>
  <c r="CS388" i="1"/>
  <c r="CT388" i="1"/>
  <c r="CU388" i="1"/>
  <c r="CV388" i="1"/>
  <c r="CW388" i="1"/>
  <c r="CX388" i="1"/>
  <c r="CY388" i="1"/>
  <c r="CZ388" i="1"/>
  <c r="CE389" i="1"/>
  <c r="CF389" i="1"/>
  <c r="CG389" i="1"/>
  <c r="CH389" i="1"/>
  <c r="CI389" i="1"/>
  <c r="CJ389" i="1"/>
  <c r="CK389" i="1"/>
  <c r="CL389" i="1"/>
  <c r="CM389" i="1"/>
  <c r="CN389" i="1"/>
  <c r="CO389" i="1"/>
  <c r="CP389" i="1"/>
  <c r="CQ389" i="1"/>
  <c r="CR389" i="1"/>
  <c r="CS389" i="1"/>
  <c r="CT389" i="1"/>
  <c r="CU389" i="1"/>
  <c r="CV389" i="1"/>
  <c r="CW389" i="1"/>
  <c r="CX389" i="1"/>
  <c r="CY389" i="1"/>
  <c r="CZ389" i="1"/>
  <c r="CE390" i="1"/>
  <c r="CF390" i="1"/>
  <c r="CG390" i="1"/>
  <c r="CH390" i="1"/>
  <c r="CI390" i="1"/>
  <c r="CJ390" i="1"/>
  <c r="CK390" i="1"/>
  <c r="CL390" i="1"/>
  <c r="CM390" i="1"/>
  <c r="CN390" i="1"/>
  <c r="CO390" i="1"/>
  <c r="CP390" i="1"/>
  <c r="CQ390" i="1"/>
  <c r="CR390" i="1"/>
  <c r="CS390" i="1"/>
  <c r="CT390" i="1"/>
  <c r="CU390" i="1"/>
  <c r="CV390" i="1"/>
  <c r="CW390" i="1"/>
  <c r="CX390" i="1"/>
  <c r="CY390" i="1"/>
  <c r="CZ390" i="1"/>
  <c r="CE391" i="1"/>
  <c r="CF391" i="1"/>
  <c r="CG391" i="1"/>
  <c r="CH391" i="1"/>
  <c r="CI391" i="1"/>
  <c r="CJ391" i="1"/>
  <c r="CK391" i="1"/>
  <c r="CL391" i="1"/>
  <c r="CM391" i="1"/>
  <c r="CN391" i="1"/>
  <c r="CO391" i="1"/>
  <c r="CP391" i="1"/>
  <c r="CQ391" i="1"/>
  <c r="CR391" i="1"/>
  <c r="CS391" i="1"/>
  <c r="CT391" i="1"/>
  <c r="CU391" i="1"/>
  <c r="CV391" i="1"/>
  <c r="CW391" i="1"/>
  <c r="CX391" i="1"/>
  <c r="CY391" i="1"/>
  <c r="CZ391" i="1"/>
  <c r="CE392" i="1"/>
  <c r="CF392" i="1"/>
  <c r="CG392" i="1"/>
  <c r="CH392" i="1"/>
  <c r="CI392" i="1"/>
  <c r="CJ392" i="1"/>
  <c r="CK392" i="1"/>
  <c r="CL392" i="1"/>
  <c r="CM392" i="1"/>
  <c r="CN392" i="1"/>
  <c r="CO392" i="1"/>
  <c r="CP392" i="1"/>
  <c r="CQ392" i="1"/>
  <c r="CR392" i="1"/>
  <c r="CS392" i="1"/>
  <c r="CT392" i="1"/>
  <c r="CU392" i="1"/>
  <c r="CV392" i="1"/>
  <c r="CW392" i="1"/>
  <c r="CX392" i="1"/>
  <c r="CY392" i="1"/>
  <c r="CZ392" i="1"/>
  <c r="CE393" i="1"/>
  <c r="CF393" i="1"/>
  <c r="CG393" i="1"/>
  <c r="CH393" i="1"/>
  <c r="CI393" i="1"/>
  <c r="CJ393" i="1"/>
  <c r="CK393" i="1"/>
  <c r="CL393" i="1"/>
  <c r="CM393" i="1"/>
  <c r="CN393" i="1"/>
  <c r="CO393" i="1"/>
  <c r="CP393" i="1"/>
  <c r="CQ393" i="1"/>
  <c r="CR393" i="1"/>
  <c r="CS393" i="1"/>
  <c r="CT393" i="1"/>
  <c r="CU393" i="1"/>
  <c r="CV393" i="1"/>
  <c r="CW393" i="1"/>
  <c r="CX393" i="1"/>
  <c r="CY393" i="1"/>
  <c r="CZ393" i="1"/>
  <c r="CE394" i="1"/>
  <c r="CF394" i="1"/>
  <c r="CG394" i="1"/>
  <c r="CH394" i="1"/>
  <c r="CI394" i="1"/>
  <c r="CJ394" i="1"/>
  <c r="CK394" i="1"/>
  <c r="CL394" i="1"/>
  <c r="CM394" i="1"/>
  <c r="CN394" i="1"/>
  <c r="CO394" i="1"/>
  <c r="CP394" i="1"/>
  <c r="CQ394" i="1"/>
  <c r="CR394" i="1"/>
  <c r="CS394" i="1"/>
  <c r="CT394" i="1"/>
  <c r="CU394" i="1"/>
  <c r="CV394" i="1"/>
  <c r="CW394" i="1"/>
  <c r="CX394" i="1"/>
  <c r="CY394" i="1"/>
  <c r="CZ394" i="1"/>
  <c r="CE395" i="1"/>
  <c r="CF395" i="1"/>
  <c r="CG395" i="1"/>
  <c r="CH395" i="1"/>
  <c r="CI395" i="1"/>
  <c r="CJ395" i="1"/>
  <c r="CK395" i="1"/>
  <c r="CL395" i="1"/>
  <c r="CM395" i="1"/>
  <c r="CN395" i="1"/>
  <c r="CO395" i="1"/>
  <c r="CP395" i="1"/>
  <c r="CQ395" i="1"/>
  <c r="CR395" i="1"/>
  <c r="CS395" i="1"/>
  <c r="CT395" i="1"/>
  <c r="CU395" i="1"/>
  <c r="CV395" i="1"/>
  <c r="CW395" i="1"/>
  <c r="CX395" i="1"/>
  <c r="CY395" i="1"/>
  <c r="CZ395" i="1"/>
  <c r="CE396" i="1"/>
  <c r="CF396" i="1"/>
  <c r="CG396" i="1"/>
  <c r="CH396" i="1"/>
  <c r="CI396" i="1"/>
  <c r="CJ396" i="1"/>
  <c r="CK396" i="1"/>
  <c r="CL396" i="1"/>
  <c r="CM396" i="1"/>
  <c r="CN396" i="1"/>
  <c r="CO396" i="1"/>
  <c r="CP396" i="1"/>
  <c r="CQ396" i="1"/>
  <c r="CR396" i="1"/>
  <c r="CS396" i="1"/>
  <c r="CT396" i="1"/>
  <c r="CU396" i="1"/>
  <c r="CV396" i="1"/>
  <c r="CW396" i="1"/>
  <c r="CX396" i="1"/>
  <c r="CY396" i="1"/>
  <c r="CZ396" i="1"/>
  <c r="CE397" i="1"/>
  <c r="CF397" i="1"/>
  <c r="CG397" i="1"/>
  <c r="CH397" i="1"/>
  <c r="CI397" i="1"/>
  <c r="CJ397" i="1"/>
  <c r="CK397" i="1"/>
  <c r="CL397" i="1"/>
  <c r="CM397" i="1"/>
  <c r="CN397" i="1"/>
  <c r="CO397" i="1"/>
  <c r="CP397" i="1"/>
  <c r="CQ397" i="1"/>
  <c r="CR397" i="1"/>
  <c r="CS397" i="1"/>
  <c r="CT397" i="1"/>
  <c r="CU397" i="1"/>
  <c r="CV397" i="1"/>
  <c r="CW397" i="1"/>
  <c r="CX397" i="1"/>
  <c r="CY397" i="1"/>
  <c r="CZ397" i="1"/>
  <c r="CE398" i="1"/>
  <c r="CF398" i="1"/>
  <c r="CG398" i="1"/>
  <c r="CH398" i="1"/>
  <c r="CI398" i="1"/>
  <c r="CJ398" i="1"/>
  <c r="CK398" i="1"/>
  <c r="CL398" i="1"/>
  <c r="CM398" i="1"/>
  <c r="CN398" i="1"/>
  <c r="CO398" i="1"/>
  <c r="CP398" i="1"/>
  <c r="CQ398" i="1"/>
  <c r="CR398" i="1"/>
  <c r="CS398" i="1"/>
  <c r="CT398" i="1"/>
  <c r="CU398" i="1"/>
  <c r="CV398" i="1"/>
  <c r="CW398" i="1"/>
  <c r="CX398" i="1"/>
  <c r="CY398" i="1"/>
  <c r="CZ398" i="1"/>
  <c r="CE399" i="1"/>
  <c r="CF399" i="1"/>
  <c r="CG399" i="1"/>
  <c r="CH399" i="1"/>
  <c r="CI399" i="1"/>
  <c r="CJ399" i="1"/>
  <c r="CK399" i="1"/>
  <c r="CL399" i="1"/>
  <c r="CM399" i="1"/>
  <c r="CN399" i="1"/>
  <c r="CO399" i="1"/>
  <c r="CP399" i="1"/>
  <c r="CQ399" i="1"/>
  <c r="CR399" i="1"/>
  <c r="CS399" i="1"/>
  <c r="CT399" i="1"/>
  <c r="CU399" i="1"/>
  <c r="CV399" i="1"/>
  <c r="CW399" i="1"/>
  <c r="CX399" i="1"/>
  <c r="CY399" i="1"/>
  <c r="CZ399" i="1"/>
  <c r="CE400" i="1"/>
  <c r="CF400" i="1"/>
  <c r="CG400" i="1"/>
  <c r="CH400" i="1"/>
  <c r="CI400" i="1"/>
  <c r="CJ400" i="1"/>
  <c r="CK400" i="1"/>
  <c r="CL400" i="1"/>
  <c r="CM400" i="1"/>
  <c r="CN400" i="1"/>
  <c r="CO400" i="1"/>
  <c r="CP400" i="1"/>
  <c r="CQ400" i="1"/>
  <c r="CR400" i="1"/>
  <c r="CS400" i="1"/>
  <c r="CT400" i="1"/>
  <c r="CU400" i="1"/>
  <c r="CV400" i="1"/>
  <c r="CW400" i="1"/>
  <c r="CX400" i="1"/>
  <c r="CY400" i="1"/>
  <c r="CZ400" i="1"/>
  <c r="CE401" i="1"/>
  <c r="CF401" i="1"/>
  <c r="CG401" i="1"/>
  <c r="CH401" i="1"/>
  <c r="CI401" i="1"/>
  <c r="CJ401" i="1"/>
  <c r="CK401" i="1"/>
  <c r="CL401" i="1"/>
  <c r="CM401" i="1"/>
  <c r="CN401" i="1"/>
  <c r="CO401" i="1"/>
  <c r="CP401" i="1"/>
  <c r="CQ401" i="1"/>
  <c r="CR401" i="1"/>
  <c r="CS401" i="1"/>
  <c r="CT401" i="1"/>
  <c r="CU401" i="1"/>
  <c r="CV401" i="1"/>
  <c r="CW401" i="1"/>
  <c r="CX401" i="1"/>
  <c r="CY401" i="1"/>
  <c r="CZ401" i="1"/>
  <c r="CE402" i="1"/>
  <c r="CF402" i="1"/>
  <c r="CG402" i="1"/>
  <c r="CH402" i="1"/>
  <c r="CI402" i="1"/>
  <c r="CJ402" i="1"/>
  <c r="CK402" i="1"/>
  <c r="CL402" i="1"/>
  <c r="CM402" i="1"/>
  <c r="CN402" i="1"/>
  <c r="CO402" i="1"/>
  <c r="CP402" i="1"/>
  <c r="CQ402" i="1"/>
  <c r="CR402" i="1"/>
  <c r="CS402" i="1"/>
  <c r="CT402" i="1"/>
  <c r="CU402" i="1"/>
  <c r="CV402" i="1"/>
  <c r="CW402" i="1"/>
  <c r="CX402" i="1"/>
  <c r="CY402" i="1"/>
  <c r="CZ402" i="1"/>
  <c r="CE403" i="1"/>
  <c r="CF403" i="1"/>
  <c r="CG403" i="1"/>
  <c r="CH403" i="1"/>
  <c r="CI403" i="1"/>
  <c r="CJ403" i="1"/>
  <c r="CK403" i="1"/>
  <c r="CL403" i="1"/>
  <c r="CM403" i="1"/>
  <c r="CN403" i="1"/>
  <c r="CO403" i="1"/>
  <c r="CP403" i="1"/>
  <c r="CQ403" i="1"/>
  <c r="CR403" i="1"/>
  <c r="CS403" i="1"/>
  <c r="CT403" i="1"/>
  <c r="CU403" i="1"/>
  <c r="CV403" i="1"/>
  <c r="CW403" i="1"/>
  <c r="CX403" i="1"/>
  <c r="CY403" i="1"/>
  <c r="CZ403" i="1"/>
  <c r="CE404" i="1"/>
  <c r="CF404" i="1"/>
  <c r="CG404" i="1"/>
  <c r="CH404" i="1"/>
  <c r="CI404" i="1"/>
  <c r="CJ404" i="1"/>
  <c r="CK404" i="1"/>
  <c r="CL404" i="1"/>
  <c r="CM404" i="1"/>
  <c r="CN404" i="1"/>
  <c r="CO404" i="1"/>
  <c r="CP404" i="1"/>
  <c r="CQ404" i="1"/>
  <c r="CR404" i="1"/>
  <c r="CS404" i="1"/>
  <c r="CT404" i="1"/>
  <c r="CU404" i="1"/>
  <c r="CV404" i="1"/>
  <c r="CW404" i="1"/>
  <c r="CX404" i="1"/>
  <c r="CY404" i="1"/>
  <c r="CZ404" i="1"/>
  <c r="CE405" i="1"/>
  <c r="CF405" i="1"/>
  <c r="CG405" i="1"/>
  <c r="CH405" i="1"/>
  <c r="CI405" i="1"/>
  <c r="CJ405" i="1"/>
  <c r="CK405" i="1"/>
  <c r="CL405" i="1"/>
  <c r="CM405" i="1"/>
  <c r="CN405" i="1"/>
  <c r="CO405" i="1"/>
  <c r="CP405" i="1"/>
  <c r="CQ405" i="1"/>
  <c r="CR405" i="1"/>
  <c r="CS405" i="1"/>
  <c r="CT405" i="1"/>
  <c r="CU405" i="1"/>
  <c r="CV405" i="1"/>
  <c r="CW405" i="1"/>
  <c r="CX405" i="1"/>
  <c r="CY405" i="1"/>
  <c r="CZ405" i="1"/>
  <c r="CE406" i="1"/>
  <c r="CF406" i="1"/>
  <c r="CG406" i="1"/>
  <c r="CH406" i="1"/>
  <c r="CI406" i="1"/>
  <c r="CJ406" i="1"/>
  <c r="CK406" i="1"/>
  <c r="CL406" i="1"/>
  <c r="CM406" i="1"/>
  <c r="CN406" i="1"/>
  <c r="CO406" i="1"/>
  <c r="CP406" i="1"/>
  <c r="CQ406" i="1"/>
  <c r="CR406" i="1"/>
  <c r="CS406" i="1"/>
  <c r="CT406" i="1"/>
  <c r="CU406" i="1"/>
  <c r="CV406" i="1"/>
  <c r="CW406" i="1"/>
  <c r="CX406" i="1"/>
  <c r="CY406" i="1"/>
  <c r="CZ406" i="1"/>
  <c r="CE407" i="1"/>
  <c r="CF407" i="1"/>
  <c r="CG407" i="1"/>
  <c r="CH407" i="1"/>
  <c r="CI407" i="1"/>
  <c r="CJ407" i="1"/>
  <c r="CK407" i="1"/>
  <c r="CL407" i="1"/>
  <c r="CM407" i="1"/>
  <c r="CN407" i="1"/>
  <c r="CO407" i="1"/>
  <c r="CP407" i="1"/>
  <c r="CQ407" i="1"/>
  <c r="CR407" i="1"/>
  <c r="CS407" i="1"/>
  <c r="CT407" i="1"/>
  <c r="CU407" i="1"/>
  <c r="CV407" i="1"/>
  <c r="CW407" i="1"/>
  <c r="CX407" i="1"/>
  <c r="CY407" i="1"/>
  <c r="CZ407" i="1"/>
  <c r="CE408" i="1"/>
  <c r="CF408" i="1"/>
  <c r="CG408" i="1"/>
  <c r="CH408" i="1"/>
  <c r="CI408" i="1"/>
  <c r="CJ408" i="1"/>
  <c r="CK408" i="1"/>
  <c r="CL408" i="1"/>
  <c r="CM408" i="1"/>
  <c r="CN408" i="1"/>
  <c r="CO408" i="1"/>
  <c r="CP408" i="1"/>
  <c r="CQ408" i="1"/>
  <c r="CR408" i="1"/>
  <c r="CS408" i="1"/>
  <c r="CT408" i="1"/>
  <c r="CU408" i="1"/>
  <c r="CV408" i="1"/>
  <c r="CW408" i="1"/>
  <c r="CX408" i="1"/>
  <c r="CY408" i="1"/>
  <c r="CZ408" i="1"/>
  <c r="CE409" i="1"/>
  <c r="CF409" i="1"/>
  <c r="CG409" i="1"/>
  <c r="CH409" i="1"/>
  <c r="CI409" i="1"/>
  <c r="CJ409" i="1"/>
  <c r="CK409" i="1"/>
  <c r="CL409" i="1"/>
  <c r="CM409" i="1"/>
  <c r="CN409" i="1"/>
  <c r="CO409" i="1"/>
  <c r="CP409" i="1"/>
  <c r="CQ409" i="1"/>
  <c r="CR409" i="1"/>
  <c r="CS409" i="1"/>
  <c r="CT409" i="1"/>
  <c r="CU409" i="1"/>
  <c r="CV409" i="1"/>
  <c r="CW409" i="1"/>
  <c r="CX409" i="1"/>
  <c r="CY409" i="1"/>
  <c r="CZ409" i="1"/>
  <c r="CE410" i="1"/>
  <c r="CF410" i="1"/>
  <c r="CG410" i="1"/>
  <c r="CH410" i="1"/>
  <c r="CI410" i="1"/>
  <c r="CJ410" i="1"/>
  <c r="CK410" i="1"/>
  <c r="CL410" i="1"/>
  <c r="CM410" i="1"/>
  <c r="CN410" i="1"/>
  <c r="CO410" i="1"/>
  <c r="CP410" i="1"/>
  <c r="CQ410" i="1"/>
  <c r="CR410" i="1"/>
  <c r="CS410" i="1"/>
  <c r="CT410" i="1"/>
  <c r="CU410" i="1"/>
  <c r="CV410" i="1"/>
  <c r="CW410" i="1"/>
  <c r="CX410" i="1"/>
  <c r="CY410" i="1"/>
  <c r="CZ410" i="1"/>
  <c r="CE411" i="1"/>
  <c r="CF411" i="1"/>
  <c r="CG411" i="1"/>
  <c r="CH411" i="1"/>
  <c r="CI411" i="1"/>
  <c r="CJ411" i="1"/>
  <c r="CK411" i="1"/>
  <c r="CL411" i="1"/>
  <c r="CM411" i="1"/>
  <c r="CN411" i="1"/>
  <c r="CO411" i="1"/>
  <c r="CP411" i="1"/>
  <c r="CQ411" i="1"/>
  <c r="CR411" i="1"/>
  <c r="CS411" i="1"/>
  <c r="CT411" i="1"/>
  <c r="CU411" i="1"/>
  <c r="CV411" i="1"/>
  <c r="CW411" i="1"/>
  <c r="CX411" i="1"/>
  <c r="CY411" i="1"/>
  <c r="CZ411" i="1"/>
  <c r="CE412" i="1"/>
  <c r="CF412" i="1"/>
  <c r="CG412" i="1"/>
  <c r="CH412" i="1"/>
  <c r="CI412" i="1"/>
  <c r="CJ412" i="1"/>
  <c r="CK412" i="1"/>
  <c r="CL412" i="1"/>
  <c r="CM412" i="1"/>
  <c r="CN412" i="1"/>
  <c r="CO412" i="1"/>
  <c r="CP412" i="1"/>
  <c r="CQ412" i="1"/>
  <c r="CR412" i="1"/>
  <c r="CS412" i="1"/>
  <c r="CT412" i="1"/>
  <c r="CU412" i="1"/>
  <c r="CV412" i="1"/>
  <c r="CW412" i="1"/>
  <c r="CX412" i="1"/>
  <c r="CY412" i="1"/>
  <c r="CZ412" i="1"/>
  <c r="CE413" i="1"/>
  <c r="CF413" i="1"/>
  <c r="CG413" i="1"/>
  <c r="CH413" i="1"/>
  <c r="CI413" i="1"/>
  <c r="CJ413" i="1"/>
  <c r="CK413" i="1"/>
  <c r="CL413" i="1"/>
  <c r="CM413" i="1"/>
  <c r="CN413" i="1"/>
  <c r="CO413" i="1"/>
  <c r="CP413" i="1"/>
  <c r="CQ413" i="1"/>
  <c r="CR413" i="1"/>
  <c r="CS413" i="1"/>
  <c r="CT413" i="1"/>
  <c r="CU413" i="1"/>
  <c r="CV413" i="1"/>
  <c r="CW413" i="1"/>
  <c r="CX413" i="1"/>
  <c r="CY413" i="1"/>
  <c r="CZ413" i="1"/>
  <c r="CE414" i="1"/>
  <c r="CF414" i="1"/>
  <c r="CG414" i="1"/>
  <c r="CH414" i="1"/>
  <c r="CI414" i="1"/>
  <c r="CJ414" i="1"/>
  <c r="CK414" i="1"/>
  <c r="CL414" i="1"/>
  <c r="CM414" i="1"/>
  <c r="CN414" i="1"/>
  <c r="CO414" i="1"/>
  <c r="CP414" i="1"/>
  <c r="CQ414" i="1"/>
  <c r="CR414" i="1"/>
  <c r="CS414" i="1"/>
  <c r="CT414" i="1"/>
  <c r="CU414" i="1"/>
  <c r="CV414" i="1"/>
  <c r="CW414" i="1"/>
  <c r="CX414" i="1"/>
  <c r="CY414" i="1"/>
  <c r="CZ414" i="1"/>
  <c r="CE415" i="1"/>
  <c r="CF415" i="1"/>
  <c r="CG415" i="1"/>
  <c r="CH415" i="1"/>
  <c r="CI415" i="1"/>
  <c r="CJ415" i="1"/>
  <c r="CK415" i="1"/>
  <c r="CL415" i="1"/>
  <c r="CM415" i="1"/>
  <c r="CN415" i="1"/>
  <c r="CO415" i="1"/>
  <c r="CP415" i="1"/>
  <c r="CQ415" i="1"/>
  <c r="CR415" i="1"/>
  <c r="CS415" i="1"/>
  <c r="CT415" i="1"/>
  <c r="CU415" i="1"/>
  <c r="CV415" i="1"/>
  <c r="CW415" i="1"/>
  <c r="CX415" i="1"/>
  <c r="CY415" i="1"/>
  <c r="CZ415" i="1"/>
  <c r="CE416" i="1"/>
  <c r="CF416" i="1"/>
  <c r="CG416" i="1"/>
  <c r="CH416" i="1"/>
  <c r="CI416" i="1"/>
  <c r="CJ416" i="1"/>
  <c r="CK416" i="1"/>
  <c r="CL416" i="1"/>
  <c r="CM416" i="1"/>
  <c r="CN416" i="1"/>
  <c r="CO416" i="1"/>
  <c r="CP416" i="1"/>
  <c r="CQ416" i="1"/>
  <c r="CR416" i="1"/>
  <c r="CS416" i="1"/>
  <c r="CT416" i="1"/>
  <c r="CU416" i="1"/>
  <c r="CV416" i="1"/>
  <c r="CW416" i="1"/>
  <c r="CX416" i="1"/>
  <c r="CY416" i="1"/>
  <c r="CZ416" i="1"/>
  <c r="CE417" i="1"/>
  <c r="CF417" i="1"/>
  <c r="CG417" i="1"/>
  <c r="CH417" i="1"/>
  <c r="CI417" i="1"/>
  <c r="CJ417" i="1"/>
  <c r="CK417" i="1"/>
  <c r="CL417" i="1"/>
  <c r="CM417" i="1"/>
  <c r="CN417" i="1"/>
  <c r="CO417" i="1"/>
  <c r="CP417" i="1"/>
  <c r="CQ417" i="1"/>
  <c r="CR417" i="1"/>
  <c r="CS417" i="1"/>
  <c r="CT417" i="1"/>
  <c r="CU417" i="1"/>
  <c r="CV417" i="1"/>
  <c r="CW417" i="1"/>
  <c r="CX417" i="1"/>
  <c r="CY417" i="1"/>
  <c r="CZ417" i="1"/>
  <c r="CE418" i="1"/>
  <c r="CF418" i="1"/>
  <c r="CG418" i="1"/>
  <c r="CH418" i="1"/>
  <c r="CI418" i="1"/>
  <c r="CJ418" i="1"/>
  <c r="CK418" i="1"/>
  <c r="CL418" i="1"/>
  <c r="CM418" i="1"/>
  <c r="CN418" i="1"/>
  <c r="CO418" i="1"/>
  <c r="CP418" i="1"/>
  <c r="CQ418" i="1"/>
  <c r="CR418" i="1"/>
  <c r="CS418" i="1"/>
  <c r="CT418" i="1"/>
  <c r="CU418" i="1"/>
  <c r="CV418" i="1"/>
  <c r="CW418" i="1"/>
  <c r="CX418" i="1"/>
  <c r="CY418" i="1"/>
  <c r="CZ418" i="1"/>
  <c r="CE419" i="1"/>
  <c r="CF419" i="1"/>
  <c r="CG419" i="1"/>
  <c r="CH419" i="1"/>
  <c r="CI419" i="1"/>
  <c r="CJ419" i="1"/>
  <c r="CK419" i="1"/>
  <c r="CL419" i="1"/>
  <c r="CM419" i="1"/>
  <c r="CN419" i="1"/>
  <c r="CO419" i="1"/>
  <c r="CP419" i="1"/>
  <c r="CQ419" i="1"/>
  <c r="CR419" i="1"/>
  <c r="CS419" i="1"/>
  <c r="CT419" i="1"/>
  <c r="CU419" i="1"/>
  <c r="CV419" i="1"/>
  <c r="CW419" i="1"/>
  <c r="CX419" i="1"/>
  <c r="CY419" i="1"/>
  <c r="CZ419" i="1"/>
  <c r="CE420" i="1"/>
  <c r="CF420" i="1"/>
  <c r="CG420" i="1"/>
  <c r="CH420" i="1"/>
  <c r="CI420" i="1"/>
  <c r="CJ420" i="1"/>
  <c r="CK420" i="1"/>
  <c r="CL420" i="1"/>
  <c r="CM420" i="1"/>
  <c r="CN420" i="1"/>
  <c r="CO420" i="1"/>
  <c r="CP420" i="1"/>
  <c r="CQ420" i="1"/>
  <c r="CR420" i="1"/>
  <c r="CS420" i="1"/>
  <c r="CT420" i="1"/>
  <c r="CU420" i="1"/>
  <c r="CV420" i="1"/>
  <c r="CW420" i="1"/>
  <c r="CX420" i="1"/>
  <c r="CY420" i="1"/>
  <c r="CZ420" i="1"/>
  <c r="CE421" i="1"/>
  <c r="CF421" i="1"/>
  <c r="CG421" i="1"/>
  <c r="CH421" i="1"/>
  <c r="CI421" i="1"/>
  <c r="CJ421" i="1"/>
  <c r="CK421" i="1"/>
  <c r="CL421" i="1"/>
  <c r="CM421" i="1"/>
  <c r="CN421" i="1"/>
  <c r="CO421" i="1"/>
  <c r="CP421" i="1"/>
  <c r="CQ421" i="1"/>
  <c r="CR421" i="1"/>
  <c r="CS421" i="1"/>
  <c r="CT421" i="1"/>
  <c r="CU421" i="1"/>
  <c r="CV421" i="1"/>
  <c r="CW421" i="1"/>
  <c r="CX421" i="1"/>
  <c r="CY421" i="1"/>
  <c r="CZ421" i="1"/>
  <c r="CE422" i="1"/>
  <c r="CF422" i="1"/>
  <c r="CG422" i="1"/>
  <c r="CH422" i="1"/>
  <c r="CI422" i="1"/>
  <c r="CJ422" i="1"/>
  <c r="CK422" i="1"/>
  <c r="CL422" i="1"/>
  <c r="CM422" i="1"/>
  <c r="CN422" i="1"/>
  <c r="CO422" i="1"/>
  <c r="CP422" i="1"/>
  <c r="CQ422" i="1"/>
  <c r="CR422" i="1"/>
  <c r="CS422" i="1"/>
  <c r="CT422" i="1"/>
  <c r="CU422" i="1"/>
  <c r="CV422" i="1"/>
  <c r="CW422" i="1"/>
  <c r="CX422" i="1"/>
  <c r="CY422" i="1"/>
  <c r="CZ422" i="1"/>
  <c r="CE423" i="1"/>
  <c r="CF423" i="1"/>
  <c r="CG423" i="1"/>
  <c r="CH423" i="1"/>
  <c r="CI423" i="1"/>
  <c r="CJ423" i="1"/>
  <c r="CK423" i="1"/>
  <c r="CL423" i="1"/>
  <c r="CM423" i="1"/>
  <c r="CN423" i="1"/>
  <c r="CO423" i="1"/>
  <c r="CP423" i="1"/>
  <c r="CQ423" i="1"/>
  <c r="CR423" i="1"/>
  <c r="CS423" i="1"/>
  <c r="CT423" i="1"/>
  <c r="CU423" i="1"/>
  <c r="CV423" i="1"/>
  <c r="CW423" i="1"/>
  <c r="CX423" i="1"/>
  <c r="CY423" i="1"/>
  <c r="CZ423" i="1"/>
  <c r="CE424" i="1"/>
  <c r="CF424" i="1"/>
  <c r="CG424" i="1"/>
  <c r="CH424" i="1"/>
  <c r="CI424" i="1"/>
  <c r="CJ424" i="1"/>
  <c r="CK424" i="1"/>
  <c r="CL424" i="1"/>
  <c r="CM424" i="1"/>
  <c r="CN424" i="1"/>
  <c r="CO424" i="1"/>
  <c r="CP424" i="1"/>
  <c r="CQ424" i="1"/>
  <c r="CR424" i="1"/>
  <c r="CS424" i="1"/>
  <c r="CT424" i="1"/>
  <c r="CU424" i="1"/>
  <c r="CV424" i="1"/>
  <c r="CW424" i="1"/>
  <c r="CX424" i="1"/>
  <c r="CY424" i="1"/>
  <c r="CZ424" i="1"/>
  <c r="CE425" i="1"/>
  <c r="CF425" i="1"/>
  <c r="CG425" i="1"/>
  <c r="CH425" i="1"/>
  <c r="CI425" i="1"/>
  <c r="CJ425" i="1"/>
  <c r="CK425" i="1"/>
  <c r="CL425" i="1"/>
  <c r="CM425" i="1"/>
  <c r="CN425" i="1"/>
  <c r="CO425" i="1"/>
  <c r="CP425" i="1"/>
  <c r="CQ425" i="1"/>
  <c r="CR425" i="1"/>
  <c r="CS425" i="1"/>
  <c r="CT425" i="1"/>
  <c r="CU425" i="1"/>
  <c r="CV425" i="1"/>
  <c r="CW425" i="1"/>
  <c r="CX425" i="1"/>
  <c r="CY425" i="1"/>
  <c r="CZ425" i="1"/>
  <c r="CE426" i="1"/>
  <c r="CF426" i="1"/>
  <c r="CG426" i="1"/>
  <c r="CH426" i="1"/>
  <c r="CI426" i="1"/>
  <c r="CJ426" i="1"/>
  <c r="CK426" i="1"/>
  <c r="CL426" i="1"/>
  <c r="CM426" i="1"/>
  <c r="CN426" i="1"/>
  <c r="CO426" i="1"/>
  <c r="CP426" i="1"/>
  <c r="CQ426" i="1"/>
  <c r="CR426" i="1"/>
  <c r="CS426" i="1"/>
  <c r="CT426" i="1"/>
  <c r="CU426" i="1"/>
  <c r="CV426" i="1"/>
  <c r="CW426" i="1"/>
  <c r="CX426" i="1"/>
  <c r="CY426" i="1"/>
  <c r="CZ426" i="1"/>
  <c r="CE427" i="1"/>
  <c r="CF427" i="1"/>
  <c r="CG427" i="1"/>
  <c r="CH427" i="1"/>
  <c r="CI427" i="1"/>
  <c r="CJ427" i="1"/>
  <c r="CK427" i="1"/>
  <c r="CL427" i="1"/>
  <c r="CM427" i="1"/>
  <c r="CN427" i="1"/>
  <c r="CO427" i="1"/>
  <c r="CP427" i="1"/>
  <c r="CQ427" i="1"/>
  <c r="CR427" i="1"/>
  <c r="CS427" i="1"/>
  <c r="CT427" i="1"/>
  <c r="CU427" i="1"/>
  <c r="CV427" i="1"/>
  <c r="CW427" i="1"/>
  <c r="CX427" i="1"/>
  <c r="CY427" i="1"/>
  <c r="CZ427" i="1"/>
  <c r="CE428" i="1"/>
  <c r="CF428" i="1"/>
  <c r="CG428" i="1"/>
  <c r="CH428" i="1"/>
  <c r="CI428" i="1"/>
  <c r="CJ428" i="1"/>
  <c r="CK428" i="1"/>
  <c r="CL428" i="1"/>
  <c r="CM428" i="1"/>
  <c r="CN428" i="1"/>
  <c r="CO428" i="1"/>
  <c r="CP428" i="1"/>
  <c r="CQ428" i="1"/>
  <c r="CR428" i="1"/>
  <c r="CS428" i="1"/>
  <c r="CT428" i="1"/>
  <c r="CU428" i="1"/>
  <c r="CV428" i="1"/>
  <c r="CW428" i="1"/>
  <c r="CX428" i="1"/>
  <c r="CY428" i="1"/>
  <c r="CZ428" i="1"/>
  <c r="CE429" i="1"/>
  <c r="CF429" i="1"/>
  <c r="CG429" i="1"/>
  <c r="CH429" i="1"/>
  <c r="CI429" i="1"/>
  <c r="CJ429" i="1"/>
  <c r="CK429" i="1"/>
  <c r="CL429" i="1"/>
  <c r="CM429" i="1"/>
  <c r="CN429" i="1"/>
  <c r="CO429" i="1"/>
  <c r="CP429" i="1"/>
  <c r="CQ429" i="1"/>
  <c r="CR429" i="1"/>
  <c r="CS429" i="1"/>
  <c r="CT429" i="1"/>
  <c r="CU429" i="1"/>
  <c r="CV429" i="1"/>
  <c r="CW429" i="1"/>
  <c r="CX429" i="1"/>
  <c r="CY429" i="1"/>
  <c r="CZ429" i="1"/>
  <c r="CE430" i="1"/>
  <c r="CF430" i="1"/>
  <c r="CG430" i="1"/>
  <c r="CH430" i="1"/>
  <c r="CI430" i="1"/>
  <c r="CJ430" i="1"/>
  <c r="CK430" i="1"/>
  <c r="CL430" i="1"/>
  <c r="CM430" i="1"/>
  <c r="CN430" i="1"/>
  <c r="CO430" i="1"/>
  <c r="CP430" i="1"/>
  <c r="CQ430" i="1"/>
  <c r="CR430" i="1"/>
  <c r="CS430" i="1"/>
  <c r="CT430" i="1"/>
  <c r="CU430" i="1"/>
  <c r="CV430" i="1"/>
  <c r="CW430" i="1"/>
  <c r="CX430" i="1"/>
  <c r="CY430" i="1"/>
  <c r="CZ430" i="1"/>
  <c r="CE431" i="1"/>
  <c r="CF431" i="1"/>
  <c r="CG431" i="1"/>
  <c r="CH431" i="1"/>
  <c r="CI431" i="1"/>
  <c r="CJ431" i="1"/>
  <c r="CK431" i="1"/>
  <c r="CL431" i="1"/>
  <c r="CM431" i="1"/>
  <c r="CN431" i="1"/>
  <c r="CO431" i="1"/>
  <c r="CP431" i="1"/>
  <c r="CQ431" i="1"/>
  <c r="CR431" i="1"/>
  <c r="CS431" i="1"/>
  <c r="CT431" i="1"/>
  <c r="CU431" i="1"/>
  <c r="CV431" i="1"/>
  <c r="CW431" i="1"/>
  <c r="CX431" i="1"/>
  <c r="CY431" i="1"/>
  <c r="CZ431" i="1"/>
  <c r="CE432" i="1"/>
  <c r="CF432" i="1"/>
  <c r="CG432" i="1"/>
  <c r="CH432" i="1"/>
  <c r="CI432" i="1"/>
  <c r="CJ432" i="1"/>
  <c r="CK432" i="1"/>
  <c r="CL432" i="1"/>
  <c r="CM432" i="1"/>
  <c r="CN432" i="1"/>
  <c r="CO432" i="1"/>
  <c r="CP432" i="1"/>
  <c r="CQ432" i="1"/>
  <c r="CR432" i="1"/>
  <c r="CS432" i="1"/>
  <c r="CT432" i="1"/>
  <c r="CU432" i="1"/>
  <c r="CV432" i="1"/>
  <c r="CW432" i="1"/>
  <c r="CX432" i="1"/>
  <c r="CY432" i="1"/>
  <c r="CZ432" i="1"/>
  <c r="CE433" i="1"/>
  <c r="CF433" i="1"/>
  <c r="CG433" i="1"/>
  <c r="CH433" i="1"/>
  <c r="CI433" i="1"/>
  <c r="CJ433" i="1"/>
  <c r="CK433" i="1"/>
  <c r="CL433" i="1"/>
  <c r="CM433" i="1"/>
  <c r="CN433" i="1"/>
  <c r="CO433" i="1"/>
  <c r="CP433" i="1"/>
  <c r="CQ433" i="1"/>
  <c r="CR433" i="1"/>
  <c r="CS433" i="1"/>
  <c r="CT433" i="1"/>
  <c r="CU433" i="1"/>
  <c r="CV433" i="1"/>
  <c r="CW433" i="1"/>
  <c r="CX433" i="1"/>
  <c r="CY433" i="1"/>
  <c r="CZ433" i="1"/>
  <c r="CE434" i="1"/>
  <c r="CF434" i="1"/>
  <c r="CG434" i="1"/>
  <c r="CH434" i="1"/>
  <c r="CI434" i="1"/>
  <c r="CJ434" i="1"/>
  <c r="CK434" i="1"/>
  <c r="CL434" i="1"/>
  <c r="CM434" i="1"/>
  <c r="CN434" i="1"/>
  <c r="CO434" i="1"/>
  <c r="CP434" i="1"/>
  <c r="CQ434" i="1"/>
  <c r="CR434" i="1"/>
  <c r="CS434" i="1"/>
  <c r="CT434" i="1"/>
  <c r="CU434" i="1"/>
  <c r="CV434" i="1"/>
  <c r="CW434" i="1"/>
  <c r="CX434" i="1"/>
  <c r="CY434" i="1"/>
  <c r="CZ434" i="1"/>
  <c r="CE435" i="1"/>
  <c r="CF435" i="1"/>
  <c r="CG435" i="1"/>
  <c r="CH435" i="1"/>
  <c r="CI435" i="1"/>
  <c r="CJ435" i="1"/>
  <c r="CK435" i="1"/>
  <c r="CL435" i="1"/>
  <c r="CM435" i="1"/>
  <c r="CN435" i="1"/>
  <c r="CO435" i="1"/>
  <c r="CP435" i="1"/>
  <c r="CQ435" i="1"/>
  <c r="CR435" i="1"/>
  <c r="CS435" i="1"/>
  <c r="CT435" i="1"/>
  <c r="CU435" i="1"/>
  <c r="CV435" i="1"/>
  <c r="CW435" i="1"/>
  <c r="CX435" i="1"/>
  <c r="CY435" i="1"/>
  <c r="CZ435" i="1"/>
  <c r="CE436" i="1"/>
  <c r="CF436" i="1"/>
  <c r="CG436" i="1"/>
  <c r="CH436" i="1"/>
  <c r="CI436" i="1"/>
  <c r="CJ436" i="1"/>
  <c r="CK436" i="1"/>
  <c r="CL436" i="1"/>
  <c r="CM436" i="1"/>
  <c r="CN436" i="1"/>
  <c r="CO436" i="1"/>
  <c r="CP436" i="1"/>
  <c r="CQ436" i="1"/>
  <c r="CR436" i="1"/>
  <c r="CS436" i="1"/>
  <c r="CT436" i="1"/>
  <c r="CU436" i="1"/>
  <c r="CV436" i="1"/>
  <c r="CW436" i="1"/>
  <c r="CX436" i="1"/>
  <c r="CY436" i="1"/>
  <c r="CZ436" i="1"/>
  <c r="CE437" i="1"/>
  <c r="CF437" i="1"/>
  <c r="CG437" i="1"/>
  <c r="CH437" i="1"/>
  <c r="CI437" i="1"/>
  <c r="CJ437" i="1"/>
  <c r="CK437" i="1"/>
  <c r="CL437" i="1"/>
  <c r="CM437" i="1"/>
  <c r="CN437" i="1"/>
  <c r="CO437" i="1"/>
  <c r="CP437" i="1"/>
  <c r="CQ437" i="1"/>
  <c r="CR437" i="1"/>
  <c r="CS437" i="1"/>
  <c r="CT437" i="1"/>
  <c r="CU437" i="1"/>
  <c r="CV437" i="1"/>
  <c r="CW437" i="1"/>
  <c r="CX437" i="1"/>
  <c r="CY437" i="1"/>
  <c r="CZ437" i="1"/>
  <c r="CE438" i="1"/>
  <c r="CF438" i="1"/>
  <c r="CG438" i="1"/>
  <c r="CH438" i="1"/>
  <c r="CI438" i="1"/>
  <c r="CJ438" i="1"/>
  <c r="CK438" i="1"/>
  <c r="CL438" i="1"/>
  <c r="CM438" i="1"/>
  <c r="CN438" i="1"/>
  <c r="CO438" i="1"/>
  <c r="CP438" i="1"/>
  <c r="CQ438" i="1"/>
  <c r="CR438" i="1"/>
  <c r="CS438" i="1"/>
  <c r="CT438" i="1"/>
  <c r="CU438" i="1"/>
  <c r="CV438" i="1"/>
  <c r="CW438" i="1"/>
  <c r="CX438" i="1"/>
  <c r="CY438" i="1"/>
  <c r="CZ438" i="1"/>
  <c r="CE439" i="1"/>
  <c r="CF439" i="1"/>
  <c r="CG439" i="1"/>
  <c r="CH439" i="1"/>
  <c r="CI439" i="1"/>
  <c r="CJ439" i="1"/>
  <c r="CK439" i="1"/>
  <c r="CL439" i="1"/>
  <c r="CM439" i="1"/>
  <c r="CN439" i="1"/>
  <c r="CO439" i="1"/>
  <c r="CP439" i="1"/>
  <c r="CQ439" i="1"/>
  <c r="CR439" i="1"/>
  <c r="CS439" i="1"/>
  <c r="CT439" i="1"/>
  <c r="CU439" i="1"/>
  <c r="CV439" i="1"/>
  <c r="CW439" i="1"/>
  <c r="CX439" i="1"/>
  <c r="CY439" i="1"/>
  <c r="CZ439" i="1"/>
  <c r="CE440" i="1"/>
  <c r="CF440" i="1"/>
  <c r="CG440" i="1"/>
  <c r="CH440" i="1"/>
  <c r="CI440" i="1"/>
  <c r="CJ440" i="1"/>
  <c r="CK440" i="1"/>
  <c r="CL440" i="1"/>
  <c r="CM440" i="1"/>
  <c r="CN440" i="1"/>
  <c r="CO440" i="1"/>
  <c r="CP440" i="1"/>
  <c r="CQ440" i="1"/>
  <c r="CR440" i="1"/>
  <c r="CS440" i="1"/>
  <c r="CT440" i="1"/>
  <c r="CU440" i="1"/>
  <c r="CV440" i="1"/>
  <c r="CW440" i="1"/>
  <c r="CX440" i="1"/>
  <c r="CY440" i="1"/>
  <c r="CZ440" i="1"/>
  <c r="CE441" i="1"/>
  <c r="CF441" i="1"/>
  <c r="CG441" i="1"/>
  <c r="CH441" i="1"/>
  <c r="CI441" i="1"/>
  <c r="CJ441" i="1"/>
  <c r="CK441" i="1"/>
  <c r="CL441" i="1"/>
  <c r="CM441" i="1"/>
  <c r="CN441" i="1"/>
  <c r="CO441" i="1"/>
  <c r="CP441" i="1"/>
  <c r="CQ441" i="1"/>
  <c r="CR441" i="1"/>
  <c r="CS441" i="1"/>
  <c r="CT441" i="1"/>
  <c r="CU441" i="1"/>
  <c r="CV441" i="1"/>
  <c r="CW441" i="1"/>
  <c r="CX441" i="1"/>
  <c r="CY441" i="1"/>
  <c r="CZ441" i="1"/>
  <c r="CE442" i="1"/>
  <c r="CF442" i="1"/>
  <c r="CG442" i="1"/>
  <c r="CH442" i="1"/>
  <c r="CI442" i="1"/>
  <c r="CJ442" i="1"/>
  <c r="CK442" i="1"/>
  <c r="CL442" i="1"/>
  <c r="CM442" i="1"/>
  <c r="CN442" i="1"/>
  <c r="CO442" i="1"/>
  <c r="CP442" i="1"/>
  <c r="CQ442" i="1"/>
  <c r="CR442" i="1"/>
  <c r="CS442" i="1"/>
  <c r="CT442" i="1"/>
  <c r="CU442" i="1"/>
  <c r="CV442" i="1"/>
  <c r="CW442" i="1"/>
  <c r="CX442" i="1"/>
  <c r="CY442" i="1"/>
  <c r="CZ442" i="1"/>
  <c r="CE443" i="1"/>
  <c r="CF443" i="1"/>
  <c r="CG443" i="1"/>
  <c r="CH443" i="1"/>
  <c r="CI443" i="1"/>
  <c r="CJ443" i="1"/>
  <c r="CK443" i="1"/>
  <c r="CL443" i="1"/>
  <c r="CM443" i="1"/>
  <c r="CN443" i="1"/>
  <c r="CO443" i="1"/>
  <c r="CP443" i="1"/>
  <c r="CQ443" i="1"/>
  <c r="CR443" i="1"/>
  <c r="CS443" i="1"/>
  <c r="CT443" i="1"/>
  <c r="CU443" i="1"/>
  <c r="CV443" i="1"/>
  <c r="CW443" i="1"/>
  <c r="CX443" i="1"/>
  <c r="CY443" i="1"/>
  <c r="CZ443" i="1"/>
  <c r="CE444" i="1"/>
  <c r="CF444" i="1"/>
  <c r="CG444" i="1"/>
  <c r="CH444" i="1"/>
  <c r="CI444" i="1"/>
  <c r="CJ444" i="1"/>
  <c r="CK444" i="1"/>
  <c r="CL444" i="1"/>
  <c r="CM444" i="1"/>
  <c r="CN444" i="1"/>
  <c r="CO444" i="1"/>
  <c r="CP444" i="1"/>
  <c r="CQ444" i="1"/>
  <c r="CR444" i="1"/>
  <c r="CS444" i="1"/>
  <c r="CT444" i="1"/>
  <c r="CU444" i="1"/>
  <c r="CV444" i="1"/>
  <c r="CW444" i="1"/>
  <c r="CX444" i="1"/>
  <c r="CY444" i="1"/>
  <c r="CZ444" i="1"/>
  <c r="CE445" i="1"/>
  <c r="CF445" i="1"/>
  <c r="CG445" i="1"/>
  <c r="CH445" i="1"/>
  <c r="CI445" i="1"/>
  <c r="CJ445" i="1"/>
  <c r="CK445" i="1"/>
  <c r="CL445" i="1"/>
  <c r="CM445" i="1"/>
  <c r="CN445" i="1"/>
  <c r="CO445" i="1"/>
  <c r="CP445" i="1"/>
  <c r="CQ445" i="1"/>
  <c r="CR445" i="1"/>
  <c r="CS445" i="1"/>
  <c r="CT445" i="1"/>
  <c r="CU445" i="1"/>
  <c r="CV445" i="1"/>
  <c r="CW445" i="1"/>
  <c r="CX445" i="1"/>
  <c r="CY445" i="1"/>
  <c r="CZ445" i="1"/>
  <c r="CE446" i="1"/>
  <c r="CF446" i="1"/>
  <c r="CG446" i="1"/>
  <c r="CH446" i="1"/>
  <c r="CI446" i="1"/>
  <c r="CJ446" i="1"/>
  <c r="CK446" i="1"/>
  <c r="CL446" i="1"/>
  <c r="CM446" i="1"/>
  <c r="CN446" i="1"/>
  <c r="CO446" i="1"/>
  <c r="CP446" i="1"/>
  <c r="CQ446" i="1"/>
  <c r="CR446" i="1"/>
  <c r="CS446" i="1"/>
  <c r="CT446" i="1"/>
  <c r="CU446" i="1"/>
  <c r="CV446" i="1"/>
  <c r="CW446" i="1"/>
  <c r="CX446" i="1"/>
  <c r="CY446" i="1"/>
  <c r="CZ446" i="1"/>
  <c r="CE447" i="1"/>
  <c r="CF447" i="1"/>
  <c r="CG447" i="1"/>
  <c r="CH447" i="1"/>
  <c r="CI447" i="1"/>
  <c r="CJ447" i="1"/>
  <c r="CK447" i="1"/>
  <c r="CL447" i="1"/>
  <c r="CM447" i="1"/>
  <c r="CN447" i="1"/>
  <c r="CO447" i="1"/>
  <c r="CP447" i="1"/>
  <c r="CQ447" i="1"/>
  <c r="CR447" i="1"/>
  <c r="CS447" i="1"/>
  <c r="CT447" i="1"/>
  <c r="CU447" i="1"/>
  <c r="CV447" i="1"/>
  <c r="CW447" i="1"/>
  <c r="CX447" i="1"/>
  <c r="CY447" i="1"/>
  <c r="CZ447" i="1"/>
  <c r="CE448" i="1"/>
  <c r="CF448" i="1"/>
  <c r="CG448" i="1"/>
  <c r="CH448" i="1"/>
  <c r="CI448" i="1"/>
  <c r="CJ448" i="1"/>
  <c r="CK448" i="1"/>
  <c r="CL448" i="1"/>
  <c r="CM448" i="1"/>
  <c r="CN448" i="1"/>
  <c r="CO448" i="1"/>
  <c r="CP448" i="1"/>
  <c r="CQ448" i="1"/>
  <c r="CR448" i="1"/>
  <c r="CS448" i="1"/>
  <c r="CT448" i="1"/>
  <c r="CU448" i="1"/>
  <c r="CV448" i="1"/>
  <c r="CW448" i="1"/>
  <c r="CX448" i="1"/>
  <c r="CY448" i="1"/>
  <c r="CZ448" i="1"/>
  <c r="CE449" i="1"/>
  <c r="CF449" i="1"/>
  <c r="CG449" i="1"/>
  <c r="CH449" i="1"/>
  <c r="CI449" i="1"/>
  <c r="CJ449" i="1"/>
  <c r="CK449" i="1"/>
  <c r="CL449" i="1"/>
  <c r="CM449" i="1"/>
  <c r="CN449" i="1"/>
  <c r="CO449" i="1"/>
  <c r="CP449" i="1"/>
  <c r="CQ449" i="1"/>
  <c r="CR449" i="1"/>
  <c r="CS449" i="1"/>
  <c r="CT449" i="1"/>
  <c r="CU449" i="1"/>
  <c r="CV449" i="1"/>
  <c r="CW449" i="1"/>
  <c r="CX449" i="1"/>
  <c r="CY449" i="1"/>
  <c r="CZ449" i="1"/>
  <c r="CE450" i="1"/>
  <c r="CF450" i="1"/>
  <c r="CG450" i="1"/>
  <c r="CH450" i="1"/>
  <c r="CI450" i="1"/>
  <c r="CJ450" i="1"/>
  <c r="CK450" i="1"/>
  <c r="CL450" i="1"/>
  <c r="CM450" i="1"/>
  <c r="CN450" i="1"/>
  <c r="CO450" i="1"/>
  <c r="CP450" i="1"/>
  <c r="CQ450" i="1"/>
  <c r="CR450" i="1"/>
  <c r="CS450" i="1"/>
  <c r="CT450" i="1"/>
  <c r="CU450" i="1"/>
  <c r="CV450" i="1"/>
  <c r="CW450" i="1"/>
  <c r="CX450" i="1"/>
  <c r="CY450" i="1"/>
  <c r="CZ450" i="1"/>
  <c r="CE451" i="1"/>
  <c r="CF451" i="1"/>
  <c r="CG451" i="1"/>
  <c r="CH451" i="1"/>
  <c r="CI451" i="1"/>
  <c r="CJ451" i="1"/>
  <c r="CK451" i="1"/>
  <c r="CL451" i="1"/>
  <c r="CM451" i="1"/>
  <c r="CN451" i="1"/>
  <c r="CO451" i="1"/>
  <c r="CP451" i="1"/>
  <c r="CQ451" i="1"/>
  <c r="CR451" i="1"/>
  <c r="CS451" i="1"/>
  <c r="CT451" i="1"/>
  <c r="CU451" i="1"/>
  <c r="CV451" i="1"/>
  <c r="CW451" i="1"/>
  <c r="CX451" i="1"/>
  <c r="CY451" i="1"/>
  <c r="CZ451" i="1"/>
  <c r="CE452" i="1"/>
  <c r="CF452" i="1"/>
  <c r="CG452" i="1"/>
  <c r="CH452" i="1"/>
  <c r="CI452" i="1"/>
  <c r="CJ452" i="1"/>
  <c r="CK452" i="1"/>
  <c r="CL452" i="1"/>
  <c r="CM452" i="1"/>
  <c r="CN452" i="1"/>
  <c r="CO452" i="1"/>
  <c r="CP452" i="1"/>
  <c r="CQ452" i="1"/>
  <c r="CR452" i="1"/>
  <c r="CS452" i="1"/>
  <c r="CT452" i="1"/>
  <c r="CU452" i="1"/>
  <c r="CV452" i="1"/>
  <c r="CW452" i="1"/>
  <c r="CX452" i="1"/>
  <c r="CY452" i="1"/>
  <c r="CZ452" i="1"/>
  <c r="CE453" i="1"/>
  <c r="CF453" i="1"/>
  <c r="CG453" i="1"/>
  <c r="CH453" i="1"/>
  <c r="CI453" i="1"/>
  <c r="CJ453" i="1"/>
  <c r="CK453" i="1"/>
  <c r="CL453" i="1"/>
  <c r="CM453" i="1"/>
  <c r="CN453" i="1"/>
  <c r="CO453" i="1"/>
  <c r="CP453" i="1"/>
  <c r="CQ453" i="1"/>
  <c r="CR453" i="1"/>
  <c r="CS453" i="1"/>
  <c r="CT453" i="1"/>
  <c r="CU453" i="1"/>
  <c r="CV453" i="1"/>
  <c r="CW453" i="1"/>
  <c r="CX453" i="1"/>
  <c r="CY453" i="1"/>
  <c r="CZ453" i="1"/>
  <c r="CE454" i="1"/>
  <c r="CF454" i="1"/>
  <c r="CG454" i="1"/>
  <c r="CH454" i="1"/>
  <c r="CI454" i="1"/>
  <c r="CJ454" i="1"/>
  <c r="CK454" i="1"/>
  <c r="CL454" i="1"/>
  <c r="CM454" i="1"/>
  <c r="CN454" i="1"/>
  <c r="CO454" i="1"/>
  <c r="CP454" i="1"/>
  <c r="CQ454" i="1"/>
  <c r="CR454" i="1"/>
  <c r="CS454" i="1"/>
  <c r="CT454" i="1"/>
  <c r="CU454" i="1"/>
  <c r="CV454" i="1"/>
  <c r="CW454" i="1"/>
  <c r="CX454" i="1"/>
  <c r="CY454" i="1"/>
  <c r="CZ454" i="1"/>
  <c r="CE455" i="1"/>
  <c r="CF455" i="1"/>
  <c r="CG455" i="1"/>
  <c r="CH455" i="1"/>
  <c r="CI455" i="1"/>
  <c r="CJ455" i="1"/>
  <c r="CK455" i="1"/>
  <c r="CL455" i="1"/>
  <c r="CM455" i="1"/>
  <c r="CN455" i="1"/>
  <c r="CO455" i="1"/>
  <c r="CP455" i="1"/>
  <c r="CQ455" i="1"/>
  <c r="CR455" i="1"/>
  <c r="CS455" i="1"/>
  <c r="CT455" i="1"/>
  <c r="CU455" i="1"/>
  <c r="CV455" i="1"/>
  <c r="CW455" i="1"/>
  <c r="CX455" i="1"/>
  <c r="CY455" i="1"/>
  <c r="CZ455" i="1"/>
  <c r="CE456" i="1"/>
  <c r="CF456" i="1"/>
  <c r="CG456" i="1"/>
  <c r="CH456" i="1"/>
  <c r="CI456" i="1"/>
  <c r="CJ456" i="1"/>
  <c r="CK456" i="1"/>
  <c r="CL456" i="1"/>
  <c r="CM456" i="1"/>
  <c r="CN456" i="1"/>
  <c r="CO456" i="1"/>
  <c r="CP456" i="1"/>
  <c r="CQ456" i="1"/>
  <c r="CR456" i="1"/>
  <c r="CS456" i="1"/>
  <c r="CT456" i="1"/>
  <c r="CU456" i="1"/>
  <c r="CV456" i="1"/>
  <c r="CW456" i="1"/>
  <c r="CX456" i="1"/>
  <c r="CY456" i="1"/>
  <c r="CZ456" i="1"/>
  <c r="CE457" i="1"/>
  <c r="CF457" i="1"/>
  <c r="CG457" i="1"/>
  <c r="CH457" i="1"/>
  <c r="CI457" i="1"/>
  <c r="CJ457" i="1"/>
  <c r="CK457" i="1"/>
  <c r="CL457" i="1"/>
  <c r="CM457" i="1"/>
  <c r="CN457" i="1"/>
  <c r="CO457" i="1"/>
  <c r="CP457" i="1"/>
  <c r="CQ457" i="1"/>
  <c r="CR457" i="1"/>
  <c r="CS457" i="1"/>
  <c r="CT457" i="1"/>
  <c r="CU457" i="1"/>
  <c r="CV457" i="1"/>
  <c r="CW457" i="1"/>
  <c r="CX457" i="1"/>
  <c r="CY457" i="1"/>
  <c r="CZ457" i="1"/>
  <c r="CE458" i="1"/>
  <c r="CF458" i="1"/>
  <c r="CG458" i="1"/>
  <c r="CH458" i="1"/>
  <c r="CI458" i="1"/>
  <c r="CJ458" i="1"/>
  <c r="CK458" i="1"/>
  <c r="CL458" i="1"/>
  <c r="CM458" i="1"/>
  <c r="CN458" i="1"/>
  <c r="CO458" i="1"/>
  <c r="CP458" i="1"/>
  <c r="CQ458" i="1"/>
  <c r="CR458" i="1"/>
  <c r="CS458" i="1"/>
  <c r="CT458" i="1"/>
  <c r="CU458" i="1"/>
  <c r="CV458" i="1"/>
  <c r="CW458" i="1"/>
  <c r="CX458" i="1"/>
  <c r="CY458" i="1"/>
  <c r="CZ458" i="1"/>
  <c r="CE459" i="1"/>
  <c r="CF459" i="1"/>
  <c r="CG459" i="1"/>
  <c r="CH459" i="1"/>
  <c r="CI459" i="1"/>
  <c r="CJ459" i="1"/>
  <c r="CK459" i="1"/>
  <c r="CL459" i="1"/>
  <c r="CM459" i="1"/>
  <c r="CN459" i="1"/>
  <c r="CO459" i="1"/>
  <c r="CP459" i="1"/>
  <c r="CQ459" i="1"/>
  <c r="CR459" i="1"/>
  <c r="CS459" i="1"/>
  <c r="CT459" i="1"/>
  <c r="CU459" i="1"/>
  <c r="CV459" i="1"/>
  <c r="CW459" i="1"/>
  <c r="CX459" i="1"/>
  <c r="CY459" i="1"/>
  <c r="CZ459" i="1"/>
  <c r="CE460" i="1"/>
  <c r="CF460" i="1"/>
  <c r="CG460" i="1"/>
  <c r="CH460" i="1"/>
  <c r="CI460" i="1"/>
  <c r="CJ460" i="1"/>
  <c r="CK460" i="1"/>
  <c r="CL460" i="1"/>
  <c r="CM460" i="1"/>
  <c r="CN460" i="1"/>
  <c r="CO460" i="1"/>
  <c r="CP460" i="1"/>
  <c r="CQ460" i="1"/>
  <c r="CR460" i="1"/>
  <c r="CS460" i="1"/>
  <c r="CT460" i="1"/>
  <c r="CU460" i="1"/>
  <c r="CV460" i="1"/>
  <c r="CW460" i="1"/>
  <c r="CX460" i="1"/>
  <c r="CY460" i="1"/>
  <c r="CZ460" i="1"/>
  <c r="CE461" i="1"/>
  <c r="CF461" i="1"/>
  <c r="CG461" i="1"/>
  <c r="CH461" i="1"/>
  <c r="CI461" i="1"/>
  <c r="CJ461" i="1"/>
  <c r="CK461" i="1"/>
  <c r="CL461" i="1"/>
  <c r="CM461" i="1"/>
  <c r="CN461" i="1"/>
  <c r="CO461" i="1"/>
  <c r="CP461" i="1"/>
  <c r="CQ461" i="1"/>
  <c r="CR461" i="1"/>
  <c r="CS461" i="1"/>
  <c r="CT461" i="1"/>
  <c r="CU461" i="1"/>
  <c r="CV461" i="1"/>
  <c r="CW461" i="1"/>
  <c r="CX461" i="1"/>
  <c r="CY461" i="1"/>
  <c r="CZ461" i="1"/>
  <c r="CE462" i="1"/>
  <c r="CF462" i="1"/>
  <c r="CG462" i="1"/>
  <c r="CH462" i="1"/>
  <c r="CI462" i="1"/>
  <c r="CJ462" i="1"/>
  <c r="CK462" i="1"/>
  <c r="CL462" i="1"/>
  <c r="CM462" i="1"/>
  <c r="CN462" i="1"/>
  <c r="CO462" i="1"/>
  <c r="CP462" i="1"/>
  <c r="CQ462" i="1"/>
  <c r="CR462" i="1"/>
  <c r="CS462" i="1"/>
  <c r="CT462" i="1"/>
  <c r="CU462" i="1"/>
  <c r="CV462" i="1"/>
  <c r="CW462" i="1"/>
  <c r="CX462" i="1"/>
  <c r="CY462" i="1"/>
  <c r="CZ462" i="1"/>
  <c r="CE463" i="1"/>
  <c r="CF463" i="1"/>
  <c r="CG463" i="1"/>
  <c r="CH463" i="1"/>
  <c r="CI463" i="1"/>
  <c r="CJ463" i="1"/>
  <c r="CK463" i="1"/>
  <c r="CL463" i="1"/>
  <c r="CM463" i="1"/>
  <c r="CN463" i="1"/>
  <c r="CO463" i="1"/>
  <c r="CP463" i="1"/>
  <c r="CQ463" i="1"/>
  <c r="CR463" i="1"/>
  <c r="CS463" i="1"/>
  <c r="CT463" i="1"/>
  <c r="CU463" i="1"/>
  <c r="CV463" i="1"/>
  <c r="CW463" i="1"/>
  <c r="CX463" i="1"/>
  <c r="CY463" i="1"/>
  <c r="CZ463" i="1"/>
  <c r="CE464" i="1"/>
  <c r="CF464" i="1"/>
  <c r="CG464" i="1"/>
  <c r="CH464" i="1"/>
  <c r="CI464" i="1"/>
  <c r="CJ464" i="1"/>
  <c r="CK464" i="1"/>
  <c r="CL464" i="1"/>
  <c r="CM464" i="1"/>
  <c r="CN464" i="1"/>
  <c r="CO464" i="1"/>
  <c r="CP464" i="1"/>
  <c r="CQ464" i="1"/>
  <c r="CR464" i="1"/>
  <c r="CS464" i="1"/>
  <c r="CT464" i="1"/>
  <c r="CU464" i="1"/>
  <c r="CV464" i="1"/>
  <c r="CW464" i="1"/>
  <c r="CX464" i="1"/>
  <c r="CY464" i="1"/>
  <c r="CZ464" i="1"/>
  <c r="CE465" i="1"/>
  <c r="CF465" i="1"/>
  <c r="CG465" i="1"/>
  <c r="CH465" i="1"/>
  <c r="CI465" i="1"/>
  <c r="CJ465" i="1"/>
  <c r="CK465" i="1"/>
  <c r="CL465" i="1"/>
  <c r="CM465" i="1"/>
  <c r="CN465" i="1"/>
  <c r="CO465" i="1"/>
  <c r="CP465" i="1"/>
  <c r="CQ465" i="1"/>
  <c r="CR465" i="1"/>
  <c r="CS465" i="1"/>
  <c r="CT465" i="1"/>
  <c r="CU465" i="1"/>
  <c r="CV465" i="1"/>
  <c r="CW465" i="1"/>
  <c r="CX465" i="1"/>
  <c r="CY465" i="1"/>
  <c r="CZ465" i="1"/>
  <c r="CE466" i="1"/>
  <c r="CF466" i="1"/>
  <c r="CG466" i="1"/>
  <c r="CH466" i="1"/>
  <c r="CI466" i="1"/>
  <c r="CJ466" i="1"/>
  <c r="CK466" i="1"/>
  <c r="CL466" i="1"/>
  <c r="CM466" i="1"/>
  <c r="CN466" i="1"/>
  <c r="CO466" i="1"/>
  <c r="CP466" i="1"/>
  <c r="CQ466" i="1"/>
  <c r="CR466" i="1"/>
  <c r="CS466" i="1"/>
  <c r="CT466" i="1"/>
  <c r="CU466" i="1"/>
  <c r="CV466" i="1"/>
  <c r="CW466" i="1"/>
  <c r="CX466" i="1"/>
  <c r="CY466" i="1"/>
  <c r="CZ466" i="1"/>
  <c r="CE467" i="1"/>
  <c r="CF467" i="1"/>
  <c r="CG467" i="1"/>
  <c r="CH467" i="1"/>
  <c r="CI467" i="1"/>
  <c r="CJ467" i="1"/>
  <c r="CK467" i="1"/>
  <c r="CL467" i="1"/>
  <c r="CM467" i="1"/>
  <c r="CN467" i="1"/>
  <c r="CO467" i="1"/>
  <c r="CP467" i="1"/>
  <c r="CQ467" i="1"/>
  <c r="CR467" i="1"/>
  <c r="CS467" i="1"/>
  <c r="CT467" i="1"/>
  <c r="CU467" i="1"/>
  <c r="CV467" i="1"/>
  <c r="CW467" i="1"/>
  <c r="CX467" i="1"/>
  <c r="CY467" i="1"/>
  <c r="CZ467" i="1"/>
  <c r="CE468" i="1"/>
  <c r="CF468" i="1"/>
  <c r="CG468" i="1"/>
  <c r="CH468" i="1"/>
  <c r="CI468" i="1"/>
  <c r="CJ468" i="1"/>
  <c r="CK468" i="1"/>
  <c r="CL468" i="1"/>
  <c r="CM468" i="1"/>
  <c r="CN468" i="1"/>
  <c r="CO468" i="1"/>
  <c r="CP468" i="1"/>
  <c r="CQ468" i="1"/>
  <c r="CR468" i="1"/>
  <c r="CS468" i="1"/>
  <c r="CT468" i="1"/>
  <c r="CU468" i="1"/>
  <c r="CV468" i="1"/>
  <c r="CW468" i="1"/>
  <c r="CX468" i="1"/>
  <c r="CY468" i="1"/>
  <c r="CZ468" i="1"/>
  <c r="CE469" i="1"/>
  <c r="CF469" i="1"/>
  <c r="CG469" i="1"/>
  <c r="CH469" i="1"/>
  <c r="CI469" i="1"/>
  <c r="CJ469" i="1"/>
  <c r="CK469" i="1"/>
  <c r="CL469" i="1"/>
  <c r="CM469" i="1"/>
  <c r="CN469" i="1"/>
  <c r="CO469" i="1"/>
  <c r="CP469" i="1"/>
  <c r="CQ469" i="1"/>
  <c r="CR469" i="1"/>
  <c r="CS469" i="1"/>
  <c r="CT469" i="1"/>
  <c r="CU469" i="1"/>
  <c r="CV469" i="1"/>
  <c r="CW469" i="1"/>
  <c r="CX469" i="1"/>
  <c r="CY469" i="1"/>
  <c r="CZ469" i="1"/>
  <c r="CE470" i="1"/>
  <c r="CF470" i="1"/>
  <c r="CG470" i="1"/>
  <c r="CH470" i="1"/>
  <c r="CI470" i="1"/>
  <c r="CJ470" i="1"/>
  <c r="CK470" i="1"/>
  <c r="CL470" i="1"/>
  <c r="CM470" i="1"/>
  <c r="CN470" i="1"/>
  <c r="CO470" i="1"/>
  <c r="CP470" i="1"/>
  <c r="CQ470" i="1"/>
  <c r="CR470" i="1"/>
  <c r="CS470" i="1"/>
  <c r="CT470" i="1"/>
  <c r="CU470" i="1"/>
  <c r="CV470" i="1"/>
  <c r="CW470" i="1"/>
  <c r="CX470" i="1"/>
  <c r="CY470" i="1"/>
  <c r="CZ470" i="1"/>
  <c r="CE471" i="1"/>
  <c r="CF471" i="1"/>
  <c r="CG471" i="1"/>
  <c r="CH471" i="1"/>
  <c r="CI471" i="1"/>
  <c r="CJ471" i="1"/>
  <c r="CK471" i="1"/>
  <c r="CL471" i="1"/>
  <c r="CM471" i="1"/>
  <c r="CN471" i="1"/>
  <c r="CO471" i="1"/>
  <c r="CP471" i="1"/>
  <c r="CQ471" i="1"/>
  <c r="CR471" i="1"/>
  <c r="CS471" i="1"/>
  <c r="CT471" i="1"/>
  <c r="CU471" i="1"/>
  <c r="CV471" i="1"/>
  <c r="CW471" i="1"/>
  <c r="CX471" i="1"/>
  <c r="CY471" i="1"/>
  <c r="CZ471" i="1"/>
  <c r="CE472" i="1"/>
  <c r="CF472" i="1"/>
  <c r="CG472" i="1"/>
  <c r="CH472" i="1"/>
  <c r="CI472" i="1"/>
  <c r="CJ472" i="1"/>
  <c r="CK472" i="1"/>
  <c r="CL472" i="1"/>
  <c r="CM472" i="1"/>
  <c r="CN472" i="1"/>
  <c r="CO472" i="1"/>
  <c r="CP472" i="1"/>
  <c r="CQ472" i="1"/>
  <c r="CR472" i="1"/>
  <c r="CS472" i="1"/>
  <c r="CT472" i="1"/>
  <c r="CU472" i="1"/>
  <c r="CV472" i="1"/>
  <c r="CW472" i="1"/>
  <c r="CX472" i="1"/>
  <c r="CY472" i="1"/>
  <c r="CZ472" i="1"/>
  <c r="CE473" i="1"/>
  <c r="CF473" i="1"/>
  <c r="CG473" i="1"/>
  <c r="CH473" i="1"/>
  <c r="CI473" i="1"/>
  <c r="CJ473" i="1"/>
  <c r="CK473" i="1"/>
  <c r="CL473" i="1"/>
  <c r="CM473" i="1"/>
  <c r="CN473" i="1"/>
  <c r="CO473" i="1"/>
  <c r="CP473" i="1"/>
  <c r="CQ473" i="1"/>
  <c r="CR473" i="1"/>
  <c r="CS473" i="1"/>
  <c r="CT473" i="1"/>
  <c r="CU473" i="1"/>
  <c r="CV473" i="1"/>
  <c r="CW473" i="1"/>
  <c r="CX473" i="1"/>
  <c r="CY473" i="1"/>
  <c r="CZ473" i="1"/>
  <c r="CE474" i="1"/>
  <c r="CF474" i="1"/>
  <c r="CG474" i="1"/>
  <c r="CH474" i="1"/>
  <c r="CI474" i="1"/>
  <c r="CJ474" i="1"/>
  <c r="CK474" i="1"/>
  <c r="CL474" i="1"/>
  <c r="CM474" i="1"/>
  <c r="CN474" i="1"/>
  <c r="CO474" i="1"/>
  <c r="CP474" i="1"/>
  <c r="CQ474" i="1"/>
  <c r="CR474" i="1"/>
  <c r="CS474" i="1"/>
  <c r="CT474" i="1"/>
  <c r="CU474" i="1"/>
  <c r="CV474" i="1"/>
  <c r="CW474" i="1"/>
  <c r="CX474" i="1"/>
  <c r="CY474" i="1"/>
  <c r="CZ474" i="1"/>
  <c r="CE475" i="1"/>
  <c r="CF475" i="1"/>
  <c r="CG475" i="1"/>
  <c r="CH475" i="1"/>
  <c r="CI475" i="1"/>
  <c r="CJ475" i="1"/>
  <c r="CK475" i="1"/>
  <c r="CL475" i="1"/>
  <c r="CM475" i="1"/>
  <c r="CN475" i="1"/>
  <c r="CO475" i="1"/>
  <c r="CP475" i="1"/>
  <c r="CQ475" i="1"/>
  <c r="CR475" i="1"/>
  <c r="CS475" i="1"/>
  <c r="CT475" i="1"/>
  <c r="CU475" i="1"/>
  <c r="CV475" i="1"/>
  <c r="CW475" i="1"/>
  <c r="CX475" i="1"/>
  <c r="CY475" i="1"/>
  <c r="CZ475" i="1"/>
  <c r="CE476" i="1"/>
  <c r="CF476" i="1"/>
  <c r="CG476" i="1"/>
  <c r="CH476" i="1"/>
  <c r="CI476" i="1"/>
  <c r="CJ476" i="1"/>
  <c r="CK476" i="1"/>
  <c r="CL476" i="1"/>
  <c r="CM476" i="1"/>
  <c r="CN476" i="1"/>
  <c r="CO476" i="1"/>
  <c r="CP476" i="1"/>
  <c r="CQ476" i="1"/>
  <c r="CR476" i="1"/>
  <c r="CS476" i="1"/>
  <c r="CT476" i="1"/>
  <c r="CU476" i="1"/>
  <c r="CV476" i="1"/>
  <c r="CW476" i="1"/>
  <c r="CX476" i="1"/>
  <c r="CY476" i="1"/>
  <c r="CZ476" i="1"/>
  <c r="CE477" i="1"/>
  <c r="CF477" i="1"/>
  <c r="CG477" i="1"/>
  <c r="CH477" i="1"/>
  <c r="CI477" i="1"/>
  <c r="CJ477" i="1"/>
  <c r="CK477" i="1"/>
  <c r="CL477" i="1"/>
  <c r="CM477" i="1"/>
  <c r="CN477" i="1"/>
  <c r="CO477" i="1"/>
  <c r="CP477" i="1"/>
  <c r="CQ477" i="1"/>
  <c r="CR477" i="1"/>
  <c r="CS477" i="1"/>
  <c r="CT477" i="1"/>
  <c r="CU477" i="1"/>
  <c r="CV477" i="1"/>
  <c r="CW477" i="1"/>
  <c r="CX477" i="1"/>
  <c r="CY477" i="1"/>
  <c r="CZ477" i="1"/>
  <c r="CE478" i="1"/>
  <c r="CF478" i="1"/>
  <c r="CG478" i="1"/>
  <c r="CH478" i="1"/>
  <c r="CI478" i="1"/>
  <c r="CJ478" i="1"/>
  <c r="CK478" i="1"/>
  <c r="CL478" i="1"/>
  <c r="CM478" i="1"/>
  <c r="CN478" i="1"/>
  <c r="CO478" i="1"/>
  <c r="CP478" i="1"/>
  <c r="CQ478" i="1"/>
  <c r="CR478" i="1"/>
  <c r="CS478" i="1"/>
  <c r="CT478" i="1"/>
  <c r="CU478" i="1"/>
  <c r="CV478" i="1"/>
  <c r="CW478" i="1"/>
  <c r="CX478" i="1"/>
  <c r="CY478" i="1"/>
  <c r="CZ478" i="1"/>
  <c r="CE479" i="1"/>
  <c r="CF479" i="1"/>
  <c r="CG479" i="1"/>
  <c r="CH479" i="1"/>
  <c r="CI479" i="1"/>
  <c r="CJ479" i="1"/>
  <c r="CK479" i="1"/>
  <c r="CL479" i="1"/>
  <c r="CM479" i="1"/>
  <c r="CN479" i="1"/>
  <c r="CO479" i="1"/>
  <c r="CP479" i="1"/>
  <c r="CQ479" i="1"/>
  <c r="CR479" i="1"/>
  <c r="CS479" i="1"/>
  <c r="CT479" i="1"/>
  <c r="CU479" i="1"/>
  <c r="CV479" i="1"/>
  <c r="CW479" i="1"/>
  <c r="CX479" i="1"/>
  <c r="CY479" i="1"/>
  <c r="CZ479" i="1"/>
  <c r="CE480" i="1"/>
  <c r="CF480" i="1"/>
  <c r="CG480" i="1"/>
  <c r="CH480" i="1"/>
  <c r="CI480" i="1"/>
  <c r="CJ480" i="1"/>
  <c r="CK480" i="1"/>
  <c r="CL480" i="1"/>
  <c r="CM480" i="1"/>
  <c r="CN480" i="1"/>
  <c r="CO480" i="1"/>
  <c r="CP480" i="1"/>
  <c r="CQ480" i="1"/>
  <c r="CR480" i="1"/>
  <c r="CS480" i="1"/>
  <c r="CT480" i="1"/>
  <c r="CU480" i="1"/>
  <c r="CV480" i="1"/>
  <c r="CW480" i="1"/>
  <c r="CX480" i="1"/>
  <c r="CY480" i="1"/>
  <c r="CZ480" i="1"/>
  <c r="CE481" i="1"/>
  <c r="CF481" i="1"/>
  <c r="CG481" i="1"/>
  <c r="CH481" i="1"/>
  <c r="CI481" i="1"/>
  <c r="CJ481" i="1"/>
  <c r="CK481" i="1"/>
  <c r="CL481" i="1"/>
  <c r="CM481" i="1"/>
  <c r="CN481" i="1"/>
  <c r="CO481" i="1"/>
  <c r="CP481" i="1"/>
  <c r="CQ481" i="1"/>
  <c r="CR481" i="1"/>
  <c r="CS481" i="1"/>
  <c r="CT481" i="1"/>
  <c r="CU481" i="1"/>
  <c r="CV481" i="1"/>
  <c r="CW481" i="1"/>
  <c r="CX481" i="1"/>
  <c r="CY481" i="1"/>
  <c r="CZ481" i="1"/>
  <c r="CE482" i="1"/>
  <c r="CF482" i="1"/>
  <c r="CG482" i="1"/>
  <c r="CH482" i="1"/>
  <c r="CI482" i="1"/>
  <c r="CJ482" i="1"/>
  <c r="CK482" i="1"/>
  <c r="CL482" i="1"/>
  <c r="CM482" i="1"/>
  <c r="CN482" i="1"/>
  <c r="CO482" i="1"/>
  <c r="CP482" i="1"/>
  <c r="CQ482" i="1"/>
  <c r="CR482" i="1"/>
  <c r="CS482" i="1"/>
  <c r="CT482" i="1"/>
  <c r="CU482" i="1"/>
  <c r="CV482" i="1"/>
  <c r="CW482" i="1"/>
  <c r="CX482" i="1"/>
  <c r="CY482" i="1"/>
  <c r="CZ482" i="1"/>
  <c r="CE483" i="1"/>
  <c r="CF483" i="1"/>
  <c r="CG483" i="1"/>
  <c r="CH483" i="1"/>
  <c r="CI483" i="1"/>
  <c r="CJ483" i="1"/>
  <c r="CK483" i="1"/>
  <c r="CL483" i="1"/>
  <c r="CM483" i="1"/>
  <c r="CN483" i="1"/>
  <c r="CO483" i="1"/>
  <c r="CP483" i="1"/>
  <c r="CQ483" i="1"/>
  <c r="CR483" i="1"/>
  <c r="CS483" i="1"/>
  <c r="CT483" i="1"/>
  <c r="CU483" i="1"/>
  <c r="CV483" i="1"/>
  <c r="CW483" i="1"/>
  <c r="CX483" i="1"/>
  <c r="CY483" i="1"/>
  <c r="CZ483" i="1"/>
  <c r="CE484" i="1"/>
  <c r="CF484" i="1"/>
  <c r="CG484" i="1"/>
  <c r="CH484" i="1"/>
  <c r="CI484" i="1"/>
  <c r="CJ484" i="1"/>
  <c r="CK484" i="1"/>
  <c r="CL484" i="1"/>
  <c r="CM484" i="1"/>
  <c r="CN484" i="1"/>
  <c r="CO484" i="1"/>
  <c r="CP484" i="1"/>
  <c r="CQ484" i="1"/>
  <c r="CR484" i="1"/>
  <c r="CS484" i="1"/>
  <c r="CT484" i="1"/>
  <c r="CU484" i="1"/>
  <c r="CV484" i="1"/>
  <c r="CW484" i="1"/>
  <c r="CX484" i="1"/>
  <c r="CY484" i="1"/>
  <c r="CZ484" i="1"/>
  <c r="CE485" i="1"/>
  <c r="CF485" i="1"/>
  <c r="CG485" i="1"/>
  <c r="CH485" i="1"/>
  <c r="CI485" i="1"/>
  <c r="CJ485" i="1"/>
  <c r="CK485" i="1"/>
  <c r="CL485" i="1"/>
  <c r="CM485" i="1"/>
  <c r="CN485" i="1"/>
  <c r="CO485" i="1"/>
  <c r="CP485" i="1"/>
  <c r="CQ485" i="1"/>
  <c r="CR485" i="1"/>
  <c r="CS485" i="1"/>
  <c r="CT485" i="1"/>
  <c r="CU485" i="1"/>
  <c r="CV485" i="1"/>
  <c r="CW485" i="1"/>
  <c r="CX485" i="1"/>
  <c r="CY485" i="1"/>
  <c r="CZ485" i="1"/>
  <c r="CE486" i="1"/>
  <c r="CF486" i="1"/>
  <c r="CG486" i="1"/>
  <c r="CH486" i="1"/>
  <c r="CI486" i="1"/>
  <c r="CJ486" i="1"/>
  <c r="CK486" i="1"/>
  <c r="CL486" i="1"/>
  <c r="CM486" i="1"/>
  <c r="CN486" i="1"/>
  <c r="CO486" i="1"/>
  <c r="CP486" i="1"/>
  <c r="CQ486" i="1"/>
  <c r="CR486" i="1"/>
  <c r="CS486" i="1"/>
  <c r="CT486" i="1"/>
  <c r="CU486" i="1"/>
  <c r="CV486" i="1"/>
  <c r="CW486" i="1"/>
  <c r="CX486" i="1"/>
  <c r="CY486" i="1"/>
  <c r="CZ486" i="1"/>
  <c r="CE487" i="1"/>
  <c r="CF487" i="1"/>
  <c r="CG487" i="1"/>
  <c r="CH487" i="1"/>
  <c r="CI487" i="1"/>
  <c r="CJ487" i="1"/>
  <c r="CK487" i="1"/>
  <c r="CL487" i="1"/>
  <c r="CM487" i="1"/>
  <c r="CN487" i="1"/>
  <c r="CO487" i="1"/>
  <c r="CP487" i="1"/>
  <c r="CQ487" i="1"/>
  <c r="CR487" i="1"/>
  <c r="CS487" i="1"/>
  <c r="CT487" i="1"/>
  <c r="CU487" i="1"/>
  <c r="CV487" i="1"/>
  <c r="CW487" i="1"/>
  <c r="CX487" i="1"/>
  <c r="CY487" i="1"/>
  <c r="CZ487" i="1"/>
  <c r="CE488" i="1"/>
  <c r="CF488" i="1"/>
  <c r="CG488" i="1"/>
  <c r="CH488" i="1"/>
  <c r="CI488" i="1"/>
  <c r="CJ488" i="1"/>
  <c r="CK488" i="1"/>
  <c r="CL488" i="1"/>
  <c r="CM488" i="1"/>
  <c r="CN488" i="1"/>
  <c r="CO488" i="1"/>
  <c r="CP488" i="1"/>
  <c r="CQ488" i="1"/>
  <c r="CR488" i="1"/>
  <c r="CS488" i="1"/>
  <c r="CT488" i="1"/>
  <c r="CU488" i="1"/>
  <c r="CV488" i="1"/>
  <c r="CW488" i="1"/>
  <c r="CX488" i="1"/>
  <c r="CY488" i="1"/>
  <c r="CZ488" i="1"/>
  <c r="CE489" i="1"/>
  <c r="CF489" i="1"/>
  <c r="CG489" i="1"/>
  <c r="CH489" i="1"/>
  <c r="CI489" i="1"/>
  <c r="CJ489" i="1"/>
  <c r="CK489" i="1"/>
  <c r="CL489" i="1"/>
  <c r="CM489" i="1"/>
  <c r="CN489" i="1"/>
  <c r="CO489" i="1"/>
  <c r="CP489" i="1"/>
  <c r="CQ489" i="1"/>
  <c r="CR489" i="1"/>
  <c r="CS489" i="1"/>
  <c r="CT489" i="1"/>
  <c r="CU489" i="1"/>
  <c r="CV489" i="1"/>
  <c r="CW489" i="1"/>
  <c r="CX489" i="1"/>
  <c r="CY489" i="1"/>
  <c r="CZ489" i="1"/>
  <c r="CE490" i="1"/>
  <c r="CF490" i="1"/>
  <c r="CG490" i="1"/>
  <c r="CH490" i="1"/>
  <c r="CI490" i="1"/>
  <c r="CJ490" i="1"/>
  <c r="CK490" i="1"/>
  <c r="CL490" i="1"/>
  <c r="CM490" i="1"/>
  <c r="CN490" i="1"/>
  <c r="CO490" i="1"/>
  <c r="CP490" i="1"/>
  <c r="CQ490" i="1"/>
  <c r="CR490" i="1"/>
  <c r="CS490" i="1"/>
  <c r="CT490" i="1"/>
  <c r="CU490" i="1"/>
  <c r="CV490" i="1"/>
  <c r="CW490" i="1"/>
  <c r="CX490" i="1"/>
  <c r="CY490" i="1"/>
  <c r="CZ490" i="1"/>
  <c r="CE491" i="1"/>
  <c r="CF491" i="1"/>
  <c r="CG491" i="1"/>
  <c r="CH491" i="1"/>
  <c r="CI491" i="1"/>
  <c r="CJ491" i="1"/>
  <c r="CK491" i="1"/>
  <c r="CL491" i="1"/>
  <c r="CM491" i="1"/>
  <c r="CN491" i="1"/>
  <c r="CO491" i="1"/>
  <c r="CP491" i="1"/>
  <c r="CQ491" i="1"/>
  <c r="CR491" i="1"/>
  <c r="CS491" i="1"/>
  <c r="CT491" i="1"/>
  <c r="CU491" i="1"/>
  <c r="CV491" i="1"/>
  <c r="CW491" i="1"/>
  <c r="CX491" i="1"/>
  <c r="CY491" i="1"/>
  <c r="CZ491" i="1"/>
  <c r="CE492" i="1"/>
  <c r="CF492" i="1"/>
  <c r="CG492" i="1"/>
  <c r="CH492" i="1"/>
  <c r="CI492" i="1"/>
  <c r="CJ492" i="1"/>
  <c r="CK492" i="1"/>
  <c r="CL492" i="1"/>
  <c r="CM492" i="1"/>
  <c r="CN492" i="1"/>
  <c r="CO492" i="1"/>
  <c r="CP492" i="1"/>
  <c r="CQ492" i="1"/>
  <c r="CR492" i="1"/>
  <c r="CS492" i="1"/>
  <c r="CT492" i="1"/>
  <c r="CU492" i="1"/>
  <c r="CV492" i="1"/>
  <c r="CW492" i="1"/>
  <c r="CX492" i="1"/>
  <c r="CY492" i="1"/>
  <c r="CZ492" i="1"/>
  <c r="CE493" i="1"/>
  <c r="CF493" i="1"/>
  <c r="CG493" i="1"/>
  <c r="CH493" i="1"/>
  <c r="CI493" i="1"/>
  <c r="CJ493" i="1"/>
  <c r="CK493" i="1"/>
  <c r="CL493" i="1"/>
  <c r="CM493" i="1"/>
  <c r="CN493" i="1"/>
  <c r="CO493" i="1"/>
  <c r="CP493" i="1"/>
  <c r="CQ493" i="1"/>
  <c r="CR493" i="1"/>
  <c r="CS493" i="1"/>
  <c r="CT493" i="1"/>
  <c r="CU493" i="1"/>
  <c r="CV493" i="1"/>
  <c r="CW493" i="1"/>
  <c r="CX493" i="1"/>
  <c r="CY493" i="1"/>
  <c r="CZ493" i="1"/>
  <c r="CE494" i="1"/>
  <c r="CF494" i="1"/>
  <c r="CG494" i="1"/>
  <c r="CH494" i="1"/>
  <c r="CI494" i="1"/>
  <c r="CJ494" i="1"/>
  <c r="CK494" i="1"/>
  <c r="CL494" i="1"/>
  <c r="CM494" i="1"/>
  <c r="CN494" i="1"/>
  <c r="CO494" i="1"/>
  <c r="CP494" i="1"/>
  <c r="CQ494" i="1"/>
  <c r="CR494" i="1"/>
  <c r="CS494" i="1"/>
  <c r="CT494" i="1"/>
  <c r="CU494" i="1"/>
  <c r="CV494" i="1"/>
  <c r="CW494" i="1"/>
  <c r="CX494" i="1"/>
  <c r="CY494" i="1"/>
  <c r="CZ494" i="1"/>
  <c r="CE495" i="1"/>
  <c r="CF495" i="1"/>
  <c r="CG495" i="1"/>
  <c r="CH495" i="1"/>
  <c r="CI495" i="1"/>
  <c r="CJ495" i="1"/>
  <c r="CK495" i="1"/>
  <c r="CL495" i="1"/>
  <c r="CM495" i="1"/>
  <c r="CN495" i="1"/>
  <c r="CO495" i="1"/>
  <c r="CP495" i="1"/>
  <c r="CQ495" i="1"/>
  <c r="CR495" i="1"/>
  <c r="CS495" i="1"/>
  <c r="CT495" i="1"/>
  <c r="CU495" i="1"/>
  <c r="CV495" i="1"/>
  <c r="CW495" i="1"/>
  <c r="CX495" i="1"/>
  <c r="CY495" i="1"/>
  <c r="CZ495" i="1"/>
  <c r="CE496" i="1"/>
  <c r="CF496" i="1"/>
  <c r="CG496" i="1"/>
  <c r="CH496" i="1"/>
  <c r="CI496" i="1"/>
  <c r="CJ496" i="1"/>
  <c r="CK496" i="1"/>
  <c r="CL496" i="1"/>
  <c r="CM496" i="1"/>
  <c r="CN496" i="1"/>
  <c r="CO496" i="1"/>
  <c r="CP496" i="1"/>
  <c r="CQ496" i="1"/>
  <c r="CR496" i="1"/>
  <c r="CS496" i="1"/>
  <c r="CT496" i="1"/>
  <c r="CU496" i="1"/>
  <c r="CV496" i="1"/>
  <c r="CW496" i="1"/>
  <c r="CX496" i="1"/>
  <c r="CY496" i="1"/>
  <c r="CZ496" i="1"/>
  <c r="CE497" i="1"/>
  <c r="CF497" i="1"/>
  <c r="CG497" i="1"/>
  <c r="CH497" i="1"/>
  <c r="CI497" i="1"/>
  <c r="CJ497" i="1"/>
  <c r="CK497" i="1"/>
  <c r="CL497" i="1"/>
  <c r="CM497" i="1"/>
  <c r="CN497" i="1"/>
  <c r="CO497" i="1"/>
  <c r="CP497" i="1"/>
  <c r="CQ497" i="1"/>
  <c r="CR497" i="1"/>
  <c r="CS497" i="1"/>
  <c r="CT497" i="1"/>
  <c r="CU497" i="1"/>
  <c r="CV497" i="1"/>
  <c r="CW497" i="1"/>
  <c r="CX497" i="1"/>
  <c r="CY497" i="1"/>
  <c r="CZ497" i="1"/>
  <c r="CE498" i="1"/>
  <c r="CF498" i="1"/>
  <c r="CG498" i="1"/>
  <c r="CH498" i="1"/>
  <c r="CI498" i="1"/>
  <c r="CJ498" i="1"/>
  <c r="CK498" i="1"/>
  <c r="CL498" i="1"/>
  <c r="CM498" i="1"/>
  <c r="CN498" i="1"/>
  <c r="CO498" i="1"/>
  <c r="CP498" i="1"/>
  <c r="CQ498" i="1"/>
  <c r="CR498" i="1"/>
  <c r="CS498" i="1"/>
  <c r="CT498" i="1"/>
  <c r="CU498" i="1"/>
  <c r="CV498" i="1"/>
  <c r="CW498" i="1"/>
  <c r="CX498" i="1"/>
  <c r="CY498" i="1"/>
  <c r="CZ498" i="1"/>
  <c r="CE499" i="1"/>
  <c r="CF499" i="1"/>
  <c r="CG499" i="1"/>
  <c r="CH499" i="1"/>
  <c r="CI499" i="1"/>
  <c r="CJ499" i="1"/>
  <c r="CK499" i="1"/>
  <c r="CL499" i="1"/>
  <c r="CM499" i="1"/>
  <c r="CN499" i="1"/>
  <c r="CO499" i="1"/>
  <c r="CP499" i="1"/>
  <c r="CQ499" i="1"/>
  <c r="CR499" i="1"/>
  <c r="CS499" i="1"/>
  <c r="CT499" i="1"/>
  <c r="CU499" i="1"/>
  <c r="CV499" i="1"/>
  <c r="CW499" i="1"/>
  <c r="CX499" i="1"/>
  <c r="CY499" i="1"/>
  <c r="CZ499" i="1"/>
  <c r="CE500" i="1"/>
  <c r="CF500" i="1"/>
  <c r="CG500" i="1"/>
  <c r="CH500" i="1"/>
  <c r="CI500" i="1"/>
  <c r="CJ500" i="1"/>
  <c r="CK500" i="1"/>
  <c r="CL500" i="1"/>
  <c r="CM500" i="1"/>
  <c r="CN500" i="1"/>
  <c r="CO500" i="1"/>
  <c r="CP500" i="1"/>
  <c r="CQ500" i="1"/>
  <c r="CR500" i="1"/>
  <c r="CS500" i="1"/>
  <c r="CT500" i="1"/>
  <c r="CU500" i="1"/>
  <c r="CV500" i="1"/>
  <c r="CW500" i="1"/>
  <c r="CX500" i="1"/>
  <c r="CY500" i="1"/>
  <c r="CZ500" i="1"/>
  <c r="CE501" i="1"/>
  <c r="CF501" i="1"/>
  <c r="CG501" i="1"/>
  <c r="CH501" i="1"/>
  <c r="CI501" i="1"/>
  <c r="CJ501" i="1"/>
  <c r="CK501" i="1"/>
  <c r="CL501" i="1"/>
  <c r="CM501" i="1"/>
  <c r="CN501" i="1"/>
  <c r="CO501" i="1"/>
  <c r="CP501" i="1"/>
  <c r="CQ501" i="1"/>
  <c r="CR501" i="1"/>
  <c r="CS501" i="1"/>
  <c r="CT501" i="1"/>
  <c r="CU501" i="1"/>
  <c r="CV501" i="1"/>
  <c r="CW501" i="1"/>
  <c r="CX501" i="1"/>
  <c r="CY501" i="1"/>
  <c r="CZ501" i="1"/>
  <c r="CE502" i="1"/>
  <c r="CF502" i="1"/>
  <c r="CG502" i="1"/>
  <c r="CH502" i="1"/>
  <c r="CI502" i="1"/>
  <c r="CJ502" i="1"/>
  <c r="CK502" i="1"/>
  <c r="CL502" i="1"/>
  <c r="CM502" i="1"/>
  <c r="CN502" i="1"/>
  <c r="CO502" i="1"/>
  <c r="CP502" i="1"/>
  <c r="CQ502" i="1"/>
  <c r="CR502" i="1"/>
  <c r="CS502" i="1"/>
  <c r="CT502" i="1"/>
  <c r="CU502" i="1"/>
  <c r="CV502" i="1"/>
  <c r="CW502" i="1"/>
  <c r="CX502" i="1"/>
  <c r="CY502" i="1"/>
  <c r="CZ502" i="1"/>
  <c r="CE503" i="1"/>
  <c r="CF503" i="1"/>
  <c r="CG503" i="1"/>
  <c r="CH503" i="1"/>
  <c r="CI503" i="1"/>
  <c r="CJ503" i="1"/>
  <c r="CK503" i="1"/>
  <c r="CL503" i="1"/>
  <c r="CM503" i="1"/>
  <c r="CN503" i="1"/>
  <c r="CO503" i="1"/>
  <c r="CP503" i="1"/>
  <c r="CQ503" i="1"/>
  <c r="CR503" i="1"/>
  <c r="CS503" i="1"/>
  <c r="CT503" i="1"/>
  <c r="CU503" i="1"/>
  <c r="CV503" i="1"/>
  <c r="CW503" i="1"/>
  <c r="CX503" i="1"/>
  <c r="CY503" i="1"/>
  <c r="CZ503" i="1"/>
  <c r="CE504" i="1"/>
  <c r="CF504" i="1"/>
  <c r="CG504" i="1"/>
  <c r="CH504" i="1"/>
  <c r="CI504" i="1"/>
  <c r="CJ504" i="1"/>
  <c r="CK504" i="1"/>
  <c r="CL504" i="1"/>
  <c r="CM504" i="1"/>
  <c r="CN504" i="1"/>
  <c r="CO504" i="1"/>
  <c r="CP504" i="1"/>
  <c r="CQ504" i="1"/>
  <c r="CR504" i="1"/>
  <c r="CS504" i="1"/>
  <c r="CT504" i="1"/>
  <c r="CU504" i="1"/>
  <c r="CV504" i="1"/>
  <c r="CW504" i="1"/>
  <c r="CX504" i="1"/>
  <c r="CY504" i="1"/>
  <c r="CZ504" i="1"/>
  <c r="CE505" i="1"/>
  <c r="CF505" i="1"/>
  <c r="CG505" i="1"/>
  <c r="CH505" i="1"/>
  <c r="CI505" i="1"/>
  <c r="CJ505" i="1"/>
  <c r="CK505" i="1"/>
  <c r="CL505" i="1"/>
  <c r="CM505" i="1"/>
  <c r="CN505" i="1"/>
  <c r="CO505" i="1"/>
  <c r="CP505" i="1"/>
  <c r="CQ505" i="1"/>
  <c r="CR505" i="1"/>
  <c r="CS505" i="1"/>
  <c r="CT505" i="1"/>
  <c r="CU505" i="1"/>
  <c r="CV505" i="1"/>
  <c r="CW505" i="1"/>
  <c r="CX505" i="1"/>
  <c r="CY505" i="1"/>
  <c r="CZ505" i="1"/>
  <c r="CE506" i="1"/>
  <c r="CF506" i="1"/>
  <c r="CG506" i="1"/>
  <c r="CH506" i="1"/>
  <c r="CI506" i="1"/>
  <c r="CJ506" i="1"/>
  <c r="CK506" i="1"/>
  <c r="CL506" i="1"/>
  <c r="CM506" i="1"/>
  <c r="CN506" i="1"/>
  <c r="CO506" i="1"/>
  <c r="CP506" i="1"/>
  <c r="CQ506" i="1"/>
  <c r="CR506" i="1"/>
  <c r="CS506" i="1"/>
  <c r="CT506" i="1"/>
  <c r="CU506" i="1"/>
  <c r="CV506" i="1"/>
  <c r="CW506" i="1"/>
  <c r="CX506" i="1"/>
  <c r="CY506" i="1"/>
  <c r="CZ506" i="1"/>
  <c r="CE507" i="1"/>
  <c r="CF507" i="1"/>
  <c r="CG507" i="1"/>
  <c r="CH507" i="1"/>
  <c r="CI507" i="1"/>
  <c r="CJ507" i="1"/>
  <c r="CK507" i="1"/>
  <c r="CL507" i="1"/>
  <c r="CM507" i="1"/>
  <c r="CN507" i="1"/>
  <c r="CO507" i="1"/>
  <c r="CP507" i="1"/>
  <c r="CQ507" i="1"/>
  <c r="CR507" i="1"/>
  <c r="CS507" i="1"/>
  <c r="CT507" i="1"/>
  <c r="CU507" i="1"/>
  <c r="CV507" i="1"/>
  <c r="CW507" i="1"/>
  <c r="CX507" i="1"/>
  <c r="CY507" i="1"/>
  <c r="CZ507" i="1"/>
  <c r="CE508" i="1"/>
  <c r="CF508" i="1"/>
  <c r="CG508" i="1"/>
  <c r="CH508" i="1"/>
  <c r="CI508" i="1"/>
  <c r="CJ508" i="1"/>
  <c r="CK508" i="1"/>
  <c r="CL508" i="1"/>
  <c r="CM508" i="1"/>
  <c r="CN508" i="1"/>
  <c r="CO508" i="1"/>
  <c r="CP508" i="1"/>
  <c r="CQ508" i="1"/>
  <c r="CR508" i="1"/>
  <c r="CS508" i="1"/>
  <c r="CT508" i="1"/>
  <c r="CU508" i="1"/>
  <c r="CV508" i="1"/>
  <c r="CW508" i="1"/>
  <c r="CX508" i="1"/>
  <c r="CY508" i="1"/>
  <c r="CZ508" i="1"/>
  <c r="CE509" i="1"/>
  <c r="CF509" i="1"/>
  <c r="CG509" i="1"/>
  <c r="CH509" i="1"/>
  <c r="CI509" i="1"/>
  <c r="CJ509" i="1"/>
  <c r="CK509" i="1"/>
  <c r="CL509" i="1"/>
  <c r="CM509" i="1"/>
  <c r="CN509" i="1"/>
  <c r="CO509" i="1"/>
  <c r="CP509" i="1"/>
  <c r="CQ509" i="1"/>
  <c r="CR509" i="1"/>
  <c r="CS509" i="1"/>
  <c r="CT509" i="1"/>
  <c r="CU509" i="1"/>
  <c r="CV509" i="1"/>
  <c r="CW509" i="1"/>
  <c r="CX509" i="1"/>
  <c r="CY509" i="1"/>
  <c r="CZ509" i="1"/>
  <c r="CE510" i="1"/>
  <c r="CF510" i="1"/>
  <c r="CG510" i="1"/>
  <c r="CH510" i="1"/>
  <c r="CI510" i="1"/>
  <c r="CJ510" i="1"/>
  <c r="CK510" i="1"/>
  <c r="CL510" i="1"/>
  <c r="CM510" i="1"/>
  <c r="CN510" i="1"/>
  <c r="CO510" i="1"/>
  <c r="CP510" i="1"/>
  <c r="CQ510" i="1"/>
  <c r="CR510" i="1"/>
  <c r="CS510" i="1"/>
  <c r="CT510" i="1"/>
  <c r="CU510" i="1"/>
  <c r="CV510" i="1"/>
  <c r="CW510" i="1"/>
  <c r="CX510" i="1"/>
  <c r="CY510" i="1"/>
  <c r="CZ510" i="1"/>
  <c r="CE511" i="1"/>
  <c r="CF511" i="1"/>
  <c r="CG511" i="1"/>
  <c r="CH511" i="1"/>
  <c r="CI511" i="1"/>
  <c r="CJ511" i="1"/>
  <c r="CK511" i="1"/>
  <c r="CL511" i="1"/>
  <c r="CM511" i="1"/>
  <c r="CN511" i="1"/>
  <c r="CO511" i="1"/>
  <c r="CP511" i="1"/>
  <c r="CQ511" i="1"/>
  <c r="CR511" i="1"/>
  <c r="CS511" i="1"/>
  <c r="CT511" i="1"/>
  <c r="CU511" i="1"/>
  <c r="CV511" i="1"/>
  <c r="CW511" i="1"/>
  <c r="CX511" i="1"/>
  <c r="CY511" i="1"/>
  <c r="CZ511" i="1"/>
  <c r="CE512" i="1"/>
  <c r="CF512" i="1"/>
  <c r="CG512" i="1"/>
  <c r="CH512" i="1"/>
  <c r="CI512" i="1"/>
  <c r="CJ512" i="1"/>
  <c r="CK512" i="1"/>
  <c r="CL512" i="1"/>
  <c r="CM512" i="1"/>
  <c r="CN512" i="1"/>
  <c r="CO512" i="1"/>
  <c r="CP512" i="1"/>
  <c r="CQ512" i="1"/>
  <c r="CR512" i="1"/>
  <c r="CS512" i="1"/>
  <c r="CT512" i="1"/>
  <c r="CU512" i="1"/>
  <c r="CV512" i="1"/>
  <c r="CW512" i="1"/>
  <c r="CX512" i="1"/>
  <c r="CY512" i="1"/>
  <c r="CZ512" i="1"/>
  <c r="CE513" i="1"/>
  <c r="CF513" i="1"/>
  <c r="CG513" i="1"/>
  <c r="CH513" i="1"/>
  <c r="CI513" i="1"/>
  <c r="CJ513" i="1"/>
  <c r="CK513" i="1"/>
  <c r="CL513" i="1"/>
  <c r="CM513" i="1"/>
  <c r="CN513" i="1"/>
  <c r="CO513" i="1"/>
  <c r="CP513" i="1"/>
  <c r="CQ513" i="1"/>
  <c r="CR513" i="1"/>
  <c r="CS513" i="1"/>
  <c r="CT513" i="1"/>
  <c r="CU513" i="1"/>
  <c r="CV513" i="1"/>
  <c r="CW513" i="1"/>
  <c r="CX513" i="1"/>
  <c r="CY513" i="1"/>
  <c r="CZ513" i="1"/>
  <c r="CE514" i="1"/>
  <c r="CF514" i="1"/>
  <c r="CG514" i="1"/>
  <c r="CH514" i="1"/>
  <c r="CI514" i="1"/>
  <c r="CJ514" i="1"/>
  <c r="CK514" i="1"/>
  <c r="CL514" i="1"/>
  <c r="CM514" i="1"/>
  <c r="CN514" i="1"/>
  <c r="CO514" i="1"/>
  <c r="CP514" i="1"/>
  <c r="CQ514" i="1"/>
  <c r="CR514" i="1"/>
  <c r="CS514" i="1"/>
  <c r="CT514" i="1"/>
  <c r="CU514" i="1"/>
  <c r="CV514" i="1"/>
  <c r="CW514" i="1"/>
  <c r="CX514" i="1"/>
  <c r="CY514" i="1"/>
  <c r="CZ514" i="1"/>
  <c r="CE515" i="1"/>
  <c r="CF515" i="1"/>
  <c r="CG515" i="1"/>
  <c r="CH515" i="1"/>
  <c r="CI515" i="1"/>
  <c r="CJ515" i="1"/>
  <c r="CK515" i="1"/>
  <c r="CL515" i="1"/>
  <c r="CM515" i="1"/>
  <c r="CN515" i="1"/>
  <c r="CO515" i="1"/>
  <c r="CP515" i="1"/>
  <c r="CQ515" i="1"/>
  <c r="CR515" i="1"/>
  <c r="CS515" i="1"/>
  <c r="CT515" i="1"/>
  <c r="CU515" i="1"/>
  <c r="CV515" i="1"/>
  <c r="CW515" i="1"/>
  <c r="CX515" i="1"/>
  <c r="CY515" i="1"/>
  <c r="CZ515" i="1"/>
  <c r="CE516" i="1"/>
  <c r="CF516" i="1"/>
  <c r="CG516" i="1"/>
  <c r="CH516" i="1"/>
  <c r="CI516" i="1"/>
  <c r="CJ516" i="1"/>
  <c r="CK516" i="1"/>
  <c r="CL516" i="1"/>
  <c r="CM516" i="1"/>
  <c r="CN516" i="1"/>
  <c r="CO516" i="1"/>
  <c r="CP516" i="1"/>
  <c r="CQ516" i="1"/>
  <c r="CR516" i="1"/>
  <c r="CS516" i="1"/>
  <c r="CT516" i="1"/>
  <c r="CU516" i="1"/>
  <c r="CV516" i="1"/>
  <c r="CW516" i="1"/>
  <c r="CX516" i="1"/>
  <c r="CY516" i="1"/>
  <c r="CZ516" i="1"/>
  <c r="CE517" i="1"/>
  <c r="CF517" i="1"/>
  <c r="CG517" i="1"/>
  <c r="CH517" i="1"/>
  <c r="CI517" i="1"/>
  <c r="CJ517" i="1"/>
  <c r="CK517" i="1"/>
  <c r="CL517" i="1"/>
  <c r="CM517" i="1"/>
  <c r="CN517" i="1"/>
  <c r="CO517" i="1"/>
  <c r="CP517" i="1"/>
  <c r="CQ517" i="1"/>
  <c r="CR517" i="1"/>
  <c r="CS517" i="1"/>
  <c r="CT517" i="1"/>
  <c r="CU517" i="1"/>
  <c r="CV517" i="1"/>
  <c r="CW517" i="1"/>
  <c r="CX517" i="1"/>
  <c r="CY517" i="1"/>
  <c r="CZ517" i="1"/>
  <c r="CE518" i="1"/>
  <c r="CF518" i="1"/>
  <c r="CG518" i="1"/>
  <c r="CH518" i="1"/>
  <c r="CI518" i="1"/>
  <c r="CJ518" i="1"/>
  <c r="CK518" i="1"/>
  <c r="CL518" i="1"/>
  <c r="CM518" i="1"/>
  <c r="CN518" i="1"/>
  <c r="CO518" i="1"/>
  <c r="CP518" i="1"/>
  <c r="CQ518" i="1"/>
  <c r="CR518" i="1"/>
  <c r="CS518" i="1"/>
  <c r="CT518" i="1"/>
  <c r="CU518" i="1"/>
  <c r="CV518" i="1"/>
  <c r="CW518" i="1"/>
  <c r="CX518" i="1"/>
  <c r="CY518" i="1"/>
  <c r="CZ518" i="1"/>
  <c r="CE519" i="1"/>
  <c r="CF519" i="1"/>
  <c r="CG519" i="1"/>
  <c r="CH519" i="1"/>
  <c r="CI519" i="1"/>
  <c r="CJ519" i="1"/>
  <c r="CK519" i="1"/>
  <c r="CL519" i="1"/>
  <c r="CM519" i="1"/>
  <c r="CN519" i="1"/>
  <c r="CO519" i="1"/>
  <c r="CP519" i="1"/>
  <c r="CQ519" i="1"/>
  <c r="CR519" i="1"/>
  <c r="CS519" i="1"/>
  <c r="CT519" i="1"/>
  <c r="CU519" i="1"/>
  <c r="CV519" i="1"/>
  <c r="CW519" i="1"/>
  <c r="CX519" i="1"/>
  <c r="CY519" i="1"/>
  <c r="CZ519" i="1"/>
  <c r="CE520" i="1"/>
  <c r="CF520" i="1"/>
  <c r="CG520" i="1"/>
  <c r="CH520" i="1"/>
  <c r="CI520" i="1"/>
  <c r="CJ520" i="1"/>
  <c r="CK520" i="1"/>
  <c r="CL520" i="1"/>
  <c r="CM520" i="1"/>
  <c r="CN520" i="1"/>
  <c r="CO520" i="1"/>
  <c r="CP520" i="1"/>
  <c r="CQ520" i="1"/>
  <c r="CR520" i="1"/>
  <c r="CS520" i="1"/>
  <c r="CT520" i="1"/>
  <c r="CU520" i="1"/>
  <c r="CV520" i="1"/>
  <c r="CW520" i="1"/>
  <c r="CX520" i="1"/>
  <c r="CY520" i="1"/>
  <c r="CZ520" i="1"/>
  <c r="CE521" i="1"/>
  <c r="CF521" i="1"/>
  <c r="CG521" i="1"/>
  <c r="CH521" i="1"/>
  <c r="CI521" i="1"/>
  <c r="CJ521" i="1"/>
  <c r="CK521" i="1"/>
  <c r="CL521" i="1"/>
  <c r="CM521" i="1"/>
  <c r="CN521" i="1"/>
  <c r="CO521" i="1"/>
  <c r="CP521" i="1"/>
  <c r="CQ521" i="1"/>
  <c r="CR521" i="1"/>
  <c r="CS521" i="1"/>
  <c r="CT521" i="1"/>
  <c r="CU521" i="1"/>
  <c r="CV521" i="1"/>
  <c r="CW521" i="1"/>
  <c r="CX521" i="1"/>
  <c r="CY521" i="1"/>
  <c r="CZ521" i="1"/>
  <c r="CE522" i="1"/>
  <c r="CF522" i="1"/>
  <c r="CG522" i="1"/>
  <c r="CH522" i="1"/>
  <c r="CI522" i="1"/>
  <c r="CJ522" i="1"/>
  <c r="CK522" i="1"/>
  <c r="CL522" i="1"/>
  <c r="CM522" i="1"/>
  <c r="CN522" i="1"/>
  <c r="CO522" i="1"/>
  <c r="CP522" i="1"/>
  <c r="CQ522" i="1"/>
  <c r="CR522" i="1"/>
  <c r="CS522" i="1"/>
  <c r="CT522" i="1"/>
  <c r="CU522" i="1"/>
  <c r="CV522" i="1"/>
  <c r="CW522" i="1"/>
  <c r="CX522" i="1"/>
  <c r="CY522" i="1"/>
  <c r="CZ522" i="1"/>
  <c r="CE523" i="1"/>
  <c r="CF523" i="1"/>
  <c r="CG523" i="1"/>
  <c r="CH523" i="1"/>
  <c r="CI523" i="1"/>
  <c r="CJ523" i="1"/>
  <c r="CK523" i="1"/>
  <c r="CL523" i="1"/>
  <c r="CM523" i="1"/>
  <c r="CN523" i="1"/>
  <c r="CO523" i="1"/>
  <c r="CP523" i="1"/>
  <c r="CQ523" i="1"/>
  <c r="CR523" i="1"/>
  <c r="CS523" i="1"/>
  <c r="CT523" i="1"/>
  <c r="CU523" i="1"/>
  <c r="CV523" i="1"/>
  <c r="CW523" i="1"/>
  <c r="CX523" i="1"/>
  <c r="CY523" i="1"/>
  <c r="CZ523" i="1"/>
  <c r="CE524" i="1"/>
  <c r="CF524" i="1"/>
  <c r="CG524" i="1"/>
  <c r="CH524" i="1"/>
  <c r="CI524" i="1"/>
  <c r="CJ524" i="1"/>
  <c r="CK524" i="1"/>
  <c r="CL524" i="1"/>
  <c r="CM524" i="1"/>
  <c r="CN524" i="1"/>
  <c r="CO524" i="1"/>
  <c r="CP524" i="1"/>
  <c r="CQ524" i="1"/>
  <c r="CR524" i="1"/>
  <c r="CS524" i="1"/>
  <c r="CT524" i="1"/>
  <c r="CU524" i="1"/>
  <c r="CV524" i="1"/>
  <c r="CW524" i="1"/>
  <c r="CX524" i="1"/>
  <c r="CY524" i="1"/>
  <c r="CZ524" i="1"/>
  <c r="CE525" i="1"/>
  <c r="CF525" i="1"/>
  <c r="CG525" i="1"/>
  <c r="CH525" i="1"/>
  <c r="CI525" i="1"/>
  <c r="CJ525" i="1"/>
  <c r="CK525" i="1"/>
  <c r="CL525" i="1"/>
  <c r="CM525" i="1"/>
  <c r="CN525" i="1"/>
  <c r="CO525" i="1"/>
  <c r="CP525" i="1"/>
  <c r="CQ525" i="1"/>
  <c r="CR525" i="1"/>
  <c r="CS525" i="1"/>
  <c r="CT525" i="1"/>
  <c r="CU525" i="1"/>
  <c r="CV525" i="1"/>
  <c r="CW525" i="1"/>
  <c r="CX525" i="1"/>
  <c r="CY525" i="1"/>
  <c r="CZ525" i="1"/>
  <c r="CE526" i="1"/>
  <c r="CF526" i="1"/>
  <c r="CG526" i="1"/>
  <c r="CH526" i="1"/>
  <c r="CI526" i="1"/>
  <c r="CJ526" i="1"/>
  <c r="CK526" i="1"/>
  <c r="CL526" i="1"/>
  <c r="CM526" i="1"/>
  <c r="CN526" i="1"/>
  <c r="CO526" i="1"/>
  <c r="CP526" i="1"/>
  <c r="CQ526" i="1"/>
  <c r="CR526" i="1"/>
  <c r="CS526" i="1"/>
  <c r="CT526" i="1"/>
  <c r="CU526" i="1"/>
  <c r="CV526" i="1"/>
  <c r="CW526" i="1"/>
  <c r="CX526" i="1"/>
  <c r="CY526" i="1"/>
  <c r="CZ526" i="1"/>
  <c r="CE527" i="1"/>
  <c r="CF527" i="1"/>
  <c r="CG527" i="1"/>
  <c r="CH527" i="1"/>
  <c r="CI527" i="1"/>
  <c r="CJ527" i="1"/>
  <c r="CK527" i="1"/>
  <c r="CL527" i="1"/>
  <c r="CM527" i="1"/>
  <c r="CN527" i="1"/>
  <c r="CO527" i="1"/>
  <c r="CP527" i="1"/>
  <c r="CQ527" i="1"/>
  <c r="CR527" i="1"/>
  <c r="CS527" i="1"/>
  <c r="CT527" i="1"/>
  <c r="CU527" i="1"/>
  <c r="CV527" i="1"/>
  <c r="CW527" i="1"/>
  <c r="CX527" i="1"/>
  <c r="CY527" i="1"/>
  <c r="CZ527" i="1"/>
  <c r="CE528" i="1"/>
  <c r="CF528" i="1"/>
  <c r="CG528" i="1"/>
  <c r="CH528" i="1"/>
  <c r="CI528" i="1"/>
  <c r="CJ528" i="1"/>
  <c r="CK528" i="1"/>
  <c r="CL528" i="1"/>
  <c r="CM528" i="1"/>
  <c r="CN528" i="1"/>
  <c r="CO528" i="1"/>
  <c r="CP528" i="1"/>
  <c r="CQ528" i="1"/>
  <c r="CR528" i="1"/>
  <c r="CS528" i="1"/>
  <c r="CT528" i="1"/>
  <c r="CU528" i="1"/>
  <c r="CV528" i="1"/>
  <c r="CW528" i="1"/>
  <c r="CX528" i="1"/>
  <c r="CY528" i="1"/>
  <c r="CZ528" i="1"/>
  <c r="CE529" i="1"/>
  <c r="CF529" i="1"/>
  <c r="CG529" i="1"/>
  <c r="CH529" i="1"/>
  <c r="CI529" i="1"/>
  <c r="CJ529" i="1"/>
  <c r="CK529" i="1"/>
  <c r="CL529" i="1"/>
  <c r="CM529" i="1"/>
  <c r="CN529" i="1"/>
  <c r="CO529" i="1"/>
  <c r="CP529" i="1"/>
  <c r="CQ529" i="1"/>
  <c r="CR529" i="1"/>
  <c r="CS529" i="1"/>
  <c r="CT529" i="1"/>
  <c r="CU529" i="1"/>
  <c r="CV529" i="1"/>
  <c r="CW529" i="1"/>
  <c r="CX529" i="1"/>
  <c r="CY529" i="1"/>
  <c r="CZ529" i="1"/>
  <c r="CE530" i="1"/>
  <c r="CF530" i="1"/>
  <c r="CG530" i="1"/>
  <c r="CH530" i="1"/>
  <c r="CI530" i="1"/>
  <c r="CJ530" i="1"/>
  <c r="CK530" i="1"/>
  <c r="CL530" i="1"/>
  <c r="CM530" i="1"/>
  <c r="CN530" i="1"/>
  <c r="CO530" i="1"/>
  <c r="CP530" i="1"/>
  <c r="CQ530" i="1"/>
  <c r="CR530" i="1"/>
  <c r="CS530" i="1"/>
  <c r="CT530" i="1"/>
  <c r="CU530" i="1"/>
  <c r="CV530" i="1"/>
  <c r="CW530" i="1"/>
  <c r="CX530" i="1"/>
  <c r="CY530" i="1"/>
  <c r="CZ530" i="1"/>
  <c r="CE531" i="1"/>
  <c r="CF531" i="1"/>
  <c r="CG531" i="1"/>
  <c r="CH531" i="1"/>
  <c r="CI531" i="1"/>
  <c r="CJ531" i="1"/>
  <c r="CK531" i="1"/>
  <c r="CL531" i="1"/>
  <c r="CM531" i="1"/>
  <c r="CN531" i="1"/>
  <c r="CO531" i="1"/>
  <c r="CP531" i="1"/>
  <c r="CQ531" i="1"/>
  <c r="CR531" i="1"/>
  <c r="CS531" i="1"/>
  <c r="CT531" i="1"/>
  <c r="CU531" i="1"/>
  <c r="CV531" i="1"/>
  <c r="CW531" i="1"/>
  <c r="CX531" i="1"/>
  <c r="CY531" i="1"/>
  <c r="CZ531" i="1"/>
  <c r="CE532" i="1"/>
  <c r="CF532" i="1"/>
  <c r="CG532" i="1"/>
  <c r="CH532" i="1"/>
  <c r="CI532" i="1"/>
  <c r="CJ532" i="1"/>
  <c r="CK532" i="1"/>
  <c r="CL532" i="1"/>
  <c r="CM532" i="1"/>
  <c r="CN532" i="1"/>
  <c r="CO532" i="1"/>
  <c r="CP532" i="1"/>
  <c r="CQ532" i="1"/>
  <c r="CR532" i="1"/>
  <c r="CS532" i="1"/>
  <c r="CT532" i="1"/>
  <c r="CU532" i="1"/>
  <c r="CV532" i="1"/>
  <c r="CW532" i="1"/>
  <c r="CX532" i="1"/>
  <c r="CY532" i="1"/>
  <c r="CZ532" i="1"/>
  <c r="CE533" i="1"/>
  <c r="CF533" i="1"/>
  <c r="CG533" i="1"/>
  <c r="CH533" i="1"/>
  <c r="CI533" i="1"/>
  <c r="CJ533" i="1"/>
  <c r="CK533" i="1"/>
  <c r="CL533" i="1"/>
  <c r="CM533" i="1"/>
  <c r="CN533" i="1"/>
  <c r="CO533" i="1"/>
  <c r="CP533" i="1"/>
  <c r="CQ533" i="1"/>
  <c r="CR533" i="1"/>
  <c r="CS533" i="1"/>
  <c r="CT533" i="1"/>
  <c r="CU533" i="1"/>
  <c r="CV533" i="1"/>
  <c r="CW533" i="1"/>
  <c r="CX533" i="1"/>
  <c r="CY533" i="1"/>
  <c r="CZ533" i="1"/>
  <c r="CE534" i="1"/>
  <c r="CF534" i="1"/>
  <c r="CG534" i="1"/>
  <c r="CH534" i="1"/>
  <c r="CI534" i="1"/>
  <c r="CJ534" i="1"/>
  <c r="CK534" i="1"/>
  <c r="CL534" i="1"/>
  <c r="CM534" i="1"/>
  <c r="CN534" i="1"/>
  <c r="CO534" i="1"/>
  <c r="CP534" i="1"/>
  <c r="CQ534" i="1"/>
  <c r="CR534" i="1"/>
  <c r="CS534" i="1"/>
  <c r="CT534" i="1"/>
  <c r="CU534" i="1"/>
  <c r="CV534" i="1"/>
  <c r="CW534" i="1"/>
  <c r="CX534" i="1"/>
  <c r="CY534" i="1"/>
  <c r="CZ534" i="1"/>
  <c r="CE535" i="1"/>
  <c r="CF535" i="1"/>
  <c r="CG535" i="1"/>
  <c r="CH535" i="1"/>
  <c r="CI535" i="1"/>
  <c r="CJ535" i="1"/>
  <c r="CK535" i="1"/>
  <c r="CL535" i="1"/>
  <c r="CM535" i="1"/>
  <c r="CN535" i="1"/>
  <c r="CO535" i="1"/>
  <c r="CP535" i="1"/>
  <c r="CQ535" i="1"/>
  <c r="CR535" i="1"/>
  <c r="CS535" i="1"/>
  <c r="CT535" i="1"/>
  <c r="CU535" i="1"/>
  <c r="CV535" i="1"/>
  <c r="CW535" i="1"/>
  <c r="CX535" i="1"/>
  <c r="CY535" i="1"/>
  <c r="CZ535" i="1"/>
  <c r="CE536" i="1"/>
  <c r="CF536" i="1"/>
  <c r="CG536" i="1"/>
  <c r="CH536" i="1"/>
  <c r="CI536" i="1"/>
  <c r="CJ536" i="1"/>
  <c r="CK536" i="1"/>
  <c r="CL536" i="1"/>
  <c r="CM536" i="1"/>
  <c r="CN536" i="1"/>
  <c r="CO536" i="1"/>
  <c r="CP536" i="1"/>
  <c r="CQ536" i="1"/>
  <c r="CR536" i="1"/>
  <c r="CS536" i="1"/>
  <c r="CT536" i="1"/>
  <c r="CU536" i="1"/>
  <c r="CV536" i="1"/>
  <c r="CW536" i="1"/>
  <c r="CX536" i="1"/>
  <c r="CY536" i="1"/>
  <c r="CZ536" i="1"/>
  <c r="CE537" i="1"/>
  <c r="CF537" i="1"/>
  <c r="CG537" i="1"/>
  <c r="CH537" i="1"/>
  <c r="CI537" i="1"/>
  <c r="CJ537" i="1"/>
  <c r="CK537" i="1"/>
  <c r="CL537" i="1"/>
  <c r="CM537" i="1"/>
  <c r="CN537" i="1"/>
  <c r="CO537" i="1"/>
  <c r="CP537" i="1"/>
  <c r="CQ537" i="1"/>
  <c r="CR537" i="1"/>
  <c r="CS537" i="1"/>
  <c r="CT537" i="1"/>
  <c r="CU537" i="1"/>
  <c r="CV537" i="1"/>
  <c r="CW537" i="1"/>
  <c r="CX537" i="1"/>
  <c r="CY537" i="1"/>
  <c r="CZ537" i="1"/>
  <c r="CE538" i="1"/>
  <c r="CF538" i="1"/>
  <c r="CG538" i="1"/>
  <c r="CH538" i="1"/>
  <c r="CI538" i="1"/>
  <c r="CJ538" i="1"/>
  <c r="CK538" i="1"/>
  <c r="CL538" i="1"/>
  <c r="CM538" i="1"/>
  <c r="CN538" i="1"/>
  <c r="CO538" i="1"/>
  <c r="CP538" i="1"/>
  <c r="CQ538" i="1"/>
  <c r="CR538" i="1"/>
  <c r="CS538" i="1"/>
  <c r="CT538" i="1"/>
  <c r="CU538" i="1"/>
  <c r="CV538" i="1"/>
  <c r="CW538" i="1"/>
  <c r="CX538" i="1"/>
  <c r="CY538" i="1"/>
  <c r="CZ538" i="1"/>
  <c r="CE539" i="1"/>
  <c r="CF539" i="1"/>
  <c r="CG539" i="1"/>
  <c r="CH539" i="1"/>
  <c r="CI539" i="1"/>
  <c r="CJ539" i="1"/>
  <c r="CK539" i="1"/>
  <c r="CL539" i="1"/>
  <c r="CM539" i="1"/>
  <c r="CN539" i="1"/>
  <c r="CO539" i="1"/>
  <c r="CP539" i="1"/>
  <c r="CQ539" i="1"/>
  <c r="CR539" i="1"/>
  <c r="CS539" i="1"/>
  <c r="CT539" i="1"/>
  <c r="CU539" i="1"/>
  <c r="CV539" i="1"/>
  <c r="CW539" i="1"/>
  <c r="CX539" i="1"/>
  <c r="CY539" i="1"/>
  <c r="CZ539" i="1"/>
  <c r="CE540" i="1"/>
  <c r="CF540" i="1"/>
  <c r="CG540" i="1"/>
  <c r="CH540" i="1"/>
  <c r="CI540" i="1"/>
  <c r="CJ540" i="1"/>
  <c r="CK540" i="1"/>
  <c r="CL540" i="1"/>
  <c r="CM540" i="1"/>
  <c r="CN540" i="1"/>
  <c r="CO540" i="1"/>
  <c r="CP540" i="1"/>
  <c r="CQ540" i="1"/>
  <c r="CR540" i="1"/>
  <c r="CS540" i="1"/>
  <c r="CT540" i="1"/>
  <c r="CU540" i="1"/>
  <c r="CV540" i="1"/>
  <c r="CW540" i="1"/>
  <c r="CX540" i="1"/>
  <c r="CY540" i="1"/>
  <c r="CZ540" i="1"/>
  <c r="CE541" i="1"/>
  <c r="CF541" i="1"/>
  <c r="CG541" i="1"/>
  <c r="CH541" i="1"/>
  <c r="CI541" i="1"/>
  <c r="CJ541" i="1"/>
  <c r="CK541" i="1"/>
  <c r="CL541" i="1"/>
  <c r="CM541" i="1"/>
  <c r="CN541" i="1"/>
  <c r="CO541" i="1"/>
  <c r="CP541" i="1"/>
  <c r="CQ541" i="1"/>
  <c r="CR541" i="1"/>
  <c r="CS541" i="1"/>
  <c r="CT541" i="1"/>
  <c r="CU541" i="1"/>
  <c r="CV541" i="1"/>
  <c r="CW541" i="1"/>
  <c r="CX541" i="1"/>
  <c r="CY541" i="1"/>
  <c r="CZ541" i="1"/>
  <c r="CE542" i="1"/>
  <c r="CF542" i="1"/>
  <c r="CG542" i="1"/>
  <c r="CH542" i="1"/>
  <c r="CI542" i="1"/>
  <c r="CJ542" i="1"/>
  <c r="CK542" i="1"/>
  <c r="CL542" i="1"/>
  <c r="CM542" i="1"/>
  <c r="CN542" i="1"/>
  <c r="CO542" i="1"/>
  <c r="CP542" i="1"/>
  <c r="CQ542" i="1"/>
  <c r="CR542" i="1"/>
  <c r="CS542" i="1"/>
  <c r="CT542" i="1"/>
  <c r="CU542" i="1"/>
  <c r="CV542" i="1"/>
  <c r="CW542" i="1"/>
  <c r="CX542" i="1"/>
  <c r="CY542" i="1"/>
  <c r="CZ542" i="1"/>
  <c r="CE543" i="1"/>
  <c r="CF543" i="1"/>
  <c r="CG543" i="1"/>
  <c r="CH543" i="1"/>
  <c r="CI543" i="1"/>
  <c r="CJ543" i="1"/>
  <c r="CK543" i="1"/>
  <c r="CL543" i="1"/>
  <c r="CM543" i="1"/>
  <c r="CN543" i="1"/>
  <c r="CO543" i="1"/>
  <c r="CP543" i="1"/>
  <c r="CQ543" i="1"/>
  <c r="CR543" i="1"/>
  <c r="CS543" i="1"/>
  <c r="CT543" i="1"/>
  <c r="CU543" i="1"/>
  <c r="CV543" i="1"/>
  <c r="CW543" i="1"/>
  <c r="CX543" i="1"/>
  <c r="CY543" i="1"/>
  <c r="CZ543" i="1"/>
  <c r="CE544" i="1"/>
  <c r="CF544" i="1"/>
  <c r="CG544" i="1"/>
  <c r="CH544" i="1"/>
  <c r="CI544" i="1"/>
  <c r="CJ544" i="1"/>
  <c r="CK544" i="1"/>
  <c r="CL544" i="1"/>
  <c r="CM544" i="1"/>
  <c r="CN544" i="1"/>
  <c r="CO544" i="1"/>
  <c r="CP544" i="1"/>
  <c r="CQ544" i="1"/>
  <c r="CR544" i="1"/>
  <c r="CS544" i="1"/>
  <c r="CT544" i="1"/>
  <c r="CU544" i="1"/>
  <c r="CV544" i="1"/>
  <c r="CW544" i="1"/>
  <c r="CX544" i="1"/>
  <c r="CY544" i="1"/>
  <c r="CZ544" i="1"/>
  <c r="CE545" i="1"/>
  <c r="CF545" i="1"/>
  <c r="CG545" i="1"/>
  <c r="CH545" i="1"/>
  <c r="CI545" i="1"/>
  <c r="CJ545" i="1"/>
  <c r="CK545" i="1"/>
  <c r="CL545" i="1"/>
  <c r="CM545" i="1"/>
  <c r="CN545" i="1"/>
  <c r="CO545" i="1"/>
  <c r="CP545" i="1"/>
  <c r="CQ545" i="1"/>
  <c r="CR545" i="1"/>
  <c r="CS545" i="1"/>
  <c r="CT545" i="1"/>
  <c r="CU545" i="1"/>
  <c r="CV545" i="1"/>
  <c r="CW545" i="1"/>
  <c r="CX545" i="1"/>
  <c r="CY545" i="1"/>
  <c r="CZ545" i="1"/>
  <c r="CE546" i="1"/>
  <c r="CF546" i="1"/>
  <c r="CG546" i="1"/>
  <c r="CH546" i="1"/>
  <c r="CI546" i="1"/>
  <c r="CJ546" i="1"/>
  <c r="CK546" i="1"/>
  <c r="CL546" i="1"/>
  <c r="CM546" i="1"/>
  <c r="CN546" i="1"/>
  <c r="CO546" i="1"/>
  <c r="CP546" i="1"/>
  <c r="CQ546" i="1"/>
  <c r="CR546" i="1"/>
  <c r="CS546" i="1"/>
  <c r="CT546" i="1"/>
  <c r="CU546" i="1"/>
  <c r="CV546" i="1"/>
  <c r="CW546" i="1"/>
  <c r="CX546" i="1"/>
  <c r="CY546" i="1"/>
  <c r="CZ546" i="1"/>
  <c r="CE547" i="1"/>
  <c r="CF547" i="1"/>
  <c r="CG547" i="1"/>
  <c r="CH547" i="1"/>
  <c r="CI547" i="1"/>
  <c r="CJ547" i="1"/>
  <c r="CK547" i="1"/>
  <c r="CL547" i="1"/>
  <c r="CM547" i="1"/>
  <c r="CN547" i="1"/>
  <c r="CO547" i="1"/>
  <c r="CP547" i="1"/>
  <c r="CQ547" i="1"/>
  <c r="CR547" i="1"/>
  <c r="CS547" i="1"/>
  <c r="CT547" i="1"/>
  <c r="CU547" i="1"/>
  <c r="CV547" i="1"/>
  <c r="CW547" i="1"/>
  <c r="CX547" i="1"/>
  <c r="CY547" i="1"/>
  <c r="CZ547" i="1"/>
  <c r="CE548" i="1"/>
  <c r="CF548" i="1"/>
  <c r="CG548" i="1"/>
  <c r="CH548" i="1"/>
  <c r="CI548" i="1"/>
  <c r="CJ548" i="1"/>
  <c r="CK548" i="1"/>
  <c r="CL548" i="1"/>
  <c r="CM548" i="1"/>
  <c r="CN548" i="1"/>
  <c r="CO548" i="1"/>
  <c r="CP548" i="1"/>
  <c r="CQ548" i="1"/>
  <c r="CR548" i="1"/>
  <c r="CS548" i="1"/>
  <c r="CT548" i="1"/>
  <c r="CU548" i="1"/>
  <c r="CV548" i="1"/>
  <c r="CW548" i="1"/>
  <c r="CX548" i="1"/>
  <c r="CY548" i="1"/>
  <c r="CZ548" i="1"/>
  <c r="CE549" i="1"/>
  <c r="CF549" i="1"/>
  <c r="CG549" i="1"/>
  <c r="CH549" i="1"/>
  <c r="CI549" i="1"/>
  <c r="CJ549" i="1"/>
  <c r="CK549" i="1"/>
  <c r="CL549" i="1"/>
  <c r="CM549" i="1"/>
  <c r="CN549" i="1"/>
  <c r="CO549" i="1"/>
  <c r="CP549" i="1"/>
  <c r="CQ549" i="1"/>
  <c r="CR549" i="1"/>
  <c r="CS549" i="1"/>
  <c r="CT549" i="1"/>
  <c r="CU549" i="1"/>
  <c r="CV549" i="1"/>
  <c r="CW549" i="1"/>
  <c r="CX549" i="1"/>
  <c r="CY549" i="1"/>
  <c r="CZ549" i="1"/>
  <c r="CE550" i="1"/>
  <c r="CF550" i="1"/>
  <c r="CG550" i="1"/>
  <c r="CH550" i="1"/>
  <c r="CI550" i="1"/>
  <c r="CJ550" i="1"/>
  <c r="CK550" i="1"/>
  <c r="CL550" i="1"/>
  <c r="CM550" i="1"/>
  <c r="CN550" i="1"/>
  <c r="CO550" i="1"/>
  <c r="CP550" i="1"/>
  <c r="CQ550" i="1"/>
  <c r="CR550" i="1"/>
  <c r="CS550" i="1"/>
  <c r="CT550" i="1"/>
  <c r="CU550" i="1"/>
  <c r="CV550" i="1"/>
  <c r="CW550" i="1"/>
  <c r="CX550" i="1"/>
  <c r="CY550" i="1"/>
  <c r="CZ550" i="1"/>
  <c r="CE551" i="1"/>
  <c r="CF551" i="1"/>
  <c r="CG551" i="1"/>
  <c r="CH551" i="1"/>
  <c r="CI551" i="1"/>
  <c r="CJ551" i="1"/>
  <c r="CK551" i="1"/>
  <c r="CL551" i="1"/>
  <c r="CM551" i="1"/>
  <c r="CN551" i="1"/>
  <c r="CO551" i="1"/>
  <c r="CP551" i="1"/>
  <c r="CQ551" i="1"/>
  <c r="CR551" i="1"/>
  <c r="CS551" i="1"/>
  <c r="CT551" i="1"/>
  <c r="CU551" i="1"/>
  <c r="CV551" i="1"/>
  <c r="CW551" i="1"/>
  <c r="CX551" i="1"/>
  <c r="CY551" i="1"/>
  <c r="CZ551" i="1"/>
  <c r="CE552" i="1"/>
  <c r="CF552" i="1"/>
  <c r="CG552" i="1"/>
  <c r="CH552" i="1"/>
  <c r="CI552" i="1"/>
  <c r="CJ552" i="1"/>
  <c r="CK552" i="1"/>
  <c r="CL552" i="1"/>
  <c r="CM552" i="1"/>
  <c r="CN552" i="1"/>
  <c r="CO552" i="1"/>
  <c r="CP552" i="1"/>
  <c r="CQ552" i="1"/>
  <c r="CR552" i="1"/>
  <c r="CS552" i="1"/>
  <c r="CT552" i="1"/>
  <c r="CU552" i="1"/>
  <c r="CV552" i="1"/>
  <c r="CW552" i="1"/>
  <c r="CX552" i="1"/>
  <c r="CY552" i="1"/>
  <c r="CZ552" i="1"/>
  <c r="CE553" i="1"/>
  <c r="CF553" i="1"/>
  <c r="CG553" i="1"/>
  <c r="CH553" i="1"/>
  <c r="CI553" i="1"/>
  <c r="CJ553" i="1"/>
  <c r="CK553" i="1"/>
  <c r="CL553" i="1"/>
  <c r="CM553" i="1"/>
  <c r="CN553" i="1"/>
  <c r="CO553" i="1"/>
  <c r="CP553" i="1"/>
  <c r="CQ553" i="1"/>
  <c r="CR553" i="1"/>
  <c r="CS553" i="1"/>
  <c r="CT553" i="1"/>
  <c r="CU553" i="1"/>
  <c r="CV553" i="1"/>
  <c r="CW553" i="1"/>
  <c r="CX553" i="1"/>
  <c r="CY553" i="1"/>
  <c r="CZ553" i="1"/>
  <c r="CE554" i="1"/>
  <c r="CF554" i="1"/>
  <c r="CG554" i="1"/>
  <c r="CH554" i="1"/>
  <c r="CI554" i="1"/>
  <c r="CJ554" i="1"/>
  <c r="CK554" i="1"/>
  <c r="CL554" i="1"/>
  <c r="CM554" i="1"/>
  <c r="CN554" i="1"/>
  <c r="CO554" i="1"/>
  <c r="CP554" i="1"/>
  <c r="CQ554" i="1"/>
  <c r="CR554" i="1"/>
  <c r="CS554" i="1"/>
  <c r="CT554" i="1"/>
  <c r="CU554" i="1"/>
  <c r="CV554" i="1"/>
  <c r="CW554" i="1"/>
  <c r="CX554" i="1"/>
  <c r="CY554" i="1"/>
  <c r="CZ554" i="1"/>
  <c r="CE555" i="1"/>
  <c r="CF555" i="1"/>
  <c r="CG555" i="1"/>
  <c r="CH555" i="1"/>
  <c r="CI555" i="1"/>
  <c r="CJ555" i="1"/>
  <c r="CK555" i="1"/>
  <c r="CL555" i="1"/>
  <c r="CM555" i="1"/>
  <c r="CN555" i="1"/>
  <c r="CO555" i="1"/>
  <c r="CP555" i="1"/>
  <c r="CQ555" i="1"/>
  <c r="CR555" i="1"/>
  <c r="CS555" i="1"/>
  <c r="CT555" i="1"/>
  <c r="CU555" i="1"/>
  <c r="CV555" i="1"/>
  <c r="CW555" i="1"/>
  <c r="CX555" i="1"/>
  <c r="CY555" i="1"/>
  <c r="CZ555" i="1"/>
  <c r="CE556" i="1"/>
  <c r="CF556" i="1"/>
  <c r="CG556" i="1"/>
  <c r="CH556" i="1"/>
  <c r="CI556" i="1"/>
  <c r="CJ556" i="1"/>
  <c r="CK556" i="1"/>
  <c r="CL556" i="1"/>
  <c r="CM556" i="1"/>
  <c r="CN556" i="1"/>
  <c r="CO556" i="1"/>
  <c r="CP556" i="1"/>
  <c r="CQ556" i="1"/>
  <c r="CR556" i="1"/>
  <c r="CS556" i="1"/>
  <c r="CT556" i="1"/>
  <c r="CU556" i="1"/>
  <c r="CV556" i="1"/>
  <c r="CW556" i="1"/>
  <c r="CX556" i="1"/>
  <c r="CY556" i="1"/>
  <c r="CZ556" i="1"/>
  <c r="CE557" i="1"/>
  <c r="CF557" i="1"/>
  <c r="CG557" i="1"/>
  <c r="CH557" i="1"/>
  <c r="CI557" i="1"/>
  <c r="CJ557" i="1"/>
  <c r="CK557" i="1"/>
  <c r="CL557" i="1"/>
  <c r="CM557" i="1"/>
  <c r="CN557" i="1"/>
  <c r="CO557" i="1"/>
  <c r="CP557" i="1"/>
  <c r="CQ557" i="1"/>
  <c r="CR557" i="1"/>
  <c r="CS557" i="1"/>
  <c r="CT557" i="1"/>
  <c r="CU557" i="1"/>
  <c r="CV557" i="1"/>
  <c r="CW557" i="1"/>
  <c r="CX557" i="1"/>
  <c r="CY557" i="1"/>
  <c r="CZ557" i="1"/>
  <c r="CE558" i="1"/>
  <c r="CF558" i="1"/>
  <c r="CG558" i="1"/>
  <c r="CH558" i="1"/>
  <c r="CI558" i="1"/>
  <c r="CJ558" i="1"/>
  <c r="CK558" i="1"/>
  <c r="CL558" i="1"/>
  <c r="CM558" i="1"/>
  <c r="CN558" i="1"/>
  <c r="CO558" i="1"/>
  <c r="CP558" i="1"/>
  <c r="CQ558" i="1"/>
  <c r="CR558" i="1"/>
  <c r="CS558" i="1"/>
  <c r="CT558" i="1"/>
  <c r="CU558" i="1"/>
  <c r="CV558" i="1"/>
  <c r="CW558" i="1"/>
  <c r="CX558" i="1"/>
  <c r="CY558" i="1"/>
  <c r="CZ558" i="1"/>
  <c r="C4" i="5" l="1"/>
  <c r="D4" i="5"/>
  <c r="E4" i="5"/>
  <c r="C5" i="5"/>
  <c r="D5" i="5"/>
  <c r="E5" i="5"/>
  <c r="C6" i="5"/>
  <c r="D6" i="5"/>
  <c r="E6" i="5"/>
  <c r="C7" i="5"/>
  <c r="D7" i="5"/>
  <c r="E7" i="5"/>
  <c r="C8" i="5"/>
  <c r="D8" i="5"/>
  <c r="E8" i="5"/>
  <c r="C9" i="5"/>
  <c r="D9" i="5"/>
  <c r="E9" i="5"/>
  <c r="C10" i="5"/>
  <c r="D10" i="5"/>
  <c r="E10" i="5"/>
  <c r="C11" i="5"/>
  <c r="D11" i="5"/>
  <c r="E11" i="5"/>
  <c r="C12" i="5"/>
  <c r="D12" i="5"/>
  <c r="E12" i="5"/>
  <c r="C13" i="5"/>
  <c r="D13" i="5"/>
  <c r="E13" i="5"/>
  <c r="C14" i="5"/>
  <c r="D14" i="5"/>
  <c r="E14" i="5"/>
  <c r="C15" i="5"/>
  <c r="D15" i="5"/>
  <c r="E15" i="5"/>
  <c r="C16" i="5"/>
  <c r="D16" i="5"/>
  <c r="E16" i="5"/>
  <c r="C17" i="5"/>
  <c r="D17" i="5"/>
  <c r="E17" i="5"/>
  <c r="C18" i="5"/>
  <c r="D18" i="5"/>
  <c r="E18" i="5"/>
  <c r="C19" i="5"/>
  <c r="D19" i="5"/>
  <c r="E19" i="5"/>
  <c r="C20" i="5"/>
  <c r="D20" i="5"/>
  <c r="E20" i="5"/>
  <c r="C21" i="5"/>
  <c r="D21" i="5"/>
  <c r="E21" i="5"/>
  <c r="C22" i="5"/>
  <c r="D22" i="5"/>
  <c r="E22" i="5"/>
  <c r="C23" i="5"/>
  <c r="D23" i="5"/>
  <c r="E23" i="5"/>
  <c r="C24" i="5"/>
  <c r="D24" i="5"/>
  <c r="E24" i="5"/>
  <c r="C25" i="5"/>
  <c r="D25" i="5"/>
  <c r="E25" i="5"/>
  <c r="C26" i="5"/>
  <c r="D26" i="5"/>
  <c r="E26" i="5"/>
  <c r="C27" i="5"/>
  <c r="D27" i="5"/>
  <c r="E27" i="5"/>
  <c r="C28" i="5"/>
  <c r="D28" i="5"/>
  <c r="E28" i="5"/>
  <c r="C29" i="5"/>
  <c r="D29" i="5"/>
  <c r="E29" i="5"/>
  <c r="C30" i="5"/>
  <c r="D30" i="5"/>
  <c r="E30" i="5"/>
  <c r="C31" i="5"/>
  <c r="D31" i="5"/>
  <c r="E31" i="5"/>
  <c r="C32" i="5"/>
  <c r="D32" i="5"/>
  <c r="E32" i="5"/>
  <c r="C33" i="5"/>
  <c r="D33" i="5"/>
  <c r="E33" i="5"/>
  <c r="C34" i="5"/>
  <c r="D34" i="5"/>
  <c r="E34" i="5"/>
  <c r="C35" i="5"/>
  <c r="D35" i="5"/>
  <c r="E35" i="5"/>
  <c r="C36" i="5"/>
  <c r="D36" i="5"/>
  <c r="E36" i="5"/>
  <c r="C37" i="5"/>
  <c r="D37" i="5"/>
  <c r="E37" i="5"/>
  <c r="C38" i="5"/>
  <c r="D38" i="5"/>
  <c r="E38" i="5"/>
  <c r="E3" i="5"/>
  <c r="D3" i="5"/>
  <c r="C3" i="5"/>
  <c r="E6" i="4"/>
  <c r="E5" i="4"/>
  <c r="E4" i="4"/>
  <c r="E3" i="4"/>
  <c r="D6" i="4"/>
  <c r="D5" i="4"/>
  <c r="D4" i="4"/>
  <c r="D3" i="4"/>
  <c r="C6" i="4"/>
  <c r="C5" i="4"/>
  <c r="C4" i="4"/>
  <c r="C3" i="4"/>
  <c r="B1" i="3" l="1"/>
  <c r="B2" i="1"/>
  <c r="B1" i="1"/>
  <c r="O2" i="1"/>
  <c r="P2" i="1"/>
  <c r="T2" i="1"/>
  <c r="U2" i="1"/>
  <c r="V2" i="1"/>
  <c r="W2" i="1"/>
  <c r="X2" i="1"/>
  <c r="Y2" i="1"/>
  <c r="Z2" i="1"/>
  <c r="AA2" i="1"/>
  <c r="AB2" i="1"/>
  <c r="AC2" i="1"/>
  <c r="AD2" i="1"/>
  <c r="AE2" i="1"/>
  <c r="AF2" i="1"/>
  <c r="AG2" i="1"/>
  <c r="AH2" i="1"/>
  <c r="AI2" i="1"/>
  <c r="AJ2" i="1"/>
  <c r="AK2" i="1"/>
  <c r="AM2" i="1"/>
  <c r="AN2" i="1"/>
  <c r="AO2" i="1"/>
  <c r="AP2" i="1"/>
  <c r="AQ2" i="1"/>
  <c r="AR2" i="1"/>
  <c r="AS2" i="1"/>
  <c r="AT2" i="1"/>
  <c r="AU2" i="1"/>
  <c r="AV2" i="1"/>
  <c r="AW2" i="1"/>
  <c r="AX2" i="1"/>
  <c r="AY2" i="1"/>
  <c r="AZ2" i="1"/>
  <c r="BA2" i="1"/>
  <c r="BB2" i="1"/>
  <c r="BC2" i="1"/>
  <c r="BD2" i="1"/>
  <c r="BE2" i="1"/>
  <c r="BF2" i="1"/>
  <c r="BG2" i="1"/>
  <c r="BH2" i="1"/>
  <c r="BI2" i="1"/>
  <c r="BJ2" i="1"/>
  <c r="BK2" i="1"/>
  <c r="BL2" i="1"/>
  <c r="BM2" i="1"/>
  <c r="BN2" i="1"/>
  <c r="BO2" i="1"/>
  <c r="BP2" i="1"/>
  <c r="BQ2" i="1"/>
  <c r="BR2" i="1"/>
  <c r="BS2" i="1"/>
  <c r="BT2" i="1"/>
  <c r="BU2" i="1"/>
  <c r="BV2" i="1"/>
  <c r="BW2" i="1"/>
  <c r="BX2" i="1"/>
  <c r="BY2" i="1"/>
  <c r="BZ2" i="1"/>
  <c r="CA2" i="1"/>
  <c r="CB2" i="1"/>
  <c r="CC2" i="1"/>
  <c r="CD2" i="1"/>
  <c r="N2" i="1"/>
  <c r="T1" i="1"/>
  <c r="O1" i="1"/>
  <c r="P1" i="1"/>
  <c r="U1" i="1"/>
  <c r="V1" i="1"/>
  <c r="W1" i="1"/>
  <c r="X1" i="1"/>
  <c r="Y1" i="1"/>
  <c r="Z1" i="1"/>
  <c r="AA1" i="1"/>
  <c r="AB1" i="1"/>
  <c r="AC1" i="1"/>
  <c r="AD1" i="1"/>
  <c r="AE1" i="1"/>
  <c r="AF1" i="1"/>
  <c r="AG1" i="1"/>
  <c r="AH1" i="1"/>
  <c r="AI1" i="1"/>
  <c r="AJ1" i="1"/>
  <c r="AK1" i="1"/>
  <c r="AM1" i="1"/>
  <c r="AN1" i="1"/>
  <c r="AO1" i="1"/>
  <c r="AP1" i="1"/>
  <c r="AQ1" i="1"/>
  <c r="AR1" i="1"/>
  <c r="AS1" i="1"/>
  <c r="AT1" i="1"/>
  <c r="AU1" i="1"/>
  <c r="AV1" i="1"/>
  <c r="AW1" i="1"/>
  <c r="AX1" i="1"/>
  <c r="AY1" i="1"/>
  <c r="AZ1" i="1"/>
  <c r="BA1" i="1"/>
  <c r="BB1" i="1"/>
  <c r="BC1" i="1"/>
  <c r="BD1" i="1"/>
  <c r="BE1" i="1"/>
  <c r="BF1" i="1"/>
  <c r="BG1" i="1"/>
  <c r="BH1" i="1"/>
  <c r="BI1" i="1"/>
  <c r="BJ1" i="1"/>
  <c r="BK1" i="1"/>
  <c r="BL1" i="1"/>
  <c r="BM1" i="1"/>
  <c r="BN1" i="1"/>
  <c r="BO1" i="1"/>
  <c r="BP1" i="1"/>
  <c r="BQ1" i="1"/>
  <c r="BR1" i="1"/>
  <c r="BS1" i="1"/>
  <c r="BT1" i="1"/>
  <c r="BU1" i="1"/>
  <c r="BV1" i="1"/>
  <c r="BW1" i="1"/>
  <c r="BX1" i="1"/>
  <c r="BY1" i="1"/>
  <c r="BZ1" i="1"/>
  <c r="CA1" i="1"/>
  <c r="CB1" i="1"/>
  <c r="CC1" i="1"/>
  <c r="CD1" i="1"/>
  <c r="N1" i="1"/>
  <c r="P1" i="3"/>
  <c r="Q1" i="3"/>
  <c r="U1" i="3"/>
  <c r="V1" i="3"/>
  <c r="W1" i="3"/>
  <c r="X1" i="3"/>
  <c r="Y1" i="3"/>
  <c r="Z1" i="3"/>
  <c r="AA1" i="3"/>
  <c r="AB1" i="3"/>
  <c r="AC1" i="3"/>
  <c r="AD1" i="3"/>
  <c r="AE1" i="3"/>
  <c r="AF1" i="3"/>
  <c r="AG1" i="3"/>
  <c r="AH1" i="3"/>
  <c r="AI1" i="3"/>
  <c r="AJ1" i="3"/>
  <c r="AK1" i="3"/>
  <c r="AL1" i="3"/>
  <c r="O1" i="3"/>
  <c r="G3" i="5" l="1"/>
  <c r="H3" i="5"/>
  <c r="I3" i="5"/>
  <c r="J3" i="5"/>
  <c r="K3" i="5"/>
  <c r="L3" i="5"/>
  <c r="M3" i="5"/>
  <c r="N3" i="5"/>
  <c r="O3" i="5"/>
  <c r="P3" i="5"/>
  <c r="Q3" i="5"/>
  <c r="R3" i="5"/>
  <c r="S3" i="5"/>
  <c r="T3" i="5"/>
  <c r="U3" i="5"/>
  <c r="V3" i="5"/>
  <c r="W3" i="5"/>
  <c r="G4" i="5"/>
  <c r="H4" i="5"/>
  <c r="I4" i="5"/>
  <c r="J4" i="5"/>
  <c r="K4" i="5"/>
  <c r="L4" i="5"/>
  <c r="M4" i="5"/>
  <c r="N4" i="5"/>
  <c r="O4" i="5"/>
  <c r="P4" i="5"/>
  <c r="Q4" i="5"/>
  <c r="R4" i="5"/>
  <c r="S4" i="5"/>
  <c r="T4" i="5"/>
  <c r="U4" i="5"/>
  <c r="V4" i="5"/>
  <c r="W4" i="5"/>
  <c r="G5" i="5"/>
  <c r="H5" i="5"/>
  <c r="I5" i="5"/>
  <c r="J5" i="5"/>
  <c r="K5" i="5"/>
  <c r="L5" i="5"/>
  <c r="M5" i="5"/>
  <c r="N5" i="5"/>
  <c r="O5" i="5"/>
  <c r="P5" i="5"/>
  <c r="Q5" i="5"/>
  <c r="R5" i="5"/>
  <c r="S5" i="5"/>
  <c r="T5" i="5"/>
  <c r="U5" i="5"/>
  <c r="V5" i="5"/>
  <c r="W5" i="5"/>
  <c r="G6" i="5"/>
  <c r="H6" i="5"/>
  <c r="I6" i="5"/>
  <c r="J6" i="5"/>
  <c r="K6" i="5"/>
  <c r="L6" i="5"/>
  <c r="M6" i="5"/>
  <c r="N6" i="5"/>
  <c r="O6" i="5"/>
  <c r="P6" i="5"/>
  <c r="Q6" i="5"/>
  <c r="R6" i="5"/>
  <c r="S6" i="5"/>
  <c r="T6" i="5"/>
  <c r="U6" i="5"/>
  <c r="V6" i="5"/>
  <c r="W6" i="5"/>
  <c r="G7" i="5"/>
  <c r="H7" i="5"/>
  <c r="I7" i="5"/>
  <c r="J7" i="5"/>
  <c r="K7" i="5"/>
  <c r="L7" i="5"/>
  <c r="M7" i="5"/>
  <c r="N7" i="5"/>
  <c r="O7" i="5"/>
  <c r="P7" i="5"/>
  <c r="Q7" i="5"/>
  <c r="R7" i="5"/>
  <c r="S7" i="5"/>
  <c r="T7" i="5"/>
  <c r="U7" i="5"/>
  <c r="V7" i="5"/>
  <c r="W7" i="5"/>
  <c r="G8" i="5"/>
  <c r="H8" i="5"/>
  <c r="I8" i="5"/>
  <c r="J8" i="5"/>
  <c r="K8" i="5"/>
  <c r="L8" i="5"/>
  <c r="M8" i="5"/>
  <c r="N8" i="5"/>
  <c r="O8" i="5"/>
  <c r="P8" i="5"/>
  <c r="Q8" i="5"/>
  <c r="R8" i="5"/>
  <c r="S8" i="5"/>
  <c r="T8" i="5"/>
  <c r="U8" i="5"/>
  <c r="V8" i="5"/>
  <c r="W8" i="5"/>
  <c r="G9" i="5"/>
  <c r="H9" i="5"/>
  <c r="I9" i="5"/>
  <c r="J9" i="5"/>
  <c r="K9" i="5"/>
  <c r="L9" i="5"/>
  <c r="M9" i="5"/>
  <c r="N9" i="5"/>
  <c r="O9" i="5"/>
  <c r="P9" i="5"/>
  <c r="Q9" i="5"/>
  <c r="R9" i="5"/>
  <c r="S9" i="5"/>
  <c r="T9" i="5"/>
  <c r="U9" i="5"/>
  <c r="V9" i="5"/>
  <c r="W9" i="5"/>
  <c r="G10" i="5"/>
  <c r="H10" i="5"/>
  <c r="I10" i="5"/>
  <c r="J10" i="5"/>
  <c r="K10" i="5"/>
  <c r="L10" i="5"/>
  <c r="M10" i="5"/>
  <c r="N10" i="5"/>
  <c r="O10" i="5"/>
  <c r="P10" i="5"/>
  <c r="Q10" i="5"/>
  <c r="R10" i="5"/>
  <c r="S10" i="5"/>
  <c r="T10" i="5"/>
  <c r="U10" i="5"/>
  <c r="V10" i="5"/>
  <c r="W10" i="5"/>
  <c r="G11" i="5"/>
  <c r="H11" i="5"/>
  <c r="I11" i="5"/>
  <c r="J11" i="5"/>
  <c r="K11" i="5"/>
  <c r="L11" i="5"/>
  <c r="M11" i="5"/>
  <c r="N11" i="5"/>
  <c r="O11" i="5"/>
  <c r="P11" i="5"/>
  <c r="Q11" i="5"/>
  <c r="R11" i="5"/>
  <c r="S11" i="5"/>
  <c r="T11" i="5"/>
  <c r="U11" i="5"/>
  <c r="V11" i="5"/>
  <c r="W11" i="5"/>
  <c r="G12" i="5"/>
  <c r="H12" i="5"/>
  <c r="I12" i="5"/>
  <c r="J12" i="5"/>
  <c r="K12" i="5"/>
  <c r="L12" i="5"/>
  <c r="M12" i="5"/>
  <c r="N12" i="5"/>
  <c r="O12" i="5"/>
  <c r="P12" i="5"/>
  <c r="Q12" i="5"/>
  <c r="R12" i="5"/>
  <c r="S12" i="5"/>
  <c r="T12" i="5"/>
  <c r="U12" i="5"/>
  <c r="V12" i="5"/>
  <c r="W12" i="5"/>
  <c r="G13" i="5"/>
  <c r="H13" i="5"/>
  <c r="I13" i="5"/>
  <c r="J13" i="5"/>
  <c r="K13" i="5"/>
  <c r="L13" i="5"/>
  <c r="M13" i="5"/>
  <c r="N13" i="5"/>
  <c r="O13" i="5"/>
  <c r="P13" i="5"/>
  <c r="Q13" i="5"/>
  <c r="R13" i="5"/>
  <c r="S13" i="5"/>
  <c r="T13" i="5"/>
  <c r="U13" i="5"/>
  <c r="V13" i="5"/>
  <c r="W13" i="5"/>
  <c r="G14" i="5"/>
  <c r="H14" i="5"/>
  <c r="I14" i="5"/>
  <c r="J14" i="5"/>
  <c r="K14" i="5"/>
  <c r="L14" i="5"/>
  <c r="M14" i="5"/>
  <c r="N14" i="5"/>
  <c r="O14" i="5"/>
  <c r="P14" i="5"/>
  <c r="Q14" i="5"/>
  <c r="R14" i="5"/>
  <c r="S14" i="5"/>
  <c r="T14" i="5"/>
  <c r="U14" i="5"/>
  <c r="V14" i="5"/>
  <c r="W14" i="5"/>
  <c r="G15" i="5"/>
  <c r="H15" i="5"/>
  <c r="I15" i="5"/>
  <c r="J15" i="5"/>
  <c r="K15" i="5"/>
  <c r="L15" i="5"/>
  <c r="M15" i="5"/>
  <c r="N15" i="5"/>
  <c r="O15" i="5"/>
  <c r="P15" i="5"/>
  <c r="Q15" i="5"/>
  <c r="R15" i="5"/>
  <c r="S15" i="5"/>
  <c r="T15" i="5"/>
  <c r="U15" i="5"/>
  <c r="V15" i="5"/>
  <c r="W15" i="5"/>
  <c r="G16" i="5"/>
  <c r="H16" i="5"/>
  <c r="I16" i="5"/>
  <c r="J16" i="5"/>
  <c r="K16" i="5"/>
  <c r="L16" i="5"/>
  <c r="M16" i="5"/>
  <c r="N16" i="5"/>
  <c r="O16" i="5"/>
  <c r="P16" i="5"/>
  <c r="Q16" i="5"/>
  <c r="R16" i="5"/>
  <c r="S16" i="5"/>
  <c r="T16" i="5"/>
  <c r="U16" i="5"/>
  <c r="V16" i="5"/>
  <c r="W16" i="5"/>
  <c r="G17" i="5"/>
  <c r="H17" i="5"/>
  <c r="I17" i="5"/>
  <c r="J17" i="5"/>
  <c r="K17" i="5"/>
  <c r="L17" i="5"/>
  <c r="M17" i="5"/>
  <c r="N17" i="5"/>
  <c r="O17" i="5"/>
  <c r="P17" i="5"/>
  <c r="Q17" i="5"/>
  <c r="R17" i="5"/>
  <c r="S17" i="5"/>
  <c r="T17" i="5"/>
  <c r="U17" i="5"/>
  <c r="V17" i="5"/>
  <c r="W17" i="5"/>
  <c r="G18" i="5"/>
  <c r="H18" i="5"/>
  <c r="I18" i="5"/>
  <c r="J18" i="5"/>
  <c r="K18" i="5"/>
  <c r="L18" i="5"/>
  <c r="M18" i="5"/>
  <c r="N18" i="5"/>
  <c r="O18" i="5"/>
  <c r="P18" i="5"/>
  <c r="Q18" i="5"/>
  <c r="R18" i="5"/>
  <c r="S18" i="5"/>
  <c r="T18" i="5"/>
  <c r="U18" i="5"/>
  <c r="V18" i="5"/>
  <c r="W18" i="5"/>
  <c r="G19" i="5"/>
  <c r="H19" i="5"/>
  <c r="I19" i="5"/>
  <c r="J19" i="5"/>
  <c r="K19" i="5"/>
  <c r="L19" i="5"/>
  <c r="M19" i="5"/>
  <c r="N19" i="5"/>
  <c r="O19" i="5"/>
  <c r="P19" i="5"/>
  <c r="Q19" i="5"/>
  <c r="R19" i="5"/>
  <c r="S19" i="5"/>
  <c r="T19" i="5"/>
  <c r="U19" i="5"/>
  <c r="V19" i="5"/>
  <c r="W19" i="5"/>
  <c r="G20" i="5"/>
  <c r="H20" i="5"/>
  <c r="I20" i="5"/>
  <c r="J20" i="5"/>
  <c r="K20" i="5"/>
  <c r="L20" i="5"/>
  <c r="M20" i="5"/>
  <c r="N20" i="5"/>
  <c r="O20" i="5"/>
  <c r="P20" i="5"/>
  <c r="Q20" i="5"/>
  <c r="R20" i="5"/>
  <c r="S20" i="5"/>
  <c r="T20" i="5"/>
  <c r="U20" i="5"/>
  <c r="V20" i="5"/>
  <c r="W20" i="5"/>
  <c r="G21" i="5"/>
  <c r="H21" i="5"/>
  <c r="I21" i="5"/>
  <c r="J21" i="5"/>
  <c r="K21" i="5"/>
  <c r="L21" i="5"/>
  <c r="M21" i="5"/>
  <c r="N21" i="5"/>
  <c r="O21" i="5"/>
  <c r="P21" i="5"/>
  <c r="Q21" i="5"/>
  <c r="R21" i="5"/>
  <c r="S21" i="5"/>
  <c r="T21" i="5"/>
  <c r="U21" i="5"/>
  <c r="V21" i="5"/>
  <c r="W21" i="5"/>
  <c r="G22" i="5"/>
  <c r="H22" i="5"/>
  <c r="I22" i="5"/>
  <c r="J22" i="5"/>
  <c r="K22" i="5"/>
  <c r="L22" i="5"/>
  <c r="M22" i="5"/>
  <c r="N22" i="5"/>
  <c r="O22" i="5"/>
  <c r="P22" i="5"/>
  <c r="Q22" i="5"/>
  <c r="R22" i="5"/>
  <c r="S22" i="5"/>
  <c r="T22" i="5"/>
  <c r="U22" i="5"/>
  <c r="V22" i="5"/>
  <c r="W22" i="5"/>
  <c r="G23" i="5"/>
  <c r="H23" i="5"/>
  <c r="I23" i="5"/>
  <c r="J23" i="5"/>
  <c r="K23" i="5"/>
  <c r="L23" i="5"/>
  <c r="M23" i="5"/>
  <c r="N23" i="5"/>
  <c r="O23" i="5"/>
  <c r="P23" i="5"/>
  <c r="Q23" i="5"/>
  <c r="R23" i="5"/>
  <c r="S23" i="5"/>
  <c r="T23" i="5"/>
  <c r="U23" i="5"/>
  <c r="V23" i="5"/>
  <c r="W23" i="5"/>
  <c r="G24" i="5"/>
  <c r="H24" i="5"/>
  <c r="I24" i="5"/>
  <c r="J24" i="5"/>
  <c r="K24" i="5"/>
  <c r="L24" i="5"/>
  <c r="M24" i="5"/>
  <c r="N24" i="5"/>
  <c r="O24" i="5"/>
  <c r="P24" i="5"/>
  <c r="Q24" i="5"/>
  <c r="R24" i="5"/>
  <c r="S24" i="5"/>
  <c r="T24" i="5"/>
  <c r="U24" i="5"/>
  <c r="V24" i="5"/>
  <c r="W24" i="5"/>
  <c r="G25" i="5"/>
  <c r="H25" i="5"/>
  <c r="I25" i="5"/>
  <c r="J25" i="5"/>
  <c r="K25" i="5"/>
  <c r="L25" i="5"/>
  <c r="M25" i="5"/>
  <c r="N25" i="5"/>
  <c r="O25" i="5"/>
  <c r="P25" i="5"/>
  <c r="Q25" i="5"/>
  <c r="R25" i="5"/>
  <c r="S25" i="5"/>
  <c r="T25" i="5"/>
  <c r="U25" i="5"/>
  <c r="V25" i="5"/>
  <c r="W25" i="5"/>
  <c r="G26" i="5"/>
  <c r="H26" i="5"/>
  <c r="I26" i="5"/>
  <c r="J26" i="5"/>
  <c r="K26" i="5"/>
  <c r="L26" i="5"/>
  <c r="M26" i="5"/>
  <c r="N26" i="5"/>
  <c r="O26" i="5"/>
  <c r="P26" i="5"/>
  <c r="Q26" i="5"/>
  <c r="R26" i="5"/>
  <c r="S26" i="5"/>
  <c r="T26" i="5"/>
  <c r="U26" i="5"/>
  <c r="V26" i="5"/>
  <c r="W26" i="5"/>
  <c r="G27" i="5"/>
  <c r="H27" i="5"/>
  <c r="I27" i="5"/>
  <c r="J27" i="5"/>
  <c r="K27" i="5"/>
  <c r="L27" i="5"/>
  <c r="M27" i="5"/>
  <c r="N27" i="5"/>
  <c r="O27" i="5"/>
  <c r="P27" i="5"/>
  <c r="Q27" i="5"/>
  <c r="R27" i="5"/>
  <c r="S27" i="5"/>
  <c r="T27" i="5"/>
  <c r="U27" i="5"/>
  <c r="V27" i="5"/>
  <c r="W27" i="5"/>
  <c r="G28" i="5"/>
  <c r="H28" i="5"/>
  <c r="I28" i="5"/>
  <c r="J28" i="5"/>
  <c r="K28" i="5"/>
  <c r="L28" i="5"/>
  <c r="M28" i="5"/>
  <c r="N28" i="5"/>
  <c r="O28" i="5"/>
  <c r="P28" i="5"/>
  <c r="Q28" i="5"/>
  <c r="R28" i="5"/>
  <c r="S28" i="5"/>
  <c r="T28" i="5"/>
  <c r="U28" i="5"/>
  <c r="V28" i="5"/>
  <c r="W28" i="5"/>
  <c r="G29" i="5"/>
  <c r="H29" i="5"/>
  <c r="I29" i="5"/>
  <c r="J29" i="5"/>
  <c r="K29" i="5"/>
  <c r="L29" i="5"/>
  <c r="M29" i="5"/>
  <c r="N29" i="5"/>
  <c r="O29" i="5"/>
  <c r="P29" i="5"/>
  <c r="Q29" i="5"/>
  <c r="R29" i="5"/>
  <c r="S29" i="5"/>
  <c r="T29" i="5"/>
  <c r="U29" i="5"/>
  <c r="V29" i="5"/>
  <c r="W29" i="5"/>
  <c r="G30" i="5"/>
  <c r="H30" i="5"/>
  <c r="I30" i="5"/>
  <c r="J30" i="5"/>
  <c r="K30" i="5"/>
  <c r="L30" i="5"/>
  <c r="M30" i="5"/>
  <c r="N30" i="5"/>
  <c r="O30" i="5"/>
  <c r="P30" i="5"/>
  <c r="Q30" i="5"/>
  <c r="R30" i="5"/>
  <c r="S30" i="5"/>
  <c r="T30" i="5"/>
  <c r="U30" i="5"/>
  <c r="V30" i="5"/>
  <c r="W30" i="5"/>
  <c r="G31" i="5"/>
  <c r="H31" i="5"/>
  <c r="I31" i="5"/>
  <c r="J31" i="5"/>
  <c r="K31" i="5"/>
  <c r="L31" i="5"/>
  <c r="M31" i="5"/>
  <c r="N31" i="5"/>
  <c r="O31" i="5"/>
  <c r="P31" i="5"/>
  <c r="Q31" i="5"/>
  <c r="R31" i="5"/>
  <c r="S31" i="5"/>
  <c r="T31" i="5"/>
  <c r="U31" i="5"/>
  <c r="V31" i="5"/>
  <c r="W31" i="5"/>
  <c r="G32" i="5"/>
  <c r="H32" i="5"/>
  <c r="I32" i="5"/>
  <c r="J32" i="5"/>
  <c r="K32" i="5"/>
  <c r="L32" i="5"/>
  <c r="M32" i="5"/>
  <c r="N32" i="5"/>
  <c r="O32" i="5"/>
  <c r="P32" i="5"/>
  <c r="Q32" i="5"/>
  <c r="R32" i="5"/>
  <c r="S32" i="5"/>
  <c r="T32" i="5"/>
  <c r="U32" i="5"/>
  <c r="V32" i="5"/>
  <c r="W32" i="5"/>
  <c r="G33" i="5"/>
  <c r="H33" i="5"/>
  <c r="I33" i="5"/>
  <c r="J33" i="5"/>
  <c r="K33" i="5"/>
  <c r="L33" i="5"/>
  <c r="M33" i="5"/>
  <c r="N33" i="5"/>
  <c r="O33" i="5"/>
  <c r="P33" i="5"/>
  <c r="Q33" i="5"/>
  <c r="R33" i="5"/>
  <c r="S33" i="5"/>
  <c r="T33" i="5"/>
  <c r="U33" i="5"/>
  <c r="V33" i="5"/>
  <c r="W33" i="5"/>
  <c r="G34" i="5"/>
  <c r="H34" i="5"/>
  <c r="I34" i="5"/>
  <c r="J34" i="5"/>
  <c r="K34" i="5"/>
  <c r="L34" i="5"/>
  <c r="M34" i="5"/>
  <c r="N34" i="5"/>
  <c r="O34" i="5"/>
  <c r="P34" i="5"/>
  <c r="Q34" i="5"/>
  <c r="R34" i="5"/>
  <c r="S34" i="5"/>
  <c r="T34" i="5"/>
  <c r="U34" i="5"/>
  <c r="V34" i="5"/>
  <c r="W34" i="5"/>
  <c r="G35" i="5"/>
  <c r="H35" i="5"/>
  <c r="I35" i="5"/>
  <c r="J35" i="5"/>
  <c r="K35" i="5"/>
  <c r="L35" i="5"/>
  <c r="M35" i="5"/>
  <c r="N35" i="5"/>
  <c r="O35" i="5"/>
  <c r="P35" i="5"/>
  <c r="Q35" i="5"/>
  <c r="R35" i="5"/>
  <c r="S35" i="5"/>
  <c r="T35" i="5"/>
  <c r="U35" i="5"/>
  <c r="V35" i="5"/>
  <c r="W35" i="5"/>
  <c r="G36" i="5"/>
  <c r="H36" i="5"/>
  <c r="I36" i="5"/>
  <c r="J36" i="5"/>
  <c r="K36" i="5"/>
  <c r="L36" i="5"/>
  <c r="M36" i="5"/>
  <c r="N36" i="5"/>
  <c r="O36" i="5"/>
  <c r="P36" i="5"/>
  <c r="Q36" i="5"/>
  <c r="R36" i="5"/>
  <c r="S36" i="5"/>
  <c r="T36" i="5"/>
  <c r="U36" i="5"/>
  <c r="V36" i="5"/>
  <c r="W36" i="5"/>
  <c r="G37" i="5"/>
  <c r="H37" i="5"/>
  <c r="I37" i="5"/>
  <c r="J37" i="5"/>
  <c r="K37" i="5"/>
  <c r="L37" i="5"/>
  <c r="M37" i="5"/>
  <c r="N37" i="5"/>
  <c r="O37" i="5"/>
  <c r="P37" i="5"/>
  <c r="Q37" i="5"/>
  <c r="R37" i="5"/>
  <c r="S37" i="5"/>
  <c r="T37" i="5"/>
  <c r="U37" i="5"/>
  <c r="V37" i="5"/>
  <c r="W37" i="5"/>
  <c r="G38" i="5"/>
  <c r="H38" i="5"/>
  <c r="I38" i="5"/>
  <c r="J38" i="5"/>
  <c r="K38" i="5"/>
  <c r="L38" i="5"/>
  <c r="M38" i="5"/>
  <c r="N38" i="5"/>
  <c r="O38" i="5"/>
  <c r="P38" i="5"/>
  <c r="Q38" i="5"/>
  <c r="R38" i="5"/>
  <c r="S38" i="5"/>
  <c r="T38" i="5"/>
  <c r="U38" i="5"/>
  <c r="V38" i="5"/>
  <c r="W38" i="5"/>
  <c r="F4" i="5"/>
  <c r="F5" i="5"/>
  <c r="F6" i="5"/>
  <c r="F7" i="5"/>
  <c r="F8" i="5"/>
  <c r="F9" i="5"/>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F3" i="5"/>
  <c r="W6" i="4"/>
  <c r="V6" i="4"/>
  <c r="U6" i="4"/>
  <c r="T6" i="4"/>
  <c r="S6" i="4"/>
  <c r="R6" i="4"/>
  <c r="Q6" i="4"/>
  <c r="P6" i="4"/>
  <c r="O6" i="4"/>
  <c r="N6" i="4"/>
  <c r="M6" i="4"/>
  <c r="L6" i="4"/>
  <c r="K6" i="4"/>
  <c r="J6" i="4"/>
  <c r="I6" i="4"/>
  <c r="H6" i="4"/>
  <c r="G6" i="4"/>
  <c r="F6" i="4"/>
  <c r="W5" i="4"/>
  <c r="V5" i="4"/>
  <c r="U5" i="4"/>
  <c r="T5" i="4"/>
  <c r="S5" i="4"/>
  <c r="R5" i="4"/>
  <c r="Q5" i="4"/>
  <c r="P5" i="4"/>
  <c r="O5" i="4"/>
  <c r="N5" i="4"/>
  <c r="M5" i="4"/>
  <c r="L5" i="4"/>
  <c r="K5" i="4"/>
  <c r="J5" i="4"/>
  <c r="I5" i="4"/>
  <c r="H5" i="4"/>
  <c r="G5" i="4"/>
  <c r="F5" i="4"/>
  <c r="W4" i="4"/>
  <c r="V4" i="4"/>
  <c r="U4" i="4"/>
  <c r="T4" i="4"/>
  <c r="S4" i="4"/>
  <c r="R4" i="4"/>
  <c r="Q4" i="4"/>
  <c r="P4" i="4"/>
  <c r="O4" i="4"/>
  <c r="N4" i="4"/>
  <c r="M4" i="4"/>
  <c r="L4" i="4"/>
  <c r="K4" i="4"/>
  <c r="J4" i="4"/>
  <c r="I4" i="4"/>
  <c r="H4" i="4"/>
  <c r="G4" i="4"/>
  <c r="F4" i="4"/>
  <c r="W3" i="4"/>
  <c r="V3" i="4"/>
  <c r="U3" i="4"/>
  <c r="T3" i="4"/>
  <c r="S3" i="4"/>
  <c r="R3" i="4"/>
  <c r="Q3" i="4"/>
  <c r="P3" i="4"/>
  <c r="O3" i="4"/>
  <c r="N3" i="4"/>
  <c r="M3" i="4"/>
  <c r="L3" i="4"/>
  <c r="K3" i="4"/>
  <c r="J3" i="4"/>
  <c r="I3" i="4"/>
  <c r="H3" i="4"/>
  <c r="G3" i="4"/>
  <c r="F3" i="4"/>
  <c r="B4" i="5" l="1"/>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 i="5"/>
  <c r="B3" i="4"/>
  <c r="B6" i="4"/>
  <c r="B5" i="4"/>
  <c r="B4" i="4"/>
  <c r="CF7" i="1"/>
  <c r="CG7" i="1"/>
  <c r="CH7" i="1"/>
  <c r="CI7" i="1"/>
  <c r="CJ7" i="1"/>
  <c r="CK7" i="1"/>
  <c r="CL7" i="1"/>
  <c r="CM7" i="1"/>
  <c r="CN7" i="1"/>
  <c r="CO7" i="1"/>
  <c r="CP7" i="1"/>
  <c r="CQ7" i="1"/>
  <c r="CR7" i="1"/>
  <c r="CS7" i="1"/>
  <c r="CT7" i="1"/>
  <c r="CU7" i="1"/>
  <c r="CV7" i="1"/>
  <c r="CW7" i="1"/>
  <c r="CX7" i="1"/>
  <c r="CY7" i="1"/>
  <c r="CZ7" i="1"/>
  <c r="CE7" i="1"/>
  <c r="CY1" i="1" l="1"/>
  <c r="CY2" i="1"/>
  <c r="CQ1" i="1"/>
  <c r="CQ2" i="1"/>
  <c r="CI1" i="1"/>
  <c r="CI2" i="1"/>
  <c r="CX1" i="1"/>
  <c r="CX2" i="1"/>
  <c r="CP1" i="1"/>
  <c r="CP2" i="1"/>
  <c r="CH1" i="1"/>
  <c r="CH2" i="1"/>
  <c r="CW1" i="1"/>
  <c r="CW2" i="1"/>
  <c r="CO1" i="1"/>
  <c r="CO2" i="1"/>
  <c r="CG1" i="1"/>
  <c r="CG2" i="1"/>
  <c r="CV1" i="1"/>
  <c r="CV2" i="1"/>
  <c r="CN1" i="1"/>
  <c r="CN2" i="1"/>
  <c r="CF1" i="1"/>
  <c r="CF2" i="1"/>
  <c r="CU1" i="1"/>
  <c r="CU2" i="1"/>
  <c r="CM1" i="1"/>
  <c r="CM2" i="1"/>
  <c r="CE1" i="1"/>
  <c r="CE2" i="1"/>
  <c r="CS1" i="1"/>
  <c r="CS2" i="1"/>
  <c r="CK1" i="1"/>
  <c r="CK2" i="1"/>
  <c r="CZ1" i="1"/>
  <c r="CZ2" i="1"/>
  <c r="CR1" i="1"/>
  <c r="CR2" i="1"/>
  <c r="CJ1" i="1"/>
  <c r="CJ2" i="1"/>
  <c r="CT1" i="1"/>
  <c r="CT2" i="1"/>
  <c r="CL1" i="1"/>
  <c r="CL2" i="1"/>
</calcChain>
</file>

<file path=xl/sharedStrings.xml><?xml version="1.0" encoding="utf-8"?>
<sst xmlns="http://schemas.openxmlformats.org/spreadsheetml/2006/main" count="30451" uniqueCount="6026">
  <si>
    <t>Организация</t>
  </si>
  <si>
    <t>ID</t>
  </si>
  <si>
    <t>Статус</t>
  </si>
  <si>
    <t>Подчиненность</t>
  </si>
  <si>
    <t>Субъект РФ</t>
  </si>
  <si>
    <t>Класс</t>
  </si>
  <si>
    <t>ОПФ</t>
  </si>
  <si>
    <t>Сокращенное наименование</t>
  </si>
  <si>
    <t>Полное наименование без ОПФ</t>
  </si>
  <si>
    <t>Полное наименование</t>
  </si>
  <si>
    <t>Сверка</t>
  </si>
  <si>
    <t>Приемка</t>
  </si>
  <si>
    <t>Доступность</t>
  </si>
  <si>
    <t>Файл исходных данных загружен, обработан и не содержит ошибок</t>
  </si>
  <si>
    <t>Мониторинг наличия в учреждениях профессионального образования условий для получения профессионального образования инвалидами и лицами с ограниченными возможностями здоровья</t>
  </si>
  <si>
    <t>Количество обучающихся, являющихся лицами с ограниченными возможностями здоровья (ЛОВЗ) и инвалидами (чел.)</t>
  </si>
  <si>
    <t>Направления по укрупненным группам специальностей, по которым обучаются инвалиды и ЛОВЗ_x000D_
Перечислить УГС через запятую</t>
  </si>
  <si>
    <t>Количество зданий учреждения, в которых располагается образовательное учреждение профессионального образования, всего зданий</t>
  </si>
  <si>
    <t>Из них количество зданий, которые являются местами предоставления образовательных услуг, а также являются местами для временного проживания обучающихся (общежитиями)</t>
  </si>
  <si>
    <t>1. В том числе количество зданий учреждения, обеспечивающих условия для получения профессионального образования, а также временного проживания (общежития) инвалидами и ЛОВЗ</t>
  </si>
  <si>
    <t>2. В том числе количество зданий учреждения, обеспечивающих частичные условия для получения профессионального образования, а также временного проживания (общежития) инвалидами и ЛОВЗ</t>
  </si>
  <si>
    <t>3. В том числе количество зданий учреждения, не обеспечивающих условия для получения профессионального образования, а также временного проживания (общежития) инвалидами и ЛОВЗ</t>
  </si>
  <si>
    <t>Количество зданий учреждения, в которых предоставляются образовательные услуги, а также места для временного проживания обучающихся - инвалидов и ЛОВЗ (общежития)</t>
  </si>
  <si>
    <t>Примечание</t>
  </si>
  <si>
    <t>2011 г.</t>
  </si>
  <si>
    <t>2012 г.</t>
  </si>
  <si>
    <t>2013 г.</t>
  </si>
  <si>
    <t>2013 г._x000D_</t>
  </si>
  <si>
    <t>2012 г._x000D_</t>
  </si>
  <si>
    <t>2011 г._x000D_</t>
  </si>
  <si>
    <t>Тип</t>
  </si>
  <si>
    <t>Наименование</t>
  </si>
  <si>
    <t>Полный адрес</t>
  </si>
  <si>
    <t>Детализированный адрес: субъект Российской Федерации</t>
  </si>
  <si>
    <t>Детализированный адрес: населенный пункт</t>
  </si>
  <si>
    <t>Головная организация</t>
  </si>
  <si>
    <t>Свод данных по обособленным подразделениям</t>
  </si>
  <si>
    <t>Число филиалов</t>
  </si>
  <si>
    <t>Число представительств</t>
  </si>
  <si>
    <t>Филиалы</t>
  </si>
  <si>
    <t>Представительства</t>
  </si>
  <si>
    <t>Сумма показателей (головная организация + обособленные подразделения)</t>
  </si>
  <si>
    <t>Число обособленных подразделений (филиалы + представительства)</t>
  </si>
  <si>
    <t>Тип образования</t>
  </si>
  <si>
    <t>Начальное профессиональное</t>
  </si>
  <si>
    <t>Среднее профессиональное</t>
  </si>
  <si>
    <t>Высшее профессиональное</t>
  </si>
  <si>
    <t>Дополнительное профессиональное</t>
  </si>
  <si>
    <t xml:space="preserve">2012 г._x000D_
</t>
  </si>
  <si>
    <t xml:space="preserve">2013 г._x000D_
</t>
  </si>
  <si>
    <t>Число организаций</t>
  </si>
  <si>
    <t>Минобрнауки России</t>
  </si>
  <si>
    <t>Минсельхоз России</t>
  </si>
  <si>
    <t>Минобороны России</t>
  </si>
  <si>
    <t>Минкультуры России</t>
  </si>
  <si>
    <t>МИД России</t>
  </si>
  <si>
    <t>МЧС России</t>
  </si>
  <si>
    <t>МВД России</t>
  </si>
  <si>
    <t>Минюст России</t>
  </si>
  <si>
    <t>Минтранс России</t>
  </si>
  <si>
    <t>Минфин России</t>
  </si>
  <si>
    <t>Минэкономразвития России</t>
  </si>
  <si>
    <t>Минрегион России</t>
  </si>
  <si>
    <t>ФСБ России</t>
  </si>
  <si>
    <t>ФСО России</t>
  </si>
  <si>
    <t>Минздравсоцразвития России</t>
  </si>
  <si>
    <t>ФСИН России</t>
  </si>
  <si>
    <t>Россвязь</t>
  </si>
  <si>
    <t>ФТС России</t>
  </si>
  <si>
    <t>Росжелдор</t>
  </si>
  <si>
    <t>Росрыболовство</t>
  </si>
  <si>
    <t>Роспатент</t>
  </si>
  <si>
    <t>Росморречфлот</t>
  </si>
  <si>
    <t>ФМБА России</t>
  </si>
  <si>
    <t>Правительство России</t>
  </si>
  <si>
    <t>Росавиация</t>
  </si>
  <si>
    <t>Минспорт России</t>
  </si>
  <si>
    <t>ВС России, ВАС РФ</t>
  </si>
  <si>
    <t>РАН</t>
  </si>
  <si>
    <t>Генпрокуратура РФ</t>
  </si>
  <si>
    <t>РАХ</t>
  </si>
  <si>
    <t>ФСКН России</t>
  </si>
  <si>
    <t>ДОГМ</t>
  </si>
  <si>
    <t>Минздрав России</t>
  </si>
  <si>
    <t>Минтруд России</t>
  </si>
  <si>
    <t>Росимущество</t>
  </si>
  <si>
    <t>Негосударственные</t>
  </si>
  <si>
    <t>ПО ВСЕЙ ТАБЛИЦЕ</t>
  </si>
  <si>
    <t>только если СВЕРКА="Отправлена на рассмотрение" и ФАЙЛ="да"</t>
  </si>
  <si>
    <t>ОРГАНИЗАЦИЙ ВСЕГО</t>
  </si>
  <si>
    <t>ОРГАНИЗАЦИЙ только если СВЕРКА="Отправлена на рассмотрение" и ФАЙЛ="да"</t>
  </si>
  <si>
    <t>ЧИСЛО ОБОСОБЛЕННЫХ ПОДРАЗДЕЛЕНИЙ:</t>
  </si>
  <si>
    <t>Действующая</t>
  </si>
  <si>
    <t>Ивановская область</t>
  </si>
  <si>
    <t>ВПО</t>
  </si>
  <si>
    <t>ФГБОУ ВПО</t>
  </si>
  <si>
    <t>ФГБОУ ВПО «ИГХТУ»</t>
  </si>
  <si>
    <t>Ивановский государственный химико-технологический университет</t>
  </si>
  <si>
    <t>федеральное государственное бюджетное образовательное учреждение высшего профессионального образования «Ивановский государственный химико-технологический университет»</t>
  </si>
  <si>
    <t>Отправлена на рассмотрение</t>
  </si>
  <si>
    <t>-</t>
  </si>
  <si>
    <t>да</t>
  </si>
  <si>
    <t>020000 Естественные науки, 030000 Гуманитарные науки, 230000 Информатика и вычислительная техника, 240000 Химическая и биотехнологии, 080000 Экономика и управление, 260000 Технология продовольственных продуктов и потребительских товаров</t>
  </si>
  <si>
    <t>Санкт-Петербург</t>
  </si>
  <si>
    <t>нет</t>
  </si>
  <si>
    <t>Территории, находящиеся за пределами РФ и обслуживаемые Управлением режимных объектов МВД России, Байконур</t>
  </si>
  <si>
    <t>ГУ</t>
  </si>
  <si>
    <t>Амурская область</t>
  </si>
  <si>
    <t>ФГБОУ ВПО «АмГУ»</t>
  </si>
  <si>
    <t>Амурский государственный университет</t>
  </si>
  <si>
    <t>федеральное государственное бюджетное образовательное учреждение высшего профессионального образования «Амурский государственный университет»</t>
  </si>
  <si>
    <t>010000 Физико-математические науки, 030000 Гуманитарные науки, 040000 Социальные науки, 070000 Культура и искусство, 080000 Экономика и управление, 140000 Энергетика, энергетическое машиностроение и электротехника, 230000 Информатика и вычислительная техника, 280000 Безопасность жизнидеятельности, природообустройство и защита окружающей среды</t>
  </si>
  <si>
    <t>_</t>
  </si>
  <si>
    <t>Республика Бурятия</t>
  </si>
  <si>
    <t>Тамбовская область</t>
  </si>
  <si>
    <t>ФГБОУ ВПО «ТГТУ»</t>
  </si>
  <si>
    <t>Тамбовский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</si>
  <si>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«Тамбовский государственный технический университет»</t>
  </si>
  <si>
    <t>230115, 080000, 210303, 210400, 200402, 240902</t>
  </si>
  <si>
    <t>230115, 270802, 140409, 230400, 090303, 210400, 200402</t>
  </si>
  <si>
    <t>230115, 270802, 140409, 230400, 090303, 080000, 200402</t>
  </si>
  <si>
    <t>Москва</t>
  </si>
  <si>
    <t>ФГБОУ ВПО «МГГУ им. М.А. Шолохова»</t>
  </si>
  <si>
    <t>Московский государственный гуманитарный университет имени М.А. Шолохова</t>
  </si>
  <si>
    <t>федеральное государственное бюджетное образовательное учреждение высшего профессионального образования «Московский государственный гуманитарный университет имени М.А. Шолохова»</t>
  </si>
  <si>
    <t>Гуманитарные науки, Автоматизация и управление, Информатика и вычислительная техника, Образование и педагогика, Культура и искусство</t>
  </si>
  <si>
    <t>Гуманитарные науки, Экономика и управление, Естественные науки, Автоматизация и управление, Информатика и вычислительная техника, Образование и педагогика, Культура и искусство</t>
  </si>
  <si>
    <t>ФГАОУ ВПО</t>
  </si>
  <si>
    <t>МИЭТ</t>
  </si>
  <si>
    <t>Национальный исследовательский университет «МИЭТ»</t>
  </si>
  <si>
    <t>федеральное государственное автономное образовательное учреждение высшего профессионального образования «Национальный исследовательский университет «МИЭТ»</t>
  </si>
  <si>
    <t>070000, 080000, 200000, 210000, 230000</t>
  </si>
  <si>
    <t>080000, 210000, 230000</t>
  </si>
  <si>
    <t>Белгородская область</t>
  </si>
  <si>
    <t>Ярославская область</t>
  </si>
  <si>
    <t>РГАТУ</t>
  </si>
  <si>
    <t>Рыбинский государственный авиационный технический университет имени П.А. Соловьева</t>
  </si>
  <si>
    <t>федеральное государственное бюджетное образовательное учреждение высшего профессионального образования «Рыбинский государственный авиационный технический университет имени П.А. Соловьева».</t>
  </si>
  <si>
    <t>080000, 100000, 210000, 220000, 230000</t>
  </si>
  <si>
    <t>080000,100000,230000,210000</t>
  </si>
  <si>
    <t>Все здания университета приспособлены для ЛОВЗ, кроме инвалидов-колясочников.</t>
  </si>
  <si>
    <t>Республика Башкортостан</t>
  </si>
  <si>
    <t>ФГБОУ ВПО «УГАТУ»</t>
  </si>
  <si>
    <t>Уфимский государственный авиационный технический университет</t>
  </si>
  <si>
    <t>федеральное государственное бюджетное образовательное учреждение высшего профессионального образования «Уфимский государственный авиационный технический университет»</t>
  </si>
  <si>
    <t>Авотоматика и управление(220000), инфрорматика и вычислительная техника (230000), металлургия, машиностроение и материалообработка (15000), Экономика и управление (080000), Электронная техника, радиотехника и связь (210000), энергетика, энергетическое машиностроение и электротехника (140000)</t>
  </si>
  <si>
    <t>Ростовская область</t>
  </si>
  <si>
    <t>ФГБОУ ВПО «ЮРГТУ(НПИ)»</t>
  </si>
  <si>
    <t>Южно-Российский государственный технический университет (Новочеркасский политехнический институт)</t>
  </si>
  <si>
    <t>федеральное государственное бюджетное образовательное учреждение высшего профессионального образования «Южно-Российский государственный технический университет (Новочеркасский политехнический институт)»</t>
  </si>
  <si>
    <t>"Гуманитарные  науки", "Культура и исскуство","Экономика и управление","Геология, разведка и разработка полезных ископаемых","Эенергетика, энергетическое машиностроение и электротехника", "Металлургия, машиностроение  и материалообработка", "Транспортные средства", "Электронная техника, радиотехника и связь", "Автоматика и управление", "Информатика и вычислительная техника", "Химическая и биотехнологии", "Технология продовольственныъх   продуктов и потребительских товаров", "Архитектура и строительство", "Безопасность жизнедеятельности, природообустройтсво и защита окружающей среды","Социальные науки","Геодезия и землеустройство","Образование  и педагогика", "Приборостроение и оптотехника"</t>
  </si>
  <si>
    <t>Студенты инвалиды и ЛОВЗ обучаются в общем потоке. Университет располагает аудиториями, обеспечивающими частичные условия для получения профессионального образования, а также временного проживания (общежития).</t>
  </si>
  <si>
    <t>Республика Дагестан</t>
  </si>
  <si>
    <t>Свердловская область</t>
  </si>
  <si>
    <t>ДПО</t>
  </si>
  <si>
    <t>ФГБОУ ДПО</t>
  </si>
  <si>
    <t>ФГБОУ ДПО «ГИНФО»</t>
  </si>
  <si>
    <t>Государственный институт новых форм обучения</t>
  </si>
  <si>
    <t>федеральное государственное бюджетное образовательное учреждение дополнительного профессионального образования «Государственный институт новых форм обучения»</t>
  </si>
  <si>
    <t>БГТУ им. В.Г.Шухова</t>
  </si>
  <si>
    <t>Белгородский государственный технологический университет им. В.Г.Шухова</t>
  </si>
  <si>
    <t>федеральное государственное бюджетное образовательное учреждение высшего профессионального образования «Белгородский государственный технологический университет им. В.Г.Шухова»</t>
  </si>
  <si>
    <t>270102.65, 120303.65, 270301.65, 280102.65, 140211.65, 140100.62, 140400.62, 080105.65, 080109.65, 080502.65, 151900.62, 151001.65, 260601.65, 220301.65, 220201.65, 230105.65, 231000.62</t>
  </si>
  <si>
    <t>270102.65, 120303.65, 270301.65, 280102.65, 140211.65, 140100.62, 140400.62, 080105.65, 080109.65, 080502.65, 151900.62, 151001.65, 151000.62, 260601.65, 220301.65, 230400.62,231000.62</t>
  </si>
  <si>
    <t>270102.65, 120303.65, 270301.65, 280102.65, 140211.65, 140100.62, 140400.62, 080105.65, 080109.65, 080502.65, 151900.62, 151001.65, 151000.62, 260601.65, 220301.65, 230400.62, 231000.62
270102.65, 270800.62, 120303.65, 270301.65, 280102.65, 140211.65, 140100.62, 140400.62, 080105.65, 080109.65, 080502.65, 080200.62, 080100.62, 151900.62, 151001.65, 151000.62, 260601.65, 220301.65, 230400.62, 231000.62</t>
  </si>
  <si>
    <t>Алтайский край</t>
  </si>
  <si>
    <t>ФГБОУ ВПО «АГАО»</t>
  </si>
  <si>
    <t>Алтайская государственная академия образования имени В.М. Шукшина</t>
  </si>
  <si>
    <t>федеральное государственное бюджетное образовательное учреждение высшего профессионального образования «Алтайская государственная академия образования имени В.М. Шукшина»</t>
  </si>
  <si>
    <t>050100.62 Педагогическое образование - 3 чел.
050400.62 Психолого-педагогическое образование - 1 чел.</t>
  </si>
  <si>
    <t>050100.62 Педагогическое образование - 3 чел.</t>
  </si>
  <si>
    <t>050100.62 Педагогическое образование - 4 чел.</t>
  </si>
  <si>
    <t>Краснодарский край</t>
  </si>
  <si>
    <t>Волгоградская область</t>
  </si>
  <si>
    <t>ФГБОУ ВПО «ВГСПУ»</t>
  </si>
  <si>
    <t>Волгоградский государственный социально-педагогический университет</t>
  </si>
  <si>
    <t>федеральное государственное бюджетное образовательное учреждение высшего профессионального образования «Волгоградский государственный социально-педагогический университет»</t>
  </si>
  <si>
    <t>050100.62 «Педагогическое образование», 080500 «Менеджмент», 080400.62 «Управление персоналом», 050400.62 «Психолого-педагогическое образование», 100400.62 «Туризм», 100100.62 «Сервис», 050700.62 «Специальное (дефектологическое) образование», 050601 «Музыкальное образование», 050200 «Физико-математическое образование»</t>
  </si>
  <si>
    <t>050100.62  «Педагогическое образование», 080500 «Менеджмент», 080400.62 «Управление персоналом», 050400.62 «Психолого-педагогическое образование», 100400.62 «Туризм», 100100.62 «Сервис», 050700.62 «Специальное (дефектологическое) образование», 050601 «Музыкальное образование», 050200 «Физико-математическое образование»</t>
  </si>
  <si>
    <t>Разрабатывается  проект  реконструкции здания  университета (общежития), находящегося  по адресу: г.  Волгоград, ул. Хиросимы, д. 16,  направленный на создание условий для времененого  проживания инвалидов и ЛОВЗ</t>
  </si>
  <si>
    <t>Самарская область</t>
  </si>
  <si>
    <t>ФГБОУ ВПО «СГЭУ»</t>
  </si>
  <si>
    <t>Самарский государственный экономический университет</t>
  </si>
  <si>
    <t>федеральное государственное бюджетное образовательное учреждение высшего профессионального образования «Самарский государственный экономический университет»</t>
  </si>
  <si>
    <t>Экономика и управление (080000)</t>
  </si>
  <si>
    <t>НИТУ «МИСиС»</t>
  </si>
  <si>
    <t>Национальный исследовательский технологический университет «МИСиС»</t>
  </si>
  <si>
    <t>федеральное государственное автономное образовательное учреждение высшего профессионального образования «Национальный исследовательский технологический университет «МИСиС»</t>
  </si>
  <si>
    <t>Республика Алтай</t>
  </si>
  <si>
    <t>ГАГУ</t>
  </si>
  <si>
    <t>Горно-Алтайский государственный университет</t>
  </si>
  <si>
    <t>федеральное государственное бюджетное образовательное учреждение высшего профессионального образования «Горно-Алтайский государственный университет»</t>
  </si>
  <si>
    <t>01 Физико-математические науки, 02 Естественные науки, 03 Гуманитарные науки, 08 Экономика и управление, 10 Сфера обслуживания</t>
  </si>
  <si>
    <t>01 Физико-математические науки, 02 Естественные науки, 03 Гуманитарные науки, 05 Образование и педагогика, 08 Экономика и управление, 10 Сфера обслуживания, 11 Сельское и рыбное хозяйство</t>
  </si>
  <si>
    <t>01 Физико-математические науки, 02 Естественные науки, 03 Гуманитарные науки, 05 Образование и педагогика, 08 Экономика и управление, 11 Сельское и рыбное хозяйство</t>
  </si>
  <si>
    <t>ФГБОУ ВПО «ГАСК»</t>
  </si>
  <si>
    <t>Государственная академия славянской культуры</t>
  </si>
  <si>
    <t>федеральное государственное бюджетное образовательное учреждение высшего профессионального образования «Государственная академия славянской культуры»</t>
  </si>
  <si>
    <t>ФГБОУ ВПО «МГСУ»</t>
  </si>
  <si>
    <t>Московский государственный строительный университет</t>
  </si>
  <si>
    <t>федеральное государственное бюджетное образовательное учреждение высшего профессионального образования «Московский государственный строительный университет»</t>
  </si>
  <si>
    <t>Экономика, Менеджмент, Строительство</t>
  </si>
  <si>
    <t>Сведения представлены с учетом возможности нахождения в зданиях обучающихся с соматическими заболеваниями</t>
  </si>
  <si>
    <t>Пензенская область</t>
  </si>
  <si>
    <t>ГУУ</t>
  </si>
  <si>
    <t>Государственный университет управления</t>
  </si>
  <si>
    <t>федеральное государственное бюджетное образовательное учреждение высшего профессионального образования «Государственный университет управления»</t>
  </si>
  <si>
    <t>Юриспруденция
Реклама и связи с общественностью
Документоведение и архивоведение
Экономика
Менеджмент
Государственное и муниципальное управление
Прикладная математика и информатика
Мировая экономика
Финансы и кредит
Налоги и налогообложение
Маркетинг
Управление персоналом
Управление инновациями</t>
  </si>
  <si>
    <t>ФГБОУ ВПО «ДГТУ»</t>
  </si>
  <si>
    <t>Дагестанский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</si>
  <si>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«Дагестанский государственный технический университет»</t>
  </si>
  <si>
    <t>230000 - Информационная и вычислительная техника, 270000 - Архитектура и строительство, 030000 - Гуманитарные науки, 080000 - Экономика и управление, 100000 - Сфера обслуживания, 190000 - Транспортные средства, 240000 - Химическая и биотехнологии, 260000 - Технология продовольственных продуктов и потребительских товаров, 130000 - Геология, разведка и разработка полезных ископаемых, 140000 - Энергетика, энергетическое машиностроение и электротехника, 220000 - Автоматика и управление</t>
  </si>
  <si>
    <t>230000 - Информационная и вычислительная техника, 270000 - Архитектура и строительство, 030000 - Гуманитарные науки, 080000 - Экономика и управление, 100000 - Сфера обслуживания, 190000 - Транспортные средства, 240000 - Химическая и биотехнологии, 260000 - Технология продовольственных продуктов и потребительских товаров, 130000 - Геология, разведка и разработка полезных ископаемых, 140000 - Энергетика, энергетическое машиностроение и электротехника, 220000 - Автоматика и управление, 280000 - Безопасность жизнедеятельности, природообустройство и защита окружающей среды</t>
  </si>
  <si>
    <t>230000 - Информационная и вычислительная техника, 270000 - Архитектура и строительство, 030000 - Гуманитарные науки, 080000 - Экономика и управление, 100000 - Сфера обслуживания, 240000 - Химическая и биотехнологии, 260000 - Технология продовольственных продуктов и потребительских товаров, 130000 - Геология, разведка и разработка полезных ископаемых, 140000 - Энергетика, энергетическое машиностроение и электротехника, 220000 - Автоматика и управление, 280000 - Безопасность жизнедеятельности, природообустройство и защита окружающей среды</t>
  </si>
  <si>
    <t>Хабаровский край</t>
  </si>
  <si>
    <t>ДВГГУ</t>
  </si>
  <si>
    <t>Дальневосточный государственный гуманитарный университет</t>
  </si>
  <si>
    <t>федеральное государственное бюджетное образовательное учреждение высшего профессионального образования «Дальневосточный государственный гуманитарный университет»</t>
  </si>
  <si>
    <t>03.0000 Гуманитарные науки -          035700.62 Лингвистика,            031202.65 Перевод и переводоведение,                     030301.65 Психология,</t>
  </si>
  <si>
    <t>03.0000 Гуманитарные науки -
035700.62 Лингвистика, 
031202.65 Перевод и переводоведение,
030602.65 Связи с общественностью,
030301.65 Психология;
04.0000 Социальные науки -
040101.65 Социальная работа;
05.0000 Образование и педагогика -
050716.65 Специальная психология,
050715.65 Логопедия,
050707.65 Педагогика и методика дошкольного образования;
07.0000 Культура и искусство -
07500.62 Дизайн,
070601.65 Дизайн.</t>
  </si>
  <si>
    <t>03.0000 Гуманитарные науки -
035700.62 Лингвистика,
031202.65 Перевод и переводоведение,
030602.65 Связи с общественностью,
030301.65 Психология;
04.0000 Социальные науки -
040101.65 Социальная работа;
05.0000 Образование и педагогика -
050100.62 Педагогическое образование История,
050716.65 Специальная психология,
050715.65 Логопедия,
050707.65 Педагогика и методика дошкольного образования;
07.0000 Культура и искусство -
07500.62 Дизайн,
070601.65 Дизайн.</t>
  </si>
  <si>
    <t>Рязанская область</t>
  </si>
  <si>
    <t>ФГБОУ ВПО «РГРТУ»</t>
  </si>
  <si>
    <t>Рязанский государственный радиотехнический университет</t>
  </si>
  <si>
    <t>федеральное государственное бюджетное образовательное учреждение высшего профессионального образования «Рязанский государственный радиотехнический университет»</t>
  </si>
  <si>
    <t>Количество обучающихся  - 16 чел. По специальностям:                                 080000 "Экономика и управление", 210000 "Электронная техника, радиотехника и связь", 090000 "Информационная безопасность", 040000 "Социальные науки",  200000 "Приборостроение и оптотехника", 220000 "Автоматика и управление", 230000 "Информатика и вычислительная техника".</t>
  </si>
  <si>
    <t>Количество обучающихся  - 23 чел. По специальностям:                                  080000 "Экономика и управление", 210000 "Электронная техника, радиотехника и связь", 090000 "Информационная безопасность", 040000 "Социальные науки",  200000 "Приборостроение и оптотехника", 220000 "Автоматика и управление", 230000 "Информатика и вычислительная техника", 010000 "Физико-математические науки".</t>
  </si>
  <si>
    <t>Количество обучающихся  - 20 чел. По специальностям:                                  080000 "Экономика и управление", 210000 "Электронная техника, радиотехника и связь", 090000 "Информационная безопасность", 040000 "Социальные науки",   220000 "Автоматика и управление", 230000 "Информатика и вычислительная техника", 010000 "Физико-математические науки".</t>
  </si>
  <si>
    <t>0</t>
  </si>
  <si>
    <t>Ставропольский край</t>
  </si>
  <si>
    <t>СКФУ</t>
  </si>
  <si>
    <t>Северо-Кавказский федеральный университет</t>
  </si>
  <si>
    <t>федеральное государственное автономное образовательное учреждение высшего профессионального образования «Северо-Кавказский федеральный университет»</t>
  </si>
  <si>
    <t>010000 - Физико-математические науки, 
020000 - Естественные науки, 
030000 - Гуманитарные науки, 
040000 - Социальные науки, 
050000 - Образование и педагогика, 060000 - Здравоохранение, 
070000 - Культура и искусство, 
080000 - Экономика и управление, 090000 - Информационная безопасность, 
120000 - Геодезия и землеустройство, 130000 - Геология, разведка и разработка полезных ископаемых, 140000 - Энергетика, энергетическое машиностроение и электротехника, 270000 - Архитектура и строительство.</t>
  </si>
  <si>
    <t>010000 - Физико-математические науки, 
020000 - Естественные науки, 
030000 - Гуманитарные науки, 
040000 - Социальные науки, 
050000 - Образование и педагогика, 060000 - Здравоохранение, 
070000 - Культура и искусство, 
080000 - Экономика и управление, 090000 - Информационная безопасность, 
120000 - Геодезия и землеустройство, 
130000 - Геология, разведка и разработка полезных ископаемых, 140000 - Энергетика, энергетическое машиностроение и электротехника, 270000 - Архитектура и строительство.</t>
  </si>
  <si>
    <t>Информация за 2011 год не представлена в связи с тем, что  Северо-Кавказский федеральный университет образован распоряженим Правительства Российской Федерации  №226-р от 22.02.2012 г.</t>
  </si>
  <si>
    <t>Ульяновская область</t>
  </si>
  <si>
    <t>УлГТУ</t>
  </si>
  <si>
    <t>Ульяновский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</si>
  <si>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«Ульяновский государственный технический университет»</t>
  </si>
  <si>
    <t>эконмика и управление, электронная техника, радиотехника и связь, архитектура и строительство, информатика и вычислительная техника,энегретика, энергетическое машиностроение и электротехника, гуманитарные науки</t>
  </si>
  <si>
    <t>эконмика и управление, электронная техника, радиотехника и связь, архитектура и строительство, информатика и вычислительная техника, энегретика, энергетическое машиностроение и электротехника, гуманитарные науки</t>
  </si>
  <si>
    <t>эконмика и управление, электронная техника, радиотехника и связь, архитектура и строительство, информатика и вычислительная техника, энегретика, энергетическое машиностроение и электротехника</t>
  </si>
  <si>
    <t>без помещений</t>
  </si>
  <si>
    <t>Забайкальский край</t>
  </si>
  <si>
    <t>ФГБОУ ВПО «ЗабГУ»</t>
  </si>
  <si>
    <t>Забайкальский государственный университет</t>
  </si>
  <si>
    <t>федеральное государственное бюджетное образовательное учреждение высшего профессионального образования «Забайкальский государственный университет»</t>
  </si>
  <si>
    <t>022000, 030200, 030300, 031300, 031600, 035700, 040100,  040101, 033000, 040400, 050100, 050400, 050700, 072500, 080503, 080504, 270102</t>
  </si>
  <si>
    <t>022000, 030200, 030300, 030900, 031300, 031600, 035700, 040100, 040101, 040400, 050100, 050700, 071800, 072500, 080503, 270102</t>
  </si>
  <si>
    <t>030200, 030300, 030900, 031300, 031600, 035700, 040400, 050100, 071800, 072500</t>
  </si>
  <si>
    <t>Челябинская область</t>
  </si>
  <si>
    <t>ФГБОУ ВПО «ЮУрГУ» (НИУ)</t>
  </si>
  <si>
    <t>Южно-Уральский государственный университет</t>
  </si>
  <si>
    <t>Федеральное государственное бюджетное образовательное учреждение высшего профессионального образования «Южно-Уральский государственный университет» (национальный исследовательский университет)</t>
  </si>
  <si>
    <t>030000 Гуманитраные науки, 050000 Образование и педагогика, 080000 Экономика и управление,  230000 Информатика и вычислительная техника, 260000 Технология продовольственных продуктов и потребительских товаров</t>
  </si>
  <si>
    <t>010000 Физико-математические науки, 030000 Гуманитраные науки, 050000 Образование и педагогика, 080000 Экономика и управление, 140000 Энергетика, энергетическое машиностроение и электротехника,190000 Транспортные средства, 230000 Информатика и вычислительная техника, 260000 Технология продовольственных продуктов и потребительских товаров</t>
  </si>
  <si>
    <t>030000 Гуманитраные науки, 050000 Образование и педагогика, 080000 Экономика и управление,  190000 Транспортные средства, 230000 Информатика и вычислительная техника, 260000 Технология продовольственных продуктов и потребительских товаров</t>
  </si>
  <si>
    <t>Карачаево-Черкесская республика</t>
  </si>
  <si>
    <t>СевКавГГТА</t>
  </si>
  <si>
    <t>Северо-Кавказская государственная гуманитарно-технологическая академия</t>
  </si>
  <si>
    <t>федеральное государственное бюджетное образовательное учреждение высшего профессионального образования «Северо-Кавказская государственная гуманитарно-технологическая академия»</t>
  </si>
  <si>
    <t>060000 здравоохранение, 070000 культура и исскуство, 080000 экономика и управление, 110000 сельское и рыбное хозяйство, 140000 энергетика, энергетическое машиностроение и электротехника, 150000 металлургия, машиностроение и материалообработка, 190000 транспортные средства, 230000 информатика и вычислительная техника, 260000 технология продовольственных продуктов и потребительских товаров, 270000 архитектура и строительство, 030000 гуманитарные науки</t>
  </si>
  <si>
    <t>Владимирская область</t>
  </si>
  <si>
    <t>ФГБОУ ВПО «КГТА им. В.А.Дегтярева»</t>
  </si>
  <si>
    <t>Ковровская государственная технологическая академия имени В.А.Дегтярева</t>
  </si>
  <si>
    <t>федеральное государственное бюджетное образовательное учреждение высшего профессионального образования «Ковровская государственная технологическая академия имени В.А.Дегтярева»</t>
  </si>
  <si>
    <t>030000, 080000, 190000, 200000, 220000, 230000</t>
  </si>
  <si>
    <t>МАИ</t>
  </si>
  <si>
    <t>Московский авиационный институт (национальный исследовательский университет)</t>
  </si>
  <si>
    <t>федеральное государственное бюджетное образовательное учреждение высшего профессионального образования «Московский авиационный институт (национальный исследовательский университет)»</t>
  </si>
  <si>
    <t>Экономика и управление; Авиационная и ракетно-космическая техника; Приборостроение и оптотехника, радиотехника и связь; Электронная техника, радиотехника и связь; Автоматика и управление; Информатика и вычислительная техника</t>
  </si>
  <si>
    <t>ФГОБУ ВПО</t>
  </si>
  <si>
    <t>ФГОБУ ВПО МТУСИ</t>
  </si>
  <si>
    <t>Московский технический университет связи и информатики</t>
  </si>
  <si>
    <t>федеральное государственное образовательное бюджетное учреждение высшего профессионального образования Московский технический университет связи и информатики</t>
  </si>
  <si>
    <t>080000 - Экономика и управление, 210000 - Электронная техника, радиотехника и связь</t>
  </si>
  <si>
    <t>Университет машиностроения</t>
  </si>
  <si>
    <t>Московский государственный машиностроительный университет (МАМИ)</t>
  </si>
  <si>
    <t>федеральное государственное бюджетное образовательное учреждение высшего профессионального образования «Московский государственный машиностроительный университет (МАМИ)»</t>
  </si>
  <si>
    <t>080000 - Экономика и упраление, 150000 - Металлургия, машиностроение и материалообработка, 190000 - Транспортные средства, 220000 - Автоматика и управление</t>
  </si>
  <si>
    <t>080000 - Экономика и управление, 150000 - Металлургия, машиностроение и материалообработка, 190000 - Транспортные средства, 220000 - Автоматика и управление</t>
  </si>
  <si>
    <t>080000 - Экономика и управление, 190000 - Транспортные средства, 280000 - Безопасность жизнедеятельности</t>
  </si>
  <si>
    <t>Инвалиды и лица с ограниченными возможностями здоровья, обучающиеся в Университете машиностроения, имеют заболевания только соматического характера</t>
  </si>
  <si>
    <t>Курская область</t>
  </si>
  <si>
    <t>КГУ</t>
  </si>
  <si>
    <t>Курский государственный университет</t>
  </si>
  <si>
    <t>федеральное государственное бюджетное образовательное учреждение высшего профессионального образования «Курский государственный университет»</t>
  </si>
  <si>
    <t>Педагогика и образование, гуманитарные науки, экономика и управление, социальные науки, безопасность жизнедеятельности, природоустройство и защита окружающей среды.</t>
  </si>
  <si>
    <t>Педагогика и образование, гуманитарные науки, экономика и управление, социальные науки, безопасность жизнедеятельности, природоустройство и защита окружающей среды, архитектура и строительство.</t>
  </si>
  <si>
    <t>МПГУ</t>
  </si>
  <si>
    <t>Московский педагогический государственный университет</t>
  </si>
  <si>
    <t>федеральное государственное бюджетное образовательное учреждение высшего профессионального образования «Московский педагогический государственный университет»</t>
  </si>
  <si>
    <t>Педагогическое образование, психолого-педагогическое образование, специальное (дефектологическое) образование, физико-матиматические науки, естественные науки</t>
  </si>
  <si>
    <t>Нижегородская область</t>
  </si>
  <si>
    <t>ННГАСУ</t>
  </si>
  <si>
    <t>Нижегородский государственный архитектурно-строительный университет</t>
  </si>
  <si>
    <t>федеральное государственное бюджетное образовательное учреждение высшего профессионального образования «Нижегородский государственный архитектурно-строительный университет»</t>
  </si>
  <si>
    <t>02  Естественные науки; 08 Экономика и управление; 12 Геодезия и землеустройство; 27 Архитектура и строительство</t>
  </si>
  <si>
    <t>02  Естественные науки; 07 Культура и искусство; 08 Экономика и управление; 12 Геодезия и землеустройство; 27 Архитектура и строительство</t>
  </si>
  <si>
    <t>02  Естественные науки; 07 Культура и искусство; 08 Экономика и управление; 12 Геодезия и землеустройство;22 Автоматика и упраление; 27 Архитектура и строительство</t>
  </si>
  <si>
    <t>С учетом давности лет возведения корпусов вуза, в университете предусмотрены меры, обеспечивающие удовлетворение минимальных потребностей обучающихся, являющихся лицами с ограниченными возможностями здоровья и инвалидами.</t>
  </si>
  <si>
    <t>НГЛУ</t>
  </si>
  <si>
    <t>Нижегородский государственный лингвистический университет им. Н.А. Добролюбова</t>
  </si>
  <si>
    <t>федеральное государственное бюджетное образовательное учреждение высшего профессионального образования «Нижегородский государственный лингвистический университет им. Н.А. Добролюбова»</t>
  </si>
  <si>
    <t>030000 Гуманитарные науки,  080000 Экономика и управление</t>
  </si>
  <si>
    <t>030000 Гуманитарные науки</t>
  </si>
  <si>
    <t>НГПУ им. К. Минина</t>
  </si>
  <si>
    <t>Нижегородский государственный педагогический университет имени Козьмы Минина</t>
  </si>
  <si>
    <t>федеральное государственное бюджетное образовательное учреждение высшего профессионального образования «Нижегородский государственный педагогический университет имени Козьмы Минина»</t>
  </si>
  <si>
    <t>030000, 050000, 080000, 100000, 230000</t>
  </si>
  <si>
    <t>Нижегородский государственный университет им. Н.И. Лобачевского</t>
  </si>
  <si>
    <t>федеральное государственное бюджетное образовательное учреждение высшего профессионального образования «Нижегородский государственный университет им. Н.И. Лобачевского»</t>
  </si>
  <si>
    <t>010000 - физико-математические науки, 020000 - естественные науки, 030000 - гуманитарные науки, 040000 - социальные науки, 080000 - экономика и управление, 090000 - информационная безопасность</t>
  </si>
  <si>
    <t>Омская область</t>
  </si>
  <si>
    <t>ФГБОУ ВПО «ОмГПУ»</t>
  </si>
  <si>
    <t>Омский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</si>
  <si>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«Омский государственный педагогический университет»</t>
  </si>
  <si>
    <t>040000, 050000, 080000</t>
  </si>
  <si>
    <t>050000</t>
  </si>
  <si>
    <t>ФГБОУ ВПО «ОмГУ им. Ф.М. Достоевского»</t>
  </si>
  <si>
    <t>Омский государственный университет им. Ф.М. Достоевского</t>
  </si>
  <si>
    <t>федеральное государственное бюджетное образовательное учреждение высшего профессионального образования «Омский государственный университет им. Ф.М. Достоевского»</t>
  </si>
  <si>
    <t>010000, 030000, 070000, 080000, 090000, 230000, 240000</t>
  </si>
  <si>
    <t>Оренбургская область</t>
  </si>
  <si>
    <t>ФГБОУ ВПО «ОГПУ»</t>
  </si>
  <si>
    <t>Оренбургский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</si>
  <si>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«Оренбургский государственный педагогический университет»</t>
  </si>
  <si>
    <t>050000 образование и педагогика</t>
  </si>
  <si>
    <t>Здания, которые эксплуатирует Униуверситет, нуждаются в переоборудовании и приспособлении для предоставления образовательных услуг и временного проживания обучающихся - инвалидов. Это обусловлено давностью постройки зданий, 4 из 11 зданий в которых ведётся образовательный процесс являются объектами культурного наследия.</t>
  </si>
  <si>
    <t>ФГБОУ ВПО «ПГУ»</t>
  </si>
  <si>
    <t>Пензенский государственный университет</t>
  </si>
  <si>
    <t>федеральное государственное бюджетное образовательное учреждение высшего профессионального образования «Пензенский государственный университет»</t>
  </si>
  <si>
    <t>060000,230000,080000,100000,190000,280000,030000</t>
  </si>
  <si>
    <t>060000,230000,080000,100000,190000,280000,030000,090000,150000</t>
  </si>
  <si>
    <t>060000,230000,080000,100000,190000,280000,030000,090000,150000,210000</t>
  </si>
  <si>
    <t>ПГСГА</t>
  </si>
  <si>
    <t>Поволжская государственная социально-гуманитарная академия</t>
  </si>
  <si>
    <t>федеральное государственное бюджетное образовательное учреждение высшего профессионального образования «Поволжская государственная социально-гуманитарная академия»</t>
  </si>
  <si>
    <t>030000 Гуманитарные науки (030301.65 Психология, 030601.65 Журналистика, 034400.62 Физическая культура для лиц с отклонениями в состоянии здоровья (адаптивная физическая культура)), 050000 Образование и педагогика (050101.65 Химия, 050103.65 География, 050202.65 Информатика, 050203.65 Физика, 050301.65 Русский язык и литература, 050303.65 Иностранный язык, 050401.65 История, 050706.65 Педагогика и психология, 050708.65 Педагогика и методика начального образования, 050712.65 Тифлопедагогика, 050713.65 Сурдопедагогика, 050715.65 Логопедия, 050716.65 Специальная психология, 050601.65 Музыкальное образование), 050100.62 Педагогическое образование, 050400.62 Психолого-педагогическое образование, 050700.62 Специальное (дефектологическое) образование, 080000 Экономика и управление (080507.65 Менеджмент организации)</t>
  </si>
  <si>
    <t>030000 Гуманитарные науки (034400.62 Физическая культура для лиц с отклонениями в состоянии здоровья (адаптивная физическая культура)), 050000 Образование и педагогика (050101.65 Химия, 050103.65 География, 050202.65 Информатика, 050203.65 Физика, 050301.65 Русский язык и литература,  050401.65 История, 050706.65 Педагогика и психология, 050708.65 Педагогика и методика начального образования, 050713.65 Сурдопедагогика, 050715.65 Логопедия, 050716.65 Специальная психология, 050601.65 Музыкальное образование), 050100.62 Педагогическое образование, 050400.62 Психолого-педагогическое образование, 050700.62 Специальное (дефектологическое) образование</t>
  </si>
  <si>
    <t>ФГБОУ ВПО «РЭУ им. Г.В. Плеханова»</t>
  </si>
  <si>
    <t>Российский экономический университет имени Г.В. Плеханова</t>
  </si>
  <si>
    <t>федеральное государственное бюджетное образовательное учреждение высшего профессионального образования «Российский экономический университет имени Г.В. Плеханова»</t>
  </si>
  <si>
    <t>экономика, менеджмент</t>
  </si>
  <si>
    <t>Вологодская область</t>
  </si>
  <si>
    <t>ФГБОУ ВПО ВГМХА им. Н.В. Верещагина</t>
  </si>
  <si>
    <t>Вологодская государственная молочнохозяйственная академия имени Н.В. Верещагина</t>
  </si>
  <si>
    <t>федеральное государственное бюджетное образовательное учреждение высшего профессионального образования «Вологодская государственная молочнохозяйственная академия имени Н.В. Верещагина»</t>
  </si>
  <si>
    <t>080000 Экономика и управление, 110000 Сельское и рыбное хозяйство, 220000 Автоматика и управление</t>
  </si>
  <si>
    <t>110000 Сельское и рыбное хозяйство, 220000 Автоматика и управление</t>
  </si>
  <si>
    <t>Изменение количества уч.зданий и общежитий произошло в результате присоединения Института повышения квалификации и переподготовки в 2011 г.</t>
  </si>
  <si>
    <t>ФГАОУ ВПО РГППУ</t>
  </si>
  <si>
    <t>Российский государственный профессионально-педагогический университет</t>
  </si>
  <si>
    <t>федеральное государственное автономное образовательное учреждение высшего профессионального образования «Российский государственный профессионально-педагогический университет»</t>
  </si>
  <si>
    <t>030000, 040000, 050000, 080000, 150000</t>
  </si>
  <si>
    <t>030000, 040000, 050000, 070000, 080000, 150000, 220000</t>
  </si>
  <si>
    <t>030000, 040000, 050000, 070000, 080000, 100000, 150000, 220000</t>
  </si>
  <si>
    <t>здания на праве оперативного управления</t>
  </si>
  <si>
    <t>РГУ нефти и газа имени И. М. Губкина</t>
  </si>
  <si>
    <t>Российский государственный университет нефти и газа имени И. М. Губкина</t>
  </si>
  <si>
    <t>федеральное государственное бюджетное образовательное учреждение высшего профессионального образования «Российский государственный университет нефти и газа имени И. М. Губкина»</t>
  </si>
  <si>
    <t>020000</t>
  </si>
  <si>
    <t>РГСУ</t>
  </si>
  <si>
    <t>Ростовский государственный строительный университет</t>
  </si>
  <si>
    <t>федеральное государственное бюджетное образовательное учреждение высшего профессионального образования «Ростовский государственный строительный университет»</t>
  </si>
  <si>
    <t>080100 - 1 чел., 080502 - 1 чел, 080105 - 1 чел.,080801 - 1 чел., 080109 - 3 чел., 120303 - 3 чел., 190603 - 1 чел., 270106 - 1 чел., 270109 - 3 чел., 270112 - 1 чел., 270303 - 1 чел.</t>
  </si>
  <si>
    <t>271101 - 1 чел., 270109 - 4 чел., 080109 - 3 чел., 270115 - 1 чел., 270303 - 1 чел., 270112 - 1 чел., 120303 - 2 чел., 080200 - 1 чел.</t>
  </si>
  <si>
    <t>080100 - 5 чел., 080200 - 3 чел., 072500 - 2 чел., 230400 - 1 чел., 271101 - 2 чел., 270800 - 6 чел., 280700 - 1 чел., 270109 - 2 чел., 120303 - 1 чел., 270303 - 1 чел., 080109 - 2 чел.</t>
  </si>
  <si>
    <t>ФГБОУ ВПО «СПГХПА им. А.Л. Штиглица»</t>
  </si>
  <si>
    <t>Санкт - Петербургская государственная художественно - промышленная академия имени А.Л. Штиглица</t>
  </si>
  <si>
    <t>федеральное государственное бюджетное образовательное учреждение высшего профессионального образования «Санкт - Петербургская государственная художественно - промышленная академия имени А.Л. Штиглица»</t>
  </si>
  <si>
    <t>070000 Культура и искусство</t>
  </si>
  <si>
    <t>Образовательные услуги и проживание предоставляется для ЛОВЗ по слуху</t>
  </si>
  <si>
    <t>Реорганизация (присоединение к другому учреждению Минобрнауки России)</t>
  </si>
  <si>
    <t>ФГБОУ ВПО «МГГУ»</t>
  </si>
  <si>
    <t>Московский государственный горный университет</t>
  </si>
  <si>
    <t>федеральное государственное бюджетное образовательное учреждение высшего профессионального образования «Московский государственный горный университет»</t>
  </si>
  <si>
    <t>Горное дело, менеджмент, технология художественной обработки материалов</t>
  </si>
  <si>
    <t>Горное дело, менеджмент, технология художественной обработки материалов, информатика и вычислительная техника</t>
  </si>
  <si>
    <t>Имеющиеся специальности не предусматривают возможности последующего трудоустройства для лиц с ограниченными возможностями здоровья.</t>
  </si>
  <si>
    <t>СамГТУ</t>
  </si>
  <si>
    <t>Самарский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</si>
  <si>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«Самарский государственный технический университет»</t>
  </si>
  <si>
    <t>Укрупненные группы не созданы, т. к инвалиды и ЛОВЗ обучаются на основании заключения медико-социальной экспертизы, согласно которой они могут обучатся на технических специальностях</t>
  </si>
  <si>
    <t>Инвалиды-колясочники  обучение в университете не проходят</t>
  </si>
  <si>
    <t>СамГУ</t>
  </si>
  <si>
    <t>Самарский государственный университет</t>
  </si>
  <si>
    <t>федеральное государственное бюджетное образовательное учреждение высшего профессионального образования «Самарский государственный университет»</t>
  </si>
  <si>
    <t>010000 Физико-математические науки, 020000 Естественные науки, 030000 Гуманитарные науки, 040000 Социальные науки, 050000 Образование и педагогика, 080000 Экономика и управление, 090000 Информационная безопасность</t>
  </si>
  <si>
    <t>Саратовская область</t>
  </si>
  <si>
    <t>СГУ</t>
  </si>
  <si>
    <t>Саратовский государственный университет имени Н.Г. Чернышевского</t>
  </si>
  <si>
    <t>федеральное государственное бюджетное образовательное учреждение высшего профессионального образования «Саратовский государственный университет имени Н.Г. Чернышевского»</t>
  </si>
  <si>
    <t>050000 Образование и педагогика, 030000 Гуманитарные науки, 080000 Экономика и управление,020000 естественные науки,230000 информатика и вычислительная техника, 090000 информационная безопастность, 010000 физико-математические науки, 040000 социальные науки, 240000 химическая и биотехнологии, 140000 энергетика, энергетическое машиностроение и электротехника, 210000 электронная техника, радиотехника и связь, 200000 приборостроение и оптотехника, 130000 геология, разведка и разработка полезных ископаемых</t>
  </si>
  <si>
    <t>050000 Образование и педагогика, 030000 Гуманитарные науки, 080000 Экономика и управление,020000 естественные науки,230000 информатика и вычислительная техника, 090000 информационная безопастность, 010000 физико-математические науки, 040000 социальные науки, 280000 безопастность жизнедеятельности, природообустройство и защита окружающей среды,  210000 электронная техника, радиотехника и связь, 200000 приборостроение и оптотехника, 130000 геология, разведка и разработка полезных ископаемых,150000 металлургия, машиностроение и материалообработка, 120000 геодезия и землеустройство</t>
  </si>
  <si>
    <t>050000 Образование и педагогика, 030000 Гуманитарные науки, 080000 Экономика и управление,020000 естественные науки,230000 информатика и вычислительная техника, 090000 информационная безопастность, 010000 физико-математические науки, 040000 социальные науки, 240000 химическая и биотехнологии, 140000 энергетика, энергетическое машиностроение и электротехника, 210000 электронная техника, радиотехника и связь, 200000 приборостроение и оптотехника, 130000 геология, разведка и разработка полезных ископаемых,240000 химическая и биотехнологии,120000 геодезия и землеустройство</t>
  </si>
  <si>
    <t>Магаданская область</t>
  </si>
  <si>
    <t>СВГУ</t>
  </si>
  <si>
    <t>Северо-Восточный государственный университет</t>
  </si>
  <si>
    <t>федеральное государственное бюджетное образовательное учреждение высшего профессионального образования «Северо-Восточный государственный университет»</t>
  </si>
  <si>
    <t>030000, 050000, 080000, 130000, 190000</t>
  </si>
  <si>
    <t>030000, 080000, 130000, 190000, 230000, 270000</t>
  </si>
  <si>
    <t>030000, 050000, 080000, 190000, 230000</t>
  </si>
  <si>
    <t>Новгородская область</t>
  </si>
  <si>
    <t>Московская область</t>
  </si>
  <si>
    <t>Реорганизована (присоединена к другому учреждению Минобрнауки России)</t>
  </si>
  <si>
    <t>Тюменская область</t>
  </si>
  <si>
    <t>ТГСПА им. Д.И. Менделеева</t>
  </si>
  <si>
    <t>Тобольская государственная социально-педагогическая академия им. Д.И. Менделеева</t>
  </si>
  <si>
    <t>федеральное государственное бюджетное образовательное учреждение высшего профессионального образования «Тобольская государственная социально-педагогическая академия им. Д.И. Менделеева»</t>
  </si>
  <si>
    <t>010000 Физико-математические науки, 040000 Социальные науки, 050000 Образование и педагогика</t>
  </si>
  <si>
    <t>Воронежская область</t>
  </si>
  <si>
    <t>ФГБОУ ВПО «ВГТУ»</t>
  </si>
  <si>
    <t>Воронежский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</si>
  <si>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«Воронежский государственный технический университет»</t>
  </si>
  <si>
    <t>УГЛТУ</t>
  </si>
  <si>
    <t>Уральский государственный лесотехнический университет</t>
  </si>
  <si>
    <t>федеральное государственное бюджетное образовательное учреждение высшего профессионального образования «Уральский государственный лесотехнический университет»</t>
  </si>
  <si>
    <t>280202.65 "Инженерная защита окружающей среды", 190700.62 "Технология транспортных процессов", 080114 "Экономика и бухгалтерский учет"</t>
  </si>
  <si>
    <t>280202.65 "Инженерная защита окружающей среды", 151000.62 "Технологические машины и оборудование", 190700.62 "Технология транспортных процессов", 080114 "Экономика и бухгалтерский учет"</t>
  </si>
  <si>
    <t>280202.65 "Инженерная защита окружающей среды", 151000.62 "Технологические машины и оборудование", 190700.62 "Технология транспортных процессов",190600.62 "Эксплуатация транспортных и технологических машин и комплексов", 250400.62 "Технология лесозаготовительных и деревообрабатывающих производств", 080109.65 "Бухгалтерский учет, анализ и аудит", 080114 "Экономика и бухгалтерский учет"</t>
  </si>
  <si>
    <t>ФГБОУ ВПО «НИУ «МЭИ»</t>
  </si>
  <si>
    <t>Национальный исследовательский университет «МЭИ»</t>
  </si>
  <si>
    <t>федеральное государственное бюджетное образовательное учреждение высшего профессионального образования «Национальный исследовательский университет «МЭИ»</t>
  </si>
  <si>
    <t>010000 Физико-математические науки;030000 Гуманитарные науки;080000 Экономика и управление;140000 Энергетика,энергетическое машиностроение и электротехника;200000 Приборостроение и оптотехника; 210000 Электронная техника,радиотехника и связь;220000 Автоматика и управление; 230000 Информатика и вычислительная техника.</t>
  </si>
  <si>
    <t>010000 Физико-математические науки;030000 Гуманитарные науки;080000 Экономика и управление;090000 Информационная безопасность; 140000 Энергетика,энергетическое машиностроение и электротехника;200000 Приборостроение и оптотехника; 210000 Электронная техника,радиотехника и связь;220000 Автоматика и управление; 230000 Информатика и вычислительная техника.</t>
  </si>
  <si>
    <t>ФГБОУ ВПО «ПВГУС»</t>
  </si>
  <si>
    <t>Поволжский государственный университет сервиса</t>
  </si>
  <si>
    <t>федеральное государственное бюджетное образовательное учреждение высшего профессионального образования «Поволжский государственный университет сервиса»</t>
  </si>
  <si>
    <t>04,07,08,10,15,22,23,26</t>
  </si>
  <si>
    <t>04,07,08,09,10,21,22,23,26</t>
  </si>
  <si>
    <t>Горный университет</t>
  </si>
  <si>
    <t>Национальный минерально-сырьевой университет «Горный»</t>
  </si>
  <si>
    <t>федеральное государственное бюджетное образовательное учреждение высшего профессионального образования «Национальный минерально-сырьевой университет «Горный»</t>
  </si>
  <si>
    <t>080000,120000,130000,140000,150000, 190000,200000,220000,230000,280000</t>
  </si>
  <si>
    <t>Республика Хакасия</t>
  </si>
  <si>
    <t>ХГУ</t>
  </si>
  <si>
    <t>Хакасский государственный университет им. Н.Ф. Катанова</t>
  </si>
  <si>
    <t>федеральное государственное бюджетное образовательное учреждение высшего профессионального образования «Хакасский государственный университет им. Н.Ф. Катанова»</t>
  </si>
  <si>
    <t>050000 ОБРАЗОВАНИЕ И ПЕДАГОГИКА, 070000 КУЛЬТУРА И ИСКУССТВО, 080000 ЭКОНОМИКА И УПРАВЛЕНИЕ, 100000 СФЕРА ОБСЛУЖИВАНИЯ, 110000 СЕЛЬСКОЕ И РЫБНОЕ ХОЗЯЙСТВО, 030000 ГУМАНИТАРНЫЕ НАУКИ,  230000 ИНФОРМАТИКА И ВЫЧИСЛИТЕЛЬНАЯ ТЕХНИКА</t>
  </si>
  <si>
    <t>050000 ОБРАЗОВАНИЕ И ПЕДАГОГИКА, 070000 КУЛЬТУРА И ИСКУССТВО, 080000 ЭКОНОМИКА И УПРАВЛЕНИЕ, 110000 СЕЛЬСКОЕ И РЫБНОЕ ХОЗЯЙСТВО, 030000 ГУМАНИТАРНЫЕ НАУКИ,  230000 ИНФОРМАТИКА И ВЫЧИСЛИТЕЛЬНАЯ ТЕХНИКА</t>
  </si>
  <si>
    <t>При определении зданий, обеспечивающих условия для получения образования и временного проживания инвалидов, нами не учитывались условия для инвалидов с нарушениями функций опорно - двигательного аппарата в тяжелой степени, поскольку такие в ВУЗе не обучаются.</t>
  </si>
  <si>
    <t>ЧГУ</t>
  </si>
  <si>
    <t>Череповецкий государственный университет</t>
  </si>
  <si>
    <t>федеральное государственное бюджетное образовательное учреждение высшего профессионального образования «Череповецкий государственный университет»</t>
  </si>
  <si>
    <t>030000 Гуманитарные науки, 040000 Социальные науки, 050000 Образование и педагогика, 080000 Экономика и управление, 190000 Транспортные средства, 220000 Автоматика и управление, 230000 Информатика и вычислительная техника,  270000 Строительство и архитектура</t>
  </si>
  <si>
    <t>020000 Естественные науки, 030000 Гуманитарные науки, 040000 Социальные науки, 050000 Образование и педагогика, 080000 Экономика и управление, 090000 Информационная безопасность, 220000 Автоматика и управление, 230000 Информатика и вычислительная техника,  270000 Строительство и архитектура</t>
  </si>
  <si>
    <t>ФГБОУ ВПО «СПбГТЭУ»</t>
  </si>
  <si>
    <t>Санкт-Петербургский государственный торгово-экономический университет</t>
  </si>
  <si>
    <t>федеральное государственное бюджетное образовательное учреждение высшего профессионального образования «Санкт-Петербургский государственный торгово-экономический университет»</t>
  </si>
  <si>
    <t>080502.65, 080109.65, 080100.62, 080200.62</t>
  </si>
  <si>
    <t>Чеченская республика</t>
  </si>
  <si>
    <t>ФГБОУ ВПО «Чеченский государственный университет»</t>
  </si>
  <si>
    <t>Чеченский государственный университет</t>
  </si>
  <si>
    <t>федеральное государственное бюджетное образовательное учреждение высшего профессионального образования «Чеченский государственный университет»</t>
  </si>
  <si>
    <t>физико-математические науки, естественные науки, гуманитарные науки, социальные науки, образование и педагогика, здравоохранение, культура и искусство, экономика и управление, сфера обслуживания, сельское и рыбное хозяйство.</t>
  </si>
  <si>
    <t>Ханты-Мансийский автономный округ - Югра</t>
  </si>
  <si>
    <t>ЮГУ</t>
  </si>
  <si>
    <t>Югорский государственный университет</t>
  </si>
  <si>
    <t>федеральное государственное бюджетное образовательное учреждение высшего профессионального образования «Югорский государственный университет»</t>
  </si>
  <si>
    <t>020000, 050000, 080000, 130000, 
230000</t>
  </si>
  <si>
    <t>020000, 030000, 050000, 080000, 
130000, 190000, 230000</t>
  </si>
  <si>
    <t>030000, 080000, 130000</t>
  </si>
  <si>
    <t>ФГБОУ ВПО «ЧелГУ»</t>
  </si>
  <si>
    <t>Челябинский государственный университет</t>
  </si>
  <si>
    <t>федеральное государственное бюджетное образовательное учреждение высшего профессионального образования «Челябинский государственный университет»</t>
  </si>
  <si>
    <t>010000  Физико-математические науки, 020000  Естественные науки, 030000  Гуманитарные науки, 040000  Социальные науки, 050000  Образование и педагогика, 080000  Экономика и управление, 090000 Информационная безопосность,  230000  Информатика и вычислительная техника</t>
  </si>
  <si>
    <t>ЯрГУ</t>
  </si>
  <si>
    <t>Ярославский государственный университет им. П.Г. Демидова</t>
  </si>
  <si>
    <t>федеральное государственное бюджетное образовательное учреждение высшего профессионального образования «Ярославский государственный университет им. П.Г. Демидова»</t>
  </si>
  <si>
    <t>Физико-математические науки,естественные науки, гуманитарные науки,социальные науки,культура и искусство,экономика и управление, информационная безопасность,электронная техника,радиотехника и связь</t>
  </si>
  <si>
    <t>Физико-математические науки, гуманитарные науки,социальные науки,экономика и управление, информационная безопасность,электронная техника,радиотехника и связь,сфера обслуживания</t>
  </si>
  <si>
    <t>ФГБОУ ВПО «Тамбовский государственный университет имени Г.Р. Державина»</t>
  </si>
  <si>
    <t>Тамбовский государственный университет имени Г.Р. Державина</t>
  </si>
  <si>
    <t>федеральное государственное бюджетное образовательное учреждение высшего профессионального образования «Тамбовский государственный университет имени Г.Р. Державина»</t>
  </si>
  <si>
    <t>030000 - гуманитарные науки 050000 - образование и педагогика 060000 - здравоохранение 070000 культура и искусство 080000 - экономика и управление 090000 - информационная безопасность 230000 информатика и вычислительная техника</t>
  </si>
  <si>
    <t>020000 - естественные науки 030000 - гуманитарные науки 050000 - образование и педагогика 060000 - здравоохранение 070000 культура и искусство 080000 - экономика и управление 090000 - информационная безопасность 230000 информатика и вычислительная техника</t>
  </si>
  <si>
    <t>030000 - гуманитарные науки  060000 - здравоохранение 070000 культура и искусство 080000 - экономика и управление 090000 - информационная безопасность 230000 информатика и вычислительная техника</t>
  </si>
  <si>
    <t>Кировская область</t>
  </si>
  <si>
    <t>Новосибирская область</t>
  </si>
  <si>
    <t>Красноярский край</t>
  </si>
  <si>
    <t>ФГАОУ ВПО «СФУ»</t>
  </si>
  <si>
    <t>Сибирский федеральный университет</t>
  </si>
  <si>
    <t>Федеральное государственное автономное образовательное учреждение высшего профессионального образования «Сибирский федеральный университет»</t>
  </si>
  <si>
    <t>010000.62, 20000.62, 030000.62/.65, 040000.62/.65, 050000.62/.65, 080000.62/.65, 090000.62/.65, 150000.62, 210000.62, 230000.62/.65, 270000.62/.65, 020000.68,050000.68,220000.68</t>
  </si>
  <si>
    <t>010000.62, 20000.62, 030000.62/.65, 040000.62/.65, 050000.62/.65, 080000.62/.65, 090000.62/.65, 150000.62, 210000.62, 230000.62/.65, 260000.62, 270000.62/.65, 020000.68, 050000.68, 220000.68</t>
  </si>
  <si>
    <t>в столбце 4,5,6 - указано количество студентов инвалидов I и II группы, дети - инвалиды (очной и заочной формы обучения)</t>
  </si>
  <si>
    <t>Республика Татарстан</t>
  </si>
  <si>
    <t>ФГБОУ</t>
  </si>
  <si>
    <t>Приморский край</t>
  </si>
  <si>
    <t>ФБОУ ВПО</t>
  </si>
  <si>
    <t>ФБОУ ВПО «НГАВТ»</t>
  </si>
  <si>
    <t>Новосибирская государственная академия водного транспорта</t>
  </si>
  <si>
    <t>Федеральное бюджетное образовательное учреждение высшего профессионального образования «Новосибирская государственная академия водного транспорта»</t>
  </si>
  <si>
    <t>080000, 140000, 180000, 190000, 230000, 270000, 280000</t>
  </si>
  <si>
    <t>080000, 1400000, 190000, 270000, 280000</t>
  </si>
  <si>
    <t>080000, 140000, 190000, 270000, 280000</t>
  </si>
  <si>
    <t>Псковская область</t>
  </si>
  <si>
    <t>ФГБОУ ВПО «Псковский государственный университет»</t>
  </si>
  <si>
    <t>Псковский государственный университет</t>
  </si>
  <si>
    <t>Федеральное государственное бюджетное образовательное учреждение высшего профессионального образования «Псковский государственный университет»</t>
  </si>
  <si>
    <t>030000 Гуманитарные науки; 050000 Образование и педагогика; 140000 Энергетика, энергетическое машиностроение и электроника; 150000 Металлургия, машиностроение и металлообработка; 210000 Электронная техника, радиотехника и связь.</t>
  </si>
  <si>
    <t>030000 Гуманитарные науки; 040000 Социальные науки; 050000 Образование и педагогика; 100000 Сфера обслуживания; 140000 Энергетика, энергетическое машиностроение и электроника.</t>
  </si>
  <si>
    <t>030000 Гуманитарные науки; 040000 Социальные науки; 050000 Образование и педагогика; 100000 Сфера обслуживания; 140000 Энергетика, энергетическое машиностроение и электроника; 150000 Металлургия, машиностроение и металлообработка; 230000 Информатика и вычислительная техника.</t>
  </si>
  <si>
    <t>Брянская область</t>
  </si>
  <si>
    <t>ФГБОУ ВПО «БГТУ»</t>
  </si>
  <si>
    <t>Брянский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</si>
  <si>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образования«Брянский государственный технический университет»</t>
  </si>
  <si>
    <t>010000 - "Физико-математические науки", 080000 - "Экономика и управление", 090000 - "Информационная безопасность", 150000 - "Металлургия, машиностроение и материалообработка", 190000 - "Транспортные средства", 140000 - "Энергетика , энергетическое машиностроение и электротехника", 220000 - "Автоматика и управление", 230000 - "Информатика и вычислительная техника"</t>
  </si>
  <si>
    <t>КНИТУ-КАИ</t>
  </si>
  <si>
    <t>Казанский национальный исследовательский технический университет им. А.Н. Туполева-КАИ</t>
  </si>
  <si>
    <t>федеральное государственное бюджетное образовательное учреждение высшего профессионального образования «Казанский национальный исследовательский технический университет им. А.Н. Туполева-КАИ»</t>
  </si>
  <si>
    <t>210400.62</t>
  </si>
  <si>
    <t>210400.62, 210700.62, 150100.62</t>
  </si>
  <si>
    <t>ГОУ ВПО</t>
  </si>
  <si>
    <t>ФГБОУ ВПО «КНИТУ»</t>
  </si>
  <si>
    <t>Казанский национальный исследовательский технологический университет</t>
  </si>
  <si>
    <t>федеральное государственное бюджетное образовательное учреждение высшего профессионального образования «Казанский национальный исследовательский  технологический   университет»</t>
  </si>
  <si>
    <t>Информатика и вычислительная техника, электропривод и автоматика промышленных установок и технологических комплексов,автоматизированная система обработки информации и управления,  технологические машины и оборудования,менеджмент</t>
  </si>
  <si>
    <t>менеджмент, государственное и муниципальное управление,теплоэнергетика, химическая технология, социальная работа, автоматизированная система обработки информации и управления</t>
  </si>
  <si>
    <t>социоллогия, теплоэнергетика,химическая технология,социальная работа, менеджмент, технологические машины и оборудования, государственное и муниципальное управление</t>
  </si>
  <si>
    <t>инвалиды-колясочники отсутствуют</t>
  </si>
  <si>
    <t>ФГБОУ ВПО «КубГТУ»</t>
  </si>
  <si>
    <t>Кубанский государственный технологический  университет</t>
  </si>
  <si>
    <t>федеральное государственное бюджетное образовательное учреждение высшего профессионального образования «Кубанский государственный технологический университет»</t>
  </si>
  <si>
    <t>Гуманитарные науки, Социальные науки, Экономика и управление, Информационная безопасность, Сфера обслуживания, Геодезия и землеустройство, Геология, разведка и разработка полезных ископаемых, Энергетика, энергетическое машиностроение и электротехника, Транспортные средства, Автоматика и управление, Информатика и вычислительная техника, Химическая и биотехнологии, Технология продовольственных продуктов и потребительских товаров, Архитектура и строительство, Безопасность жизнедеятельности, природообустройство и защита окружающей среды</t>
  </si>
  <si>
    <t>Гуманитарные науки, Социальные науки, Экономика и управление, Информационная безопасность, Геодезия и землеустройство, Геология, разведка и разработка полезных ископаемых, Энергетика, энергетическое машиностроение и электротехника, Металлургия, машиностроение и материалообработка, Транспортные средства, Автоматика и управление, Информатика и вычислительная техника, Химическая и биотехнологии, Технология продовольственных продуктов и потребительских товаров, Архитектура и строительство,  Безопасность жизнедеятельности, природообустройство и защита окружающей среды</t>
  </si>
  <si>
    <t>Гуманитарные науки, Социальные науки, Экономика и управление, Информационная безопасность, Геодезия и землеустройство, Геология, разведка и разработка полезных ископаемых, Энергетика, энергетическое машиностроение и электротехника, Металлургия, машиностроение и материалообработка, Транспортные средства, Автоматика и управление, Информатика и вычислительная техника, Технология продовольственных продуктов и потребительских товаров, Архитектура и строительство,  Безопасность жизнедеятельности, природообустройство и защита окружающей среды</t>
  </si>
  <si>
    <t>ФГОУ ВПО</t>
  </si>
  <si>
    <t>Московский государственный университет имени М.В.Ломоносова</t>
  </si>
  <si>
    <t>Российская академия живописи, ваяния и зодчества Ильи Глазунова</t>
  </si>
  <si>
    <t>Костромская область</t>
  </si>
  <si>
    <t>Кыргызско-Российский Славянский университет</t>
  </si>
  <si>
    <t>Орловская область</t>
  </si>
  <si>
    <t>Республика Северная Осетия - Алания</t>
  </si>
  <si>
    <t>МГТУ им. Н.Э. Баумана</t>
  </si>
  <si>
    <t>Московский государственный технический университет имени Н.Э. Баумана</t>
  </si>
  <si>
    <t>федеральное государственное бюджетное образовательное учреждение высшего профессионального образования «Московский государственный технический университет имени Н.Э. Баумана»</t>
  </si>
  <si>
    <t>090000, 150000, 200000, 210000, 220000</t>
  </si>
  <si>
    <t>Республика Саха (Якутия)</t>
  </si>
  <si>
    <t>Ленинградская область</t>
  </si>
  <si>
    <t>БашГУ</t>
  </si>
  <si>
    <t>Башкирский государственный университет</t>
  </si>
  <si>
    <t>федеральное государственное бюджетное образовательное учреждение высшего профессионального образования «Башкирский государственный университет»</t>
  </si>
  <si>
    <t>Гуманитарные науки, Экономические науки, Социальные науки</t>
  </si>
  <si>
    <t>АлтГУ</t>
  </si>
  <si>
    <t>Алтайский государственный университет</t>
  </si>
  <si>
    <t>федеральное государственное бюджетное образовательное учреждение высшего профессионального образования «Алтайский государственный университет»</t>
  </si>
  <si>
    <t>Гуманитарные науки (030000), Экономика и управление (080000), физикоматематические (010200), естественные (020000), социальные (040000), образование и педагогика (050000)</t>
  </si>
  <si>
    <t>Колличество зданий указано с учетом заключенных договоров аренды и безвозмездного пользования.</t>
  </si>
  <si>
    <t>Российский государственный социальный университет</t>
  </si>
  <si>
    <t>федеральное государственное бюджетное образовательное учреждение высшего профессионального образования «Российский государственный социальный университет»</t>
  </si>
  <si>
    <t>020000 030000 040000 050000 070000 080000 090000 100000 230000</t>
  </si>
  <si>
    <t>Республика Адыгея</t>
  </si>
  <si>
    <t>ФГБОУ ВПО «АГУ»</t>
  </si>
  <si>
    <t>Адыгейский государственный университет</t>
  </si>
  <si>
    <t>федеральное государственное бюджетное образовательное учреждение высшего профессионального образования «Адыгейский государственный университет»</t>
  </si>
  <si>
    <t>гуманитарные науки, экономика и управление, физико-математические науки, образование и педагогика</t>
  </si>
  <si>
    <t>информатика и вычислительная техника, гуманитарные науки, экономика и управление, физико-математические науки, образование и педагогика</t>
  </si>
  <si>
    <t>Калининградская область</t>
  </si>
  <si>
    <t>ФГАОУ ВПО «БФУ им. И. Канта»</t>
  </si>
  <si>
    <t>Балтийский федеральный университет имени Иммануила Канта</t>
  </si>
  <si>
    <t>Федеральное государственное автономное образовательное учреждение высшего профессионального образования «Балтийский федеральный университет имени Иммануила Канта»</t>
  </si>
  <si>
    <t>Иркутская область</t>
  </si>
  <si>
    <t>ФГБОУ ВПО «АГТА»</t>
  </si>
  <si>
    <t>Ангарская государственная техническая академия</t>
  </si>
  <si>
    <t>федеральное государственное бюджетное образовательное учреждение высшего профессионального образования «Ангарская государственная техническая академия»</t>
  </si>
  <si>
    <t>Менеджмент (080200), Экономика (080100), Технология транспортных процессов (190700), Электроника и наноэлектроника (210100), Автоматизация технологических процессов (220700), Информатика и вычислительная техника (230100), Строительство (270800), Химическая технология топлива (240000), Техносферная безопасность (280700).</t>
  </si>
  <si>
    <t>Менеджмент (080200), Экономика (080100), Технология транспортных процессов (190700), Электроника и наноэлектроника (210100), Автоматизация технологических процессов (220700), Информатика и вычислительная техника (230100), Строительство (270800).</t>
  </si>
  <si>
    <t>ФГБОУ ВПО «АГПА»</t>
  </si>
  <si>
    <t>Армавирская государственная педагогическая академия</t>
  </si>
  <si>
    <t>федеральное государственное бюджетное образовательное учреждение высшего профессионального образования «Армавирская государственная педагогическая академия»</t>
  </si>
  <si>
    <t>образование и педагогика, экономика и управление</t>
  </si>
  <si>
    <t>образование и педагогика, информатика и вычислительная техника</t>
  </si>
  <si>
    <t>образование и педагогика</t>
  </si>
  <si>
    <t>БГТУ «ВОЕНМЕХ» им. Д.Ф. Устинова</t>
  </si>
  <si>
    <t>Балтийский государственный технический университет «ВОЕНМЕХ» им. Д.Ф. Устинова</t>
  </si>
  <si>
    <t>федеральное государственное бюджетное образовательное учреждение высшего профессионального образования «Балтийский государственный технический университет «ВОЕНМЕХ» им. Д.Ф. Устинова»</t>
  </si>
  <si>
    <t>230000</t>
  </si>
  <si>
    <t>030000, 080000</t>
  </si>
  <si>
    <t>080000</t>
  </si>
  <si>
    <t>НИУ «БелГУ»</t>
  </si>
  <si>
    <t>Белгородский государственный национальный исследовательский университет</t>
  </si>
  <si>
    <t>федеральное государственное автономное образовательное учреждение высшего профессионального образования «Белгородский государственный национальный исследовательский университет»</t>
  </si>
  <si>
    <t>010000 Физико-математические науки, 020000 Естественные науки, 030000 Гуманитарные науки, 050000 Образование и педагогика, 060000 Здравоохранение, 080000 Экономика и управление, 210000 Электронная техника, радиотехника и связь, 230000 Информатика и вычислительная техника</t>
  </si>
  <si>
    <t>ГУ ВПО</t>
  </si>
  <si>
    <t>Белорусско-Российский университет</t>
  </si>
  <si>
    <t>государственное учреждение высшего профессионального образования «Белорусско-Российский университет»</t>
  </si>
  <si>
    <t>ФГБОУ ВПО «БГПИ»</t>
  </si>
  <si>
    <t>Борисоглебский государственный педагогический институт</t>
  </si>
  <si>
    <t>федеральное государственное бюджетное образовательное учреждение высшего профессионального образования «Борисоглебский государственный педагогический институт»</t>
  </si>
  <si>
    <t>050100 Образование и педагогика</t>
  </si>
  <si>
    <t>ФГБОУ ВПО «БрГУ»</t>
  </si>
  <si>
    <t>Братский государственный университет</t>
  </si>
  <si>
    <t>федеральное государственное бюджетное образовательное учреждение высшего профессионального образования «Братский государственный университет»</t>
  </si>
  <si>
    <t>020000 Естественные науки, 050000 Образование и педагогика, 080000 Экономика и управление, 140000 Энергетика, энергетическое машиностроение и электротехника, 150000 Металлургия, машиностроение и материалообработка, 190000 Транспортные средства, 230000 Информатика и вычислительная техника, 250000 Воспроизводство и переработка лесных ресурсов, 270000 Строительство и архитектура, 240000 Химическая и биотехнологии</t>
  </si>
  <si>
    <t>050000 Образование и педагогика, 080000 Экономика и управление, 140000 Энергетика, энергетическое машиностроение и электротехника, 150000 Металлургия, машиностроение и материалообработка, 190000 Транспортные средства, 230000 Информатика и вычислительная техника, 250000 Воспроизводство и переработка лесных ресурсов, 270000 Строительство и архитектура, 034702 Документационное обеспечение управления и архивоведение, 230000 Информатика и вычислительная техника, 240000 Химическая и биотехнологии</t>
  </si>
  <si>
    <t>050000 Образование и педагогика, 080000 Экономика и управление, 100000 Сфера обслуживания, 140000 Энергетика, энергетическое машиностроение и электротехника, 150000 Металлургия, машиностроение и материалообработка, 190000 Транспортные средства, 210000 Электронная техника, радиотехника и связь, 230000 Информатика и вычислительная техника, 250000 Воспроизводство и переработка лесных ресурсов,  270000 Строительство и архитектура, 034702 Документационное обеспечение управления и архивоведение,  240000 Химическая и биотехнологии</t>
  </si>
  <si>
    <t>ФГБОУ ВПО «БГИТА»</t>
  </si>
  <si>
    <t>Брянская государственная инженерно-технологическая академия</t>
  </si>
  <si>
    <t>федеральное государственное бюджетное образовательное учреждение высшего профессионального образования «Брянская государственная инженерно-технологическая академия»</t>
  </si>
  <si>
    <t>080000 Экономика и управление, 190000 Транспортные средства, 230000 Информатика и вычислительная техника, 270000 Строительство, 280000 Безопасность жизнедеятельности, природообустройство и защита окружающей среды</t>
  </si>
  <si>
    <t>080000 Экономика и управление, 190000 Транспортные средства, 230000 Информатика и вычислительная техника, 270000 Строительство</t>
  </si>
  <si>
    <t>Характер заболеваний обучающихся в БГИТА инвалидов и ЛОВЗ не требует специально оборудованных помещений и зданий.</t>
  </si>
  <si>
    <t>БГУ</t>
  </si>
  <si>
    <t>Брянский государственный университет имени академика И.Г. Петровского</t>
  </si>
  <si>
    <t>федеральное государственное бюджетное образовательное учреждение высшего профессионального образования «Брянский государственный университет имени академика И.Г. Петровского»</t>
  </si>
  <si>
    <t>020000, 030000,040000,050000,080000</t>
  </si>
  <si>
    <t>010000, 030000,040000,050000,080000</t>
  </si>
  <si>
    <t>ВлГУ</t>
  </si>
  <si>
    <t>Владимирский государственный университет имени Александра Григорьевича и Николая Григорьевича Столетовых</t>
  </si>
  <si>
    <t>РХТУ им. Д.И. Менделеева</t>
  </si>
  <si>
    <t>Российский химико-технологический университет имени Д.И. Менделеева</t>
  </si>
  <si>
    <t>федеральное государственное бюджетное образовательное учреждение высшего профессионального образования «Российский химико-технологический университет имени Д.И. Менделеева»</t>
  </si>
  <si>
    <t>020000, 080000, 240000</t>
  </si>
  <si>
    <t>020000, 080000, 230000, 240000</t>
  </si>
  <si>
    <t>ВолгГТУ</t>
  </si>
  <si>
    <t>Волгоградский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</si>
  <si>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«Волгоградский государственный технический университет»</t>
  </si>
  <si>
    <t>080000, 150000, 190000, 230000, 240000, 260000</t>
  </si>
  <si>
    <t>Предоставляются образовательные услуги в зданиях учреждения только для инвалидов 2 - 3  группы. Для лиц с ограниченными возможностями здоровью  зданиях учреждения не обеспечены условиями для получения профессионального образования, а также временного проживания</t>
  </si>
  <si>
    <t>Астраханская область</t>
  </si>
  <si>
    <t>ВГПУ</t>
  </si>
  <si>
    <t>Вологодский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</si>
  <si>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«Вологодский государственный педагогический университет»</t>
  </si>
  <si>
    <t>физико-математические науки; естественные науки; социальные науки; гуманитарные науки; культура и искусство; образование и педагогика.</t>
  </si>
  <si>
    <t>физико-математические науки; естественные науки; социальные науки; гуманитарные науки; образование и педагогика.</t>
  </si>
  <si>
    <t>ВоГТУ</t>
  </si>
  <si>
    <t>Вологодский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</si>
  <si>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«Вологодский государственный технический университет»</t>
  </si>
  <si>
    <t>естественные науки, экономика и управление, сфера обслуживания, транспортные средства, информатика и вычислительная техника</t>
  </si>
  <si>
    <t>Мурманская область</t>
  </si>
  <si>
    <t>Воронежский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</si>
  <si>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«Воронежский государственный педагогический университет»</t>
  </si>
  <si>
    <t>050000 - образование и педагогика, 070000 - культура и искусство, 020000 - естественные науки</t>
  </si>
  <si>
    <t>В университете обучаются в основном лица с ограниченными возможностями здоровья. Инвалиды - калясочники отсутствуют.</t>
  </si>
  <si>
    <t>ФГБОУ ВПО «ВСГУТУ»</t>
  </si>
  <si>
    <t>Восточно-Сибирский государственный университет технологий и управления</t>
  </si>
  <si>
    <t>федеральное государственное бюджетное образовательное учреждение высшего профессионального образования «Восточно-Сибирский государственный университет технологий и управления»</t>
  </si>
  <si>
    <t>010000 "Физико-математические науки", 030000 "Гуманитарные науки", 040000 "Социальные науки", 070000 "Культура и искусство", 080000 "Экономика и управление", 100000 "Сфера обслуживания", 15 "Металлургия, машиностроение и материалообработка", 160000 "Авиационная и ракетно-космическая техника", 190000 "Транспортные средства", 210000 "Электронная техника, радиотехника и связь", 220000 "Автоматика и управление", 2300000 "Информатика и вычислительная техника", 240000 "Химическая и биотехнологии", 260000 "Технология продовольстенных продуктов и потребительских товаров", 270000"Архитектура и строительство"</t>
  </si>
  <si>
    <t>Инвалиды и ЛОВЗ обучаются в общих группах вместе с остальными студентами.</t>
  </si>
  <si>
    <t>ВятГГУ</t>
  </si>
  <si>
    <t>Вятский государственный гуманитарный университет</t>
  </si>
  <si>
    <t>федеральное государственное бюджетное образовательное учреждение высшего профессионального образования «Вятский государственный гуманитарный университет»</t>
  </si>
  <si>
    <t>Физико-математические науки, Естественные науки, Гуманитарные науки, Социальные науки, Образование и педагогика, Культура и  искусство, Экономика и управление, Технология продовольственных продуктов и потребительских товаров</t>
  </si>
  <si>
    <t>Естественные науки, Гуманитарные науки, Социальные науки, Образование и педагогика, Культура и искусство, Экономика и управление, Информатика и вычислительная техника, Технология продовольственных продуктов и потребительских товаров</t>
  </si>
  <si>
    <t>3 здания оборудованы лифтами</t>
  </si>
  <si>
    <t>ДГПУ</t>
  </si>
  <si>
    <t>Дагестанский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</si>
  <si>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«Дагестанский государственный педагогический университет»</t>
  </si>
  <si>
    <t>050000, 070000, 080000</t>
  </si>
  <si>
    <t>ГАУГН</t>
  </si>
  <si>
    <t>Государственный академический университет гуманитарных наук</t>
  </si>
  <si>
    <t>федеральное государственное бюджетное образовательное учреждение высшего профессионального образования «Государственный академический университет гуманитарных наук»</t>
  </si>
  <si>
    <t>МГУПИ</t>
  </si>
  <si>
    <t>Московский государственный университет приборостроения и информатики</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</si>
  <si>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приборостроения и информатики»</t>
  </si>
  <si>
    <t>030000 - Гуманитарные науки, 080000 - Экономика и управление, 090000 - Информационная безопасность, 150000 - Металлургия, машиностроение и материалообработка, 190000 - Транспортные средства, 200000 - Приборостроение и оптотехника, 210000 - Электронная техника, радиотехника и связь, 230000 - Информатика и вычислительная техника</t>
  </si>
  <si>
    <t>030000 - Гуманитарные науки, 080000 - Экономика и управление, 090000 - Информационная безопасность, 190000 - Транспортные средства, 200000 - Приборостроение и оптотехника, 220000 - Автоматика и управление, 230000 - Информатика и вычислительная техника</t>
  </si>
  <si>
    <t>030000 - Гуманитарные науки, 080000 - Экономика и управление, 090000 - Информационная безопасность, 150000 - Металлургия, машиностроение и материалообработка, 160000 - Авиационная и ракетно-космическая техника, 190000 - Транспортные средства, 200000 - Приборостроение и оптотехника, 230000 - Информатика и вычислительная техника</t>
  </si>
  <si>
    <t>ДГУ</t>
  </si>
  <si>
    <t>Дагестанский государственный университет</t>
  </si>
  <si>
    <t>федеральное государственное бюджетное образовательное учреждение высшего профессионального образования «Дагестанский государственный университет»</t>
  </si>
  <si>
    <t>физико-математические науки, естественные науки, гуманитарные науки, социальные науки, экономика и управление, сельское и рыбное хозяйство, информатика и вычислительная техника</t>
  </si>
  <si>
    <t>физико-математические науки, естественные науки, гуманитарные науки, социальные науки, экономика и управление, информатика и вычислительная техника</t>
  </si>
  <si>
    <t>физико-математические науки, естественные науки, гуманитарные науки, социальные науки, образование и педагогика, экономика и управление, информационная безопасность,  сфера обслуживания, сельское и рыбное хозяйство, информатика и вычислительная техника</t>
  </si>
  <si>
    <t>Казанский (Приволжский) федеральный университет</t>
  </si>
  <si>
    <t>федеральное государственное автономное образовательное учреждение высшего профессионального образования «Казанский (Приволжский) федеральный университет»</t>
  </si>
  <si>
    <t>ИГЭУ</t>
  </si>
  <si>
    <t>Ивановский государственный энергетический университет имени В.И. Ленина</t>
  </si>
  <si>
    <t>федеральное государственное бюджетное образовательное учреждение высшего профессионального образования «Ивановский государственный энергетический университет имени В.И. Ленина»</t>
  </si>
  <si>
    <t>231000.62, 140400.62, 080200.62, 210100.62, 140100.62, 230100.62, 140404.65, 151001.65, 080502.65, 230105.65, 140204.65, 210106.65, 140211.65, 140106.65, 220301.65, 140104.65, 140203.65, 040201.65</t>
  </si>
  <si>
    <t>ФГБОУ ВПО «МГУТУ имени К.Г. Разумовского»</t>
  </si>
  <si>
    <t>Московский государственный университет технологий и управления имени К.Г. Разумовского</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</si>
  <si>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технологий и управления имени К.Г. Разумовского»</t>
  </si>
  <si>
    <t>РГУИТП</t>
  </si>
  <si>
    <t>Российский государственный университет инновационных технологий и предпринимательства</t>
  </si>
  <si>
    <t>федеральное государственное бюджетное образовательное учреждение высшего профессионального образования «Российский государственный университет инновационных технологий и предпринимательства»</t>
  </si>
  <si>
    <t>ФГБОУ ВПО «КГЭУ»</t>
  </si>
  <si>
    <t>Казанский государственный энергетический университет</t>
  </si>
  <si>
    <t>федеральное государственное бюджетное образовательное учреждение высшего профессионального образования «Казанский государственный энергетический университет»</t>
  </si>
  <si>
    <t>140400</t>
  </si>
  <si>
    <t>140400,210100</t>
  </si>
  <si>
    <t>Республика Калмыкия</t>
  </si>
  <si>
    <t>ФГБОУ ВПО «КалмГУ»</t>
  </si>
  <si>
    <t>Калмыцкий государственный университет</t>
  </si>
  <si>
    <t>федеральное государственное бюджетное образовательное учреждение высшего профессионального образования «Калмыцкий государственный университет»</t>
  </si>
  <si>
    <t>010000 Физико-математические науки, 020000 Естественные науки, 030000 Гуманитарные науки, 050000 Образование и педагогика, 080000 Экономика и управление, 110000 Сельское и рыбное хозяйство, 270000 Архитектура и строительство, 280000 Безопасность жизнедеятельности, природообустройство и защита окружающей среды</t>
  </si>
  <si>
    <t>010000 Физико-математические науки, 030000 Гуманитарные науки, 050000 Образование и педагогика, 080000 Экономика и управление, 110000 Сельское и рыбное хозяйство, 270000 Архитектура и строительство, 280000 Безопасность жизнедеятельности, природообустройство и защита окружающей среды</t>
  </si>
  <si>
    <t>Данные предоставлены по состоянию на 01.07.2013 г.</t>
  </si>
  <si>
    <t>ФГБОУ ВПО «ОГИС»</t>
  </si>
  <si>
    <t>Омский государственный институт сервиса</t>
  </si>
  <si>
    <t>федеральное государственное бюджетное образовательное учреждение высшего профессионального образования «Омский государственный институт сервиса»</t>
  </si>
  <si>
    <t>070000 Культура и искуство, 080000 Экономика и управление</t>
  </si>
  <si>
    <t>Камчатский край</t>
  </si>
  <si>
    <t>ФГБОУ ВПО «КамГУ им. Витуса Беринга»</t>
  </si>
  <si>
    <t>Камчатский государственный университет имени Витуса Беринга</t>
  </si>
  <si>
    <t>федеральное государственное бюджетное образовательное учреждение высшего профессионального образования «Камчатский государственный университет имени Витуса Беринга»</t>
  </si>
  <si>
    <t>Гуманитарные науки, образование и педагогика, экономика и управление</t>
  </si>
  <si>
    <t>ПГУАС</t>
  </si>
  <si>
    <t>Пензенский государственный университет архитектуры и строительства</t>
  </si>
  <si>
    <t>федеральное государственное бюджетное образовательное учреждение высшего профессионального образования «Пензенский государственный университет архитектуры и строительства»</t>
  </si>
  <si>
    <t>080000 Экономика и управление, 070000 Культура и искусство, 120000 Геодезия и землеустройство, 190000 Транспортные средства, 27000 Архитектура и строительство</t>
  </si>
  <si>
    <t>ФГБОУ ВПО «ВЛГАФК»</t>
  </si>
  <si>
    <t>Великолукская государственная академия физической культуры и спорта</t>
  </si>
  <si>
    <t>Федеральное государственное бюджетное образовательное учреждение высшего профессионального образования «Великолукская государственная академия физической культуры и спорта»</t>
  </si>
  <si>
    <t>Гуманитарные науки, Образование и педагогика</t>
  </si>
  <si>
    <t>Кемеровская область</t>
  </si>
  <si>
    <t>КемГУ</t>
  </si>
  <si>
    <t>Кемеровский государственный университет</t>
  </si>
  <si>
    <t>федеральное государственное бюджетное образовательное учреждение высшего профессионального образования «Кемеровский государственный университет»</t>
  </si>
  <si>
    <t>010000, 020000, 030000, 040000, 050000, 080000</t>
  </si>
  <si>
    <t>ФГБОУ ВПО «КемТИПП»</t>
  </si>
  <si>
    <t>Кемеровский технологический институт пищевой промышленности</t>
  </si>
  <si>
    <t>федеральное государственное бюджетное образовательное учреждение высшего профессионального образования «Кемеровский технологический институт пищевой промышленности»</t>
  </si>
  <si>
    <t>080000-Экономика и управление, 260000-Технология продовольсвенных продуктов и потребительских товаров, 140000-Энергетика, энергетическое машиностроение и электротехника, 220000-Автоматика и управление</t>
  </si>
  <si>
    <t>ФГБОУ ВПО "Якутская ГСХА"</t>
  </si>
  <si>
    <t>Якутская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</si>
  <si>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«Якутская государственная сельскохозяйственная академия»</t>
  </si>
  <si>
    <t>Сельское и рыбное хозяйство, Экономика и управление, Гуманитарные науки, Воспроизводство и переработка лесных ресурсов</t>
  </si>
  <si>
    <t>ФГБОУ ВПО «КнАГТУ»</t>
  </si>
  <si>
    <t>Комсомольский-на-Амуре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</si>
  <si>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«Комсомольский-на-Амуре государственный технический университет»</t>
  </si>
  <si>
    <t>010000, 030000, 050000, 080000, 140000, 150000, 180000, 200000, 270000, 280000</t>
  </si>
  <si>
    <t>Республика Карелия</t>
  </si>
  <si>
    <t>ПетрГУ</t>
  </si>
  <si>
    <t>Петрозаводский государственный университет</t>
  </si>
  <si>
    <t>федеральное государственное бюджетное образовательное учреждение высшего профессионального образования «Петрозаводский государственный университет»</t>
  </si>
  <si>
    <t>УГС: 100000 Сфера обслуживания, УГС: 020000 Естественные науки, УГС: 030000 Гуманитарные науки, УГС: 250000 Воспроизводство и переработка лесных ресурсов, УГС: 270000 Архитектура и строительство, УГС: 010000 Физико-математические науки, УГС: 080000 Экономика и управление, УГС: 060000 Здравоохранение, УГС: 040000 Социальные науки, УГС: 020000 Естественные науки</t>
  </si>
  <si>
    <t>МГРИ-РГГРУ</t>
  </si>
  <si>
    <t>Российский государственный геологоразведочный университет имени Серго Орджоникидзе</t>
  </si>
  <si>
    <t>Федеральное государственное бюджетное образовательное учреждение высшего профессионального образования «Российский государственный геологоразведочный университет имени Серго Орджоникидзе» (МГРИ-РГГРУ)</t>
  </si>
  <si>
    <t>КГПУ им. В.П. Астафьева</t>
  </si>
  <si>
    <t>Красноярский государственный педагогический университет им. В.П. Астафьева</t>
  </si>
  <si>
    <t>федеральное государственное бюджетное образовательное учреждение высшего профессионального образования «Красноярский государственный педагогический университет им. В.П. Астафьева»</t>
  </si>
  <si>
    <t>030000, 050700, 050100</t>
  </si>
  <si>
    <t>050100, 050400, 050700</t>
  </si>
  <si>
    <t>Курганская область</t>
  </si>
  <si>
    <t>Курганский государственный университет</t>
  </si>
  <si>
    <t>федеральное государственное бюджетное образовательное учреждение высшего профессионального образования «Курганский государственный университет»</t>
  </si>
  <si>
    <t>Физико-математические науки (010000), естественные науки (020000), гуманитарные науки (030000), социальные науки (040000), образование и педагогика (050000), экономика и управление (080000), информационная безопасность (090000), сфера обслуживания (100000), энергетика, энергетическое машиностроение и электротехника (140000), металлургия, машиностроение и материалообработка (150000), транспортные средства (190000), приборостроение и оптотехника (200000), автоматика и управление (220000), информатика и вычислительная техника (230000), технология продовольственных продуктов и потребительских товаров (260000), безопасность жизнедеятельности, природообустройство и защита окружающей среды 280000)</t>
  </si>
  <si>
    <t>Физико-математические науки (010000), естественные науки (020000), гуманитарные науки (030000), социальные науки (040000), образование и педагогика (050000), экономика и управление (080000), информационная безопасность (090000), энергетика, энергетическое машиностроение и электротехника (140000), металлургия, машиностроение и материалообработка (150000), транспортные средства (190000), приборостроение и оптотехника (200000), автоматика и управление (220000), информатика и вычислительная техника (230000), технология продовольственных продуктов и потребительских товаров (260000), безопасность жизнедеятельности, природообустройство и защита окружающей среды 280000)</t>
  </si>
  <si>
    <t>ЮЗГУ</t>
  </si>
  <si>
    <t>Юго-Западный государственный университет</t>
  </si>
  <si>
    <t>федеральное государственное бюджетное образовательное учреждение высшего профессионального образования «Юго-Западный государственный университет»</t>
  </si>
  <si>
    <t>030000 Гуманитарные науки, 080000 Экономика и управление, 090000 Информационная безопасность, 100000 Сфера обслуживания, 120000 Геодезия и землеустройство, 140000 Энергетика, энергетическое машиностроение и электротехника, 150000 Металлургия, машиностроение и материалообработка, 190000 Транспортные средства, 200000 Приборостроение и оптотехника, 210000 Электронная техника, радиотехника и связь, 220000 Автоматика и управление, 230000 Информатика и вычислительная техника, 270000 Архитектура и строительство, 280000 Безопасность жизнедеятельности, природообустройство и защита окружающей среды</t>
  </si>
  <si>
    <t>030000 Гуманитарные науки, 040000 Социальные науки, 080000 Экономика и управление, 090000 Информационная безопасность, 100000 Сфера обслуживания, 120000 Геодезия и землеустройство, 140000 Энергетика, энергетическое машиностроение и электротехника, 150000 Металлургия, машиностроение и материалообработка, 190000 Транспортные средства, 200000 Приборостроение и оптотехника, 210000 Электронная техника, радиотехника и связь, 220000 Автоматика и управление, 230000 Информатика и вычислительная техника, 260000 Технология продовольственных продуктов и потребительских товаров, 270000 Архитектура и строительство, 280000 Безопасность жизнедеятельности, природообустройство и защита окружающей среды</t>
  </si>
  <si>
    <t>010000 Физико-математические науки, 030000 Гуманитарные науки, 070000 Культура и искусство, 080000 Экономика и управление, 090000 Информационная безопасность, 100000 Сфера обслуживания, 120000 Геодезия и землеустройство, 140000 Энергетика, энергетическое машиностроение и электротехника, 150000 Металлургия, машиностроение и материалообработка, 190000 Транспортные средства, 200000 Приборостроение и оптотехника, 210000 Электронная техника, радиотехника и связь, 220000 Автоматика и управление, 230000 Информатика и вычислительная техника, 260000 Технология продовольственных продуктов и потребительских товаров, 270000 Архитектура и строительство, 280000 Безопасность жизнедеятельности, природообустройство и защита окружающей среды</t>
  </si>
  <si>
    <t>Липецкая область</t>
  </si>
  <si>
    <t>ЛГПУ</t>
  </si>
  <si>
    <t>Липецкий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</si>
  <si>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«Липецкий государственный педагогический университет»</t>
  </si>
  <si>
    <t>010000, 020000, 030000, 040000, 050000, 070000, 080000, 090000, 230000</t>
  </si>
  <si>
    <t>020000, 030000, 040000, 050000, 080000, 090000, 230000</t>
  </si>
  <si>
    <t>ЛГТУ</t>
  </si>
  <si>
    <t>Липецкий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</si>
  <si>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«Липецкий государственный технический университет»</t>
  </si>
  <si>
    <t>08,20,01,04,23,19,27,15</t>
  </si>
  <si>
    <t>08,20,23,04,02,15,22,19,27</t>
  </si>
  <si>
    <t>14,19,08,04,23,02,15,22,27</t>
  </si>
  <si>
    <t>ФГБОУ ВПО «МГТУ»</t>
  </si>
  <si>
    <t>Магнитогорский государственный технический университет им. Г.И. Носова</t>
  </si>
  <si>
    <t>федеральное государственное бюджетное образовательное учреждение высшего профессионального образования «Магнитогорский государственный технический университет им. Г.И. Носова»</t>
  </si>
  <si>
    <t>030000-Гуманитарные науки, 080000- Экономика и управление, 100000- Сфера обслуживания, 140000- Энергетика,энергетическое машиностроение и электротехника, 200000- Приборостроение и оптотехника, 230000-Информатика и вычислительная техника</t>
  </si>
  <si>
    <t>030000-Гум-ные науки, 050000-Образ-е и педагогика, 080000-Экономика и управление,  140000-Энергетика,энергет. машин-е и электротехника, 200000-Приборостр-е и оптотехника, 230000-Информатика и выч. тех., 260000-Технология прод.продуктов и потреб. товаров</t>
  </si>
  <si>
    <t>030000-Гум.науки; 080000-Экономика и упр-ние,  150000-Метал-гия,машин-е и материал-ка, 200000-Прибор-е и оптотехника, 220000-Автоматика и упр-ние, 230000-Инф-ка и выч. тех., 260000-Технология прод.продуктов и потреб. товаров, 270000-Архитектура и стр-во.</t>
  </si>
  <si>
    <t>Майкопский государственный технологический университет</t>
  </si>
  <si>
    <t>федеральное государственное бюджетное образовательное учреждение высшего профессионального образования «Майкопский государственный технологический университет»</t>
  </si>
  <si>
    <t>Экономика и управление; технология продовольственных продуктов и потребительских товаров; безопасность жизнедеятельности, природоустройство и защита окружающей среды; здравоохранение; геодезия и землеустройство; транспортные средства; строительство и архитектура.</t>
  </si>
  <si>
    <t>Экономика и управление; технология продовольственных продуктов и потребительских товаров; безопасность жизнедеятельности, природоустройство и защита окружающей среды; здравоохранение; геодезия и землеустройство; транспортные средства; строительство и архитектура; информационная безопасность; гуманитарные науки; воспроизводство и переработка лесных ресурсов.</t>
  </si>
  <si>
    <t>Гуманитарные науки; экономика и управление; геология разведка и раработка полезных ископаемых; воспроизводство и переработка лесных ресурсов; технология продовольственных продуктов и потребительских товаров; безопасность жизнедеятельности, природоустройство и защита окружающей среды; здравоохранение; геодезия и землеустройство; транспортные средства.</t>
  </si>
  <si>
    <t>ФГБОУ ВПО «МаГУ»</t>
  </si>
  <si>
    <t>Магнитогорский государственный университет</t>
  </si>
  <si>
    <t>федеральное государственное бюджетное образовательное учреждение высшего профессионального образования «Магнитогорский государственный университет»</t>
  </si>
  <si>
    <t>Республика Мордовия</t>
  </si>
  <si>
    <t>МордГПИ</t>
  </si>
  <si>
    <t>Мордовский государственный педагогический институт имени М.Е. Евсевьева</t>
  </si>
  <si>
    <t>федеральное государственное бюджетное образовательное учреждение высшего профессионального образования «Мордовский государственный педагогический институт имени М.Е. Евсевьева»</t>
  </si>
  <si>
    <t>050000 Образование и педагогика</t>
  </si>
  <si>
    <t>ФГБОУ ВПО «МГУ им. Н.П. Огарёва»</t>
  </si>
  <si>
    <t>Мордовский государственный университет им. Н.П. Огарёва</t>
  </si>
  <si>
    <t>федеральное государственное бюджетное образовательное учреждение высшего профессионального образования «Мордовский государственный университет им. Н.П. Огарёва»</t>
  </si>
  <si>
    <t>010000 Физико-математическиенауки, 020000 Естественные науки, 030000 Гуманитарные науки, 040000 Социальные науки, 060000 Здравоохранение, 070000 Культура и искусство, 080000 Экономика и управление, 100000 Сфера обслуживания, 110000 Сельское и рыбное хозяйство, 120000 Геодезия и землеутройство, 140000 Энергетика, энергетическое машиностроение и электротехника, 190000 Транспортные средства, 200000 Приборостроение и оптотехника, 210000 Электронная техника, радиотехника и связь, 220000 Автоматика и управление. 230000 Информатика и вычислительная техника, 240000 Химическая и биотехнологии, 270000 Архитектура и строительство</t>
  </si>
  <si>
    <t>010000 Физико-математическиенауки, 020000 Естественные науки, 030000 Гуманитарные науки, 040000 Социальные науки, 060000 Здравоохранение, 070000 Культура и искусство, 080000 Экономика и управление, 100000 Сфера обслуживания, 110000 Сельское и рыбное хозяйство, 120000 Геодезия и землеутройство, 140000 Энергетика, энергетическое машиностроение и электротехника, 150000 Металлургия, машиностроение и материалообработка,  190000 Транспортные средства, 200000 Приборостроение и оптотехника, 210000 Электронная техника, радиотехника и связь, 220000 Автоматика и управление. 230000 Информатика и вычислительная техника, 240000 Химическая и биотехнологии, 270000 Архитектура и строительство</t>
  </si>
  <si>
    <t>ФГБОУ ВПО «СГЮА»</t>
  </si>
  <si>
    <t>Саратовская государственная юридическая академия</t>
  </si>
  <si>
    <t>федеральное государственное бюджетное образовательное учреждение высшего профессионального образования «Саратовская государственная юридическая академия»</t>
  </si>
  <si>
    <t>Гуманитарные науки (юриспруденция)</t>
  </si>
  <si>
    <t>МАРХИ</t>
  </si>
  <si>
    <t>Московский архитектурный институт (государственная академия)</t>
  </si>
  <si>
    <t>федеральное государственное бюджетное образовательное учреждение высшего профессионального образования «Московский архитектурный институт (государственная академия)»</t>
  </si>
  <si>
    <t>270000</t>
  </si>
  <si>
    <t>В МАРХИ нет обучающихся с нарушением опорно-двигательного аппарата.</t>
  </si>
  <si>
    <t>МГВМИ</t>
  </si>
  <si>
    <t>Московский государственный вечерний металлургический институт</t>
  </si>
  <si>
    <t>федеральное государственное бюджетное образовательное учреждение высшего профессионального образования «Московский государственный вечерний металлургический институт»</t>
  </si>
  <si>
    <t>ФГБОУ ВПО МГЛУ</t>
  </si>
  <si>
    <t>Московский государственный лингвистический университет</t>
  </si>
  <si>
    <t>федеральное государственное бюджетное образовательное учреждение высшего профессионального образования «Московский государственный лингвистический университет»</t>
  </si>
  <si>
    <t>030000, 050000, 080000</t>
  </si>
  <si>
    <t>Общежитие по адресу г. Москва, ул. Усачева, д.62, расположено в части пятого этажа муниципального здания и по техническим причинам не может быть переоборудовано для специальных технических устройств под эксплуатацию лицами с ограниченными возможностями.</t>
  </si>
  <si>
    <t>УлГУ</t>
  </si>
  <si>
    <t>Ульяновский государственный университет</t>
  </si>
  <si>
    <t>федеральное государственное бюджетное образовательное учреждение высшего профессионального образования «Ульяновский государственный университет»</t>
  </si>
  <si>
    <t>естественные науки - 2, гуманитарные науки -26,
социальные науки -2,здравоохранение -15,
экономика и управление - 23,
культура и искусство -1,
информационная безопасность -1,
сфера обслуживания-3,
металлургия - 1,
автоматика и управление -2,
информатика и вычислительная техника -2
воспроизводство и переработка лесных ресурсов -3</t>
  </si>
  <si>
    <t>естественные науки - 2, гуманитарные науки -28,
социальные науки -3, здравоохранение -17,
экономика и управление - 23,
культура и искусство -1,
информационная безопасность -2,
сфера обслуживания-2,
металлургия - 1,
автоматика и управление -2,
информатика и вычислительная техника -3
воспроизводство и переработка лесных ресурсов -4</t>
  </si>
  <si>
    <t>естественные науки - 2, гуманитарные науки -29,
социальные науки -3,здравоохранение -18,
экономика и управление - 24,
культура и искусство -1,
информационная безопасность -2,
сфера обслуживания-3,
металлургия - 1,
автоматика и управление -2,
информатика и вычислительная техника -3
воспроизводство и переработка лесных ресурсов -4</t>
  </si>
  <si>
    <t>ОмГТУ</t>
  </si>
  <si>
    <t>Омский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</si>
  <si>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«Омский государственный технический университет»</t>
  </si>
  <si>
    <t>15,16,20</t>
  </si>
  <si>
    <t>14,15,16,20</t>
  </si>
  <si>
    <t>МИИГАиК</t>
  </si>
  <si>
    <t>Московский государственный университет геодезии и картографии</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</si>
  <si>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геодезии и картографии»</t>
  </si>
  <si>
    <t>Естественные науки, геодезия и землеустройство</t>
  </si>
  <si>
    <t>МГУП имени Ивана Федорова</t>
  </si>
  <si>
    <t>Московский государственный университет печати имени Ивана Федорова</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</si>
  <si>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печати имени Ивана Федорова»</t>
  </si>
  <si>
    <t>030000, 070000, 080000, 230000</t>
  </si>
  <si>
    <t>030000, 070000, 080000, 230000, 260000</t>
  </si>
  <si>
    <t>ФГБОУ ВПО «МГУПП»</t>
  </si>
  <si>
    <t>Московский государственный университет пищевых производств</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</si>
  <si>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пищевых производств»</t>
  </si>
  <si>
    <t>080000 Экономика и управление - 5 чел., 260000 Технология продовольственных продуктов и потребительских товаров - 11 чел., 240000 Химическая и биотехнологии - 1 чел., 230000 Информатика и вычислительная техника - 3 чел., 110000 Сельское и рыбное хозяйство - 4 чел., 140000 Энергетика, энергетическое машиностроение и электротехника - 4 чел., 200000 Приборостроение и оптотехника - 1 чел.</t>
  </si>
  <si>
    <t>080000 Экономика и управление - 8 чел., 260000 Технология продовольственных продуктов и потребительских товаров - 13 чел., 240000 Химическая и биотехнологии - 1 чел., 230000 Информатика и вычислительная техника - 3 чел., 110000 Сельское и рыбное хозяйство - 4 чел., 140000 Энергетика, энергетическое машиностроение и электротехника - 4 чел., 200000 Приборостроение и оптотехника - 1 чел.</t>
  </si>
  <si>
    <t>080000 Экономика и управление - 4 чел., 260000 Технология продовольственных продуктов и потребительских товаров - 14 чел., 240000 Химическая и биотехнологии - 1 чел.,  150000 Металлургия, машиностроение и метериалообработка - 1 чел., 230000 Информатика и вычислительная техника - 2 чел., 110000 Сельское и рыбное хозяйство - 5 чел., 020000 Биология - 1 чел., 190000 Транспортные стредства - 1 чел., 140000 Энергетика, энергетическое машиностроение и электротехника - 2 чел., 200000 Приборостроение и оптотехника - 1 чел.</t>
  </si>
  <si>
    <t>ФГБОУ ВПО «МГАФК»</t>
  </si>
  <si>
    <t>Московская государственная академия физической культуры</t>
  </si>
  <si>
    <t>Федеральное государственное бюджетное образовательное учреждение высшего профессионального образования «Московская государственная академия физической культуры»</t>
  </si>
  <si>
    <t>Все студенты обучаются по специальности(направлению) "Физическая культура для лиц с отклонениями в состоянии здоровья (адаптивная физическая культура)" и только по заочной форме обучения.</t>
  </si>
  <si>
    <t>ФКОУ ВПО</t>
  </si>
  <si>
    <t>ВЮИ ФСИН России</t>
  </si>
  <si>
    <t>Владимирский юридический институт Федеральной службы исполнения наказаний</t>
  </si>
  <si>
    <t>федеральное казенное образовательное учреждение высшего профессионального образования «Владимирский юридический институт Федеральной службы исполнения наказаний»</t>
  </si>
  <si>
    <t>Ведомственный вуз в основном осуществляет подготовку сотрудников правоохранительных органов и к кандидатам на обучение предъявляются требования по состоянию здоровья в соответствии с действующим законодательством</t>
  </si>
  <si>
    <t>МГГУ</t>
  </si>
  <si>
    <t>Мурманский государственный гуманитарный университет</t>
  </si>
  <si>
    <t>федеральное государственное бюджетное образовательное учреждение высшего профессионального образования «Мурманский государственный гуманитарный университет»</t>
  </si>
  <si>
    <t>010000 Физико-математические  науки,  040000 Социальные науки, 050000  Образование  и  педагогика,  070000  Культура  и  искусство</t>
  </si>
  <si>
    <t>020000  Естественные  науки, 040000 Социальные науки, 050000  Образование  и  педагогика, 080000 Экономика и управление</t>
  </si>
  <si>
    <t>В соответствии с приказом Минобрнауки РФ от 30.12.10 №2211 МГГУ входит в перечень базовых образовательных учреждений ВПО, обеспечивающих условия для обучения инвалидов и ЛОВЗ, т.к. дополнительного бюджетного финансирования на обеспечение условий не поступало, ВУЗ обеспечивает частичные условия для инвалидов и ЛОВЗ за счет средств от приносящей доход деятельности.</t>
  </si>
  <si>
    <t>НГТУ</t>
  </si>
  <si>
    <t>Нижегородский государственный технический университет им. Р.Е. Алексеева</t>
  </si>
  <si>
    <t>федеральное государственное бюджетное образовательное учреждение высшего профессионального образования «Нижегородский государственный технический университет им. Р.Е. Алексеева»</t>
  </si>
  <si>
    <t>030000 Гуманитарные науки,
140000 Энергетика,энергетическое машиностроение и электротехника,
150000 Металлургия, машиностроение и материалообработка, 
190000 Транспортные средства,
210000 Электронная техника, радиотехника и связь,
230000 Информатика и вычислительная техника.</t>
  </si>
  <si>
    <t>030000 Гуманитарные науки,
080000 Экономика и управление,
140000 Энергетика,энергетическое машиностроение и электротехника,
150000 Металлургия, машиностроение и материалообработка, 
170000 Оружие и системы вооружения,
190000 Транспортные средства,
210000 Электронная техника, радиотехника и связь,
220000 Автоматика и управление,
230000 Информатика и вычислительная техника.</t>
  </si>
  <si>
    <t>НТГСПА</t>
  </si>
  <si>
    <t>Нижнетагильская государственная социально-педагогическая академия</t>
  </si>
  <si>
    <t>федеральное государственное бюджетное образовательное учреждение высшего профессионального образования «Нижнетагильская государственная социально-педагогическая академия»</t>
  </si>
  <si>
    <t>030000 Гуманитарные науки, 040000 Социальные науки, 050000 Образование и педагогика</t>
  </si>
  <si>
    <t>030000 Гуманитарные науки, 040000 Социальные науки, 050000 Образование и педагогика, 070000 Культура и искусство</t>
  </si>
  <si>
    <t>НГАХА</t>
  </si>
  <si>
    <t>Новосибирская государственная архитектурно-художественная академия</t>
  </si>
  <si>
    <t>федеральное государственное бюджетное образовательное учреждение высшего профессионального образования «Новосибирская государственная архитектурно-художественная академия»</t>
  </si>
  <si>
    <t>ФГБОУ ВПО «НГПУ»</t>
  </si>
  <si>
    <t>Новосибирский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</si>
  <si>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«Новосибирский государственный педагогический университет»</t>
  </si>
  <si>
    <t>Библиотечно-информационная деятельность, педагогика и психология, туризм, дизайн, логопедия, дошкольная педагогика и психология, педагогика, художественное образование, социально-экономическое образование.</t>
  </si>
  <si>
    <t>Специальное (дефектологическое) образование, психолого- педагогическое образование, педагогическое образование.</t>
  </si>
  <si>
    <t>Народная художественная культура, специальное (дефектологическое) образование, психолого- педагогическое образование, педагогическое образование.</t>
  </si>
  <si>
    <t>Новосибирский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</si>
  <si>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«Новосибирский государственный технический университет»</t>
  </si>
  <si>
    <t>ВПО:010000,030000,040000,080000140000,150000,190000,200000,210000,280000,220000,260000,230000.СПО:030000,040000,050000,070000,230000,260000</t>
  </si>
  <si>
    <t>НГУ</t>
  </si>
  <si>
    <t>Новосибирский национальный исследовательский государственный университет</t>
  </si>
  <si>
    <t>федеральное государственное бюджетное образовательное учреждение высшего профессионального образования «Новосибирский национальный исследовательский государственный университет»</t>
  </si>
  <si>
    <t>Физико-математические науки: 5   Естественные науки: 7    Гуманитарные науки: 24    Здравоохранение: 1              Экономика и управление: 5  Информатика и вычислительная техника: 6</t>
  </si>
  <si>
    <t>Физико-математические науки: 3   Естественные науки: 6    Гуманитарные науки: 24    Здравоохранение: 1              Экономика и управление: 3  Информатика и вычислительная техника: 4</t>
  </si>
  <si>
    <t>Физико-математические науки: 6   Естественные науки: 4    Гуманитарные науки: 25   Социальные науки: 2  Здравоохранение: 1              Экономика и управление: 1  Информатика и вычислительная техника: 4</t>
  </si>
  <si>
    <t>Обучаются дети с ограниченными возможностями зрения, незрячие, а также с ДЦП</t>
  </si>
  <si>
    <t>НГУЭУ</t>
  </si>
  <si>
    <t>Новосибирский государственный университет экономики и управления «НИНХ»</t>
  </si>
  <si>
    <t>федеральное государственное бюджетное образовательное учреждение высшего профессионального образования «Новосибирский государственный университет экономики и управления «НИНХ»</t>
  </si>
  <si>
    <t>080000 Экономика и управление, 090000 Информационная безопасность, 030000 Гуманитарные науки, 230000 Информатика и вычислительная техника</t>
  </si>
  <si>
    <t>080000 Экономика и управление, 090000 Информационная безопасность, 030000 Гуманитарные науки, 230000 Информатика и вычислительная техника, 120000.51 Геодезия и землеустройство</t>
  </si>
  <si>
    <t>Пермский край</t>
  </si>
  <si>
    <t>ПГНИУ</t>
  </si>
  <si>
    <t>Пермский государственный национальный исследовательский университет</t>
  </si>
  <si>
    <t>федеральное государственное бюджетное образовательное учреждение высшего профессионального образования «Пермский государственный национальный исследовательский университет»</t>
  </si>
  <si>
    <t>010000, 020000,030000, 040000,080000,090000</t>
  </si>
  <si>
    <t>Один учебный корпус (введен в эксплуатацию в 2003г) имеет пандусы и лифты. 4 учебных корпуса построены до 1917 г. и  являются памятниками архитектуры и реконструкцию в них проводить запрещено. Реконструкция остальных   корпусов требует больших финансовых затрат.</t>
  </si>
  <si>
    <t>Архангельская область</t>
  </si>
  <si>
    <t>ФКОУ ВПО СЮИ ФСИН России</t>
  </si>
  <si>
    <t>Самарский юридический институт Федеральной службы исполнения наказаний</t>
  </si>
  <si>
    <t>федеральное казенное образовательное учреждение высшего профессионального образования «Самарский юридический институт Федеральной службы исполнения наказаний»</t>
  </si>
  <si>
    <t>РГГМУ</t>
  </si>
  <si>
    <t>Российский государственный гидрометеорологический университет</t>
  </si>
  <si>
    <t>федеральное государственное бюджетное образовательное учреждение высшего профессионального образования «Российский государственный гидрометеорологический университет»</t>
  </si>
  <si>
    <t>Безопасность жизнедеятельности,природообустройство и защита окрущающей среды (280000)</t>
  </si>
  <si>
    <t>РГГУ</t>
  </si>
  <si>
    <t>Российский государственный гуманитарный университет</t>
  </si>
  <si>
    <t>федеральное государственное бюджетное образовательное учреждение высшего профессионального образования «Российский государственный гуманитарный университет»</t>
  </si>
  <si>
    <t>030000 Гуманитарные науки,
040000 Социальные науки,
050000 Образование и педагогика,
070000 Культура и искусство,
080000 Экономика и управление,
090000 Информационная безопасность,
100000 Сфера обслуживания,
230000 Информатика и вычислительная техника.</t>
  </si>
  <si>
    <t>МОУ ВПО</t>
  </si>
  <si>
    <t>Российско-Таджикский Славянский университет</t>
  </si>
  <si>
    <t>030000 Гуманитаные науки, 080000 Экономика и управление</t>
  </si>
  <si>
    <t>ФГБОУ ВПО «РГЭУ (РИНХ)»</t>
  </si>
  <si>
    <t>Ростовский государственный экономический университет (РИНХ)</t>
  </si>
  <si>
    <t>федеральное государственное бюджетное образовательное учреждение высшего профессионального образования «Ростовский государственный экономический университет (РИНХ)»</t>
  </si>
  <si>
    <t>Экономика и управление, Гуманитарные науки, Информационная безопасность, Информатика и вычислительная техника</t>
  </si>
  <si>
    <t>Экономика и управление, Гуманитарные науки, Информационная безопасность, Информатика и вычислительная техника, Сфера обслуживания</t>
  </si>
  <si>
    <t>Экономика и управление, Гуманитарные науки, Информатика и вычислительная техника, Сфера обслуживания</t>
  </si>
  <si>
    <t>ФГБОУ ВПО «КГТУ»</t>
  </si>
  <si>
    <t>Калининградский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</si>
  <si>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«Калининградский государственный технический университет»</t>
  </si>
  <si>
    <t>180000 Морская техника; 140000 Энергетика, энергетическое машиностроение и электротехника; 270000 Архитектура и строительство; 280000 Безопасность жизнедеятельности, природообустройства и защита окружающей среды; 220000 Автоматика и управление; 080000 Эконимика и управление; 190000 Транспортные средства; 090000 Информационная безопасность</t>
  </si>
  <si>
    <t>180000 Морская техника; 140000 Энергетика, энергетическое машиностроение и электротехника; 270000 Архитектура и строительство; 280000 Безопасность жизнедеятельности, природообустройства и защита окружающей среды; 220000 Автоматика и управление; 080000 Эконимика и управление; 190000 Транспортные средства</t>
  </si>
  <si>
    <t>Обучающиеся, указанные в графах 4, 5, 6 являются инвалидами. Группа инвалидности  не предусматривает ограничения в передвижении.Предписания МСЭК  предусматривают условия  температурного режима.требований к вентиляционному режиму проветривания помещений,обеспечение достаточного светового освещения,наличия санитарно-бытовых помещений,пищеблоков. Указанные условия выполнены во всех перечисленных учебных зданиях.</t>
  </si>
  <si>
    <t>ФГБОУ ВПО Орёл ГАУ</t>
  </si>
  <si>
    <t>Орловский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</si>
  <si>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«Орловский государственный аграрный Университет»</t>
  </si>
  <si>
    <t>250000 Воспроизводство и переработка лесных ресурсов</t>
  </si>
  <si>
    <t>110000 Сельское и рыбное хозяйство</t>
  </si>
  <si>
    <t>НИУ ИТМО</t>
  </si>
  <si>
    <t>Санкт-Петербургский национальный исследовательский университет информационных технологий, механики и оптики</t>
  </si>
  <si>
    <t>федеральное государственное бюджетное образовательное учреждение высшего профессионального образования «Санкт-Петербургский национальный исследовательский университет информационных технологий, механики и оптики»</t>
  </si>
  <si>
    <t>030000, 080000, 090000, 200000, 220000, 230000</t>
  </si>
  <si>
    <t>030000, 080000, 090000, 200000, 220000, 230000, 260000</t>
  </si>
  <si>
    <t>030000, 050000, 080000, 090000, 200000, 220000, 230000, 260000</t>
  </si>
  <si>
    <t>ФГБОУ ВПО «СПбГПУ»</t>
  </si>
  <si>
    <t>Санкт-Петербургский государственный политехнический университет</t>
  </si>
  <si>
    <t>федеральное государственное бюджетное образовательное учреждение высшего профессионального образования «Санкт-Петербургский государственный политехнический университет»</t>
  </si>
  <si>
    <t>010000 Физико-математические науки, 030000 Гуманитарные науки, 070000 Культура и искусство, 080000 Экономика и управление, 090000  Информационная безопасность, 140000 Энергетика, энергетическое машиностроение и электротехника, 150000  Металлургия, машиностроение и материалообработка, 200000  Приборостроение и оптотехника, 210000  Электронная техника, радиотехника и связь, 220000  Автоматика и управление, 230000  Информатика и вычислительная техника, 270000  Архитектура и строительство, 280000  Безопасность жизнедеятельности, природообустройство и защита окружающей среды</t>
  </si>
  <si>
    <t>010000 Физико-математические науки, 030000 Гуманитарные науки, 070000 Культура и искусство, 080000 Экономика и управление, 090000  Информационная безопасность, 140000 Энергетика, энергетическое машиностроение и электротехника, 150000  Металлургия, машиностроение и материалообработка, 210000  Электронная техника, радиотехника и связь, 220000  Автоматика и управление, 230000  Информатика и вычислительная техника, 270000  Архитектура и строительство, 280000  Безопасность жизнедеятельности, природообустройство и защита окружающей среды</t>
  </si>
  <si>
    <t>010000 Физико-математические науки, 030000 Гуманитарные науки, 070000 Культура и искусство, 080000 Экономика и управление, 140000 Энергетика, энергетическое машиностроение и электротехника, 150000  Металлургия, машиностроение и материалообработка, 210000  Электронная техника, радиотехника и связь, 220000  Автоматика и управление, 230000  Информатика и вычислительная техника, 270000  Архитектура и строительство, 280000  Безопасность жизнедеятельности, природообустройство и защита окружающей среды</t>
  </si>
  <si>
    <t>В ФГБОУ ВПО "СПбГПУ" построен новый учебный корпус, расположенный по адресу: Гражданский пр., д. 28, лит. А, обеспечивающий условия обучения инвалидов и ЛОВЗ с нарушениями опорно-двигательного аппарата. Указанное учебное здание оснащено входным пандусом для инвалидов-колясочников и лифтом.</t>
  </si>
  <si>
    <t>ФГКОУ ВПО</t>
  </si>
  <si>
    <t>Нижегородская академия МВД России</t>
  </si>
  <si>
    <t>Нижегородская академия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</si>
  <si>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«Нижегородская академия Министерства внутренних дел Российской Федерации»</t>
  </si>
  <si>
    <t>СПГУТД</t>
  </si>
  <si>
    <t>Санкт-Петербургский государственный университет технологии и дизайна</t>
  </si>
  <si>
    <t>федеральное государственное бюджетное образовательное учреждение высшего профессионального образования «Санкт-Петербургский государственный университет технологии и дизайна»</t>
  </si>
  <si>
    <t>070000, 080000,040000, 260000</t>
  </si>
  <si>
    <t>070000, 090000, 100000, 030000, 230000, 080000,040000, 260000</t>
  </si>
  <si>
    <t>070000, 090000, 030000, 230000, 080000, 260000</t>
  </si>
  <si>
    <t>За федеральным государственным бюджетным образовательным учреждением высшего профессионального образования "Санкт-Петербургский государственный университет технологии и дизайна" (СПГУТД) на праве оперативного управления закреплены здания учебно-лабораторнхе корпусов и общежитий, в рамках которых осуществляется образовательная деятельность СПГУТД в соответствии с действующим законодательством. Учебно-лаборатные корпусы СПГУТД расположены в исторической части Санкт-Петербурга и преимущественно являются объектами застройки конца 19 - середины 20 вв. Четыре здания учебно-лабораторных корпусов на основании решения КГИОП Санкт-Петербурга отнесены к вновь выявленным объктам культурного наследия с обеспечением законодательно возложенного запрета на реконструкцию (переоборудование) и изменение внутреннего пространства для исполльзования , в том числе и лицами с ограниченными возможностями. СПГУТД направил в адрес Минобрнауки России полный пакет документов для участия  в Государственной программе Российской Федерации"Развитие образования на 2013-2020 годы", а именно: развитие доступной образовательной среды. 
СПГУТД осуществил частичное оборудование учебно-лабораторных корпусов для лиц с ограниченными возможностями - это предельно допустимый объем внутрикорпусных изменений, которое допускает действующее законодательство в области охраны памятников культурного наследия.</t>
  </si>
  <si>
    <t>СГАСУ</t>
  </si>
  <si>
    <t>Самарский государственный архитектурно-строительный университет</t>
  </si>
  <si>
    <t>федеральное государственное бюджетное образовательное учреждение высшего профессионального образования «Самарский государственный архитектурно-строительный университет»</t>
  </si>
  <si>
    <t>080000 Экономика и управление, 230200 Информационные системы, 270000 Архитектура и строительство, 280000 Безопасность жизнедеятельности, природоустройство и защита окружающей среды</t>
  </si>
  <si>
    <t>СГАУ</t>
  </si>
  <si>
    <t>Самарский государственный аэрокосмический университет имени академика С.П. Королева (национальный исследовательский университет)</t>
  </si>
  <si>
    <t>федеральное государственное бюджетное образовательное учреждение высшего профессионального образования «Самарский государственный аэрокосмический университет имени академика С.П. Королева (национальный исследовательский университет)»</t>
  </si>
  <si>
    <t>080.000, 150.000, 160.000, 210.000. 230.000, 270.000</t>
  </si>
  <si>
    <t>150.000, 160.000, 230.000, 270.000</t>
  </si>
  <si>
    <t>080.000, 090.000, 150.000, 160.000, 200.000, 210.000, 230.000, 270.000</t>
  </si>
  <si>
    <t>ФГКОУ ВПО КЮИ МВД России</t>
  </si>
  <si>
    <t>Казанский юридический институт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</si>
  <si>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«Казанский юридический институт Министерства внутренних дел Российской Федерации»</t>
  </si>
  <si>
    <t>ФГБОУ ВПО «СКГМИ (ГТУ)»</t>
  </si>
  <si>
    <t>Северо-Кавказский горно-металлургический институт (государственный технологический университет)</t>
  </si>
  <si>
    <t>федеральное государственное бюджетное образовательное учреждение высшего профессионального образования «Северо-Кавказский горно-металлургический институт (государственный технологический университет)»</t>
  </si>
  <si>
    <t>080000,130000,140000,150000,210000,230000,260000</t>
  </si>
  <si>
    <t>СОГУ</t>
  </si>
  <si>
    <t>Северо-Осетинский государственный университет имени Коста Левановича Хетагурова</t>
  </si>
  <si>
    <t>федеральное государственное бюджетное образовательное учреждение высшего профессионального образования «Северо-Осетинский государственный университет имени Коста Левановича Хетагурова»</t>
  </si>
  <si>
    <t>010000. Физико-математические науки
020000. Естественные науки
030000. Гуманитарные науки
040000. Социальные науки
060000. Здравоохранение
080000. Экономика и управление</t>
  </si>
  <si>
    <t>020000. Естественные науки
030000. Гуманитарные науки
040000. Социальные науки
060000. Здравоохранение
080000. Экономика и управление</t>
  </si>
  <si>
    <t>СибГИУ</t>
  </si>
  <si>
    <t>Сибирский государственный индустриальный университет</t>
  </si>
  <si>
    <t>федеральное государственное бюджетное образовательное учреждение высшего профессионального образования «Сибирский государственный индустриальный университет»</t>
  </si>
  <si>
    <t>030000, 040000, 080000, 140000, 150000, 220000, 5230000, 270000</t>
  </si>
  <si>
    <t>ФГКОУ ВПО «Бел ЮИ МВД России»</t>
  </si>
  <si>
    <t>Белгородский юридический институт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</si>
  <si>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«Белгородский юридический институт Министерства внутренних дел Российской Федерации»</t>
  </si>
  <si>
    <t>СГПИ</t>
  </si>
  <si>
    <t>Тверская область</t>
  </si>
  <si>
    <t>ТвГУ</t>
  </si>
  <si>
    <t>Тверской государственный университет</t>
  </si>
  <si>
    <t>федеральное государственное бюджетное образовательное учреждение высшего профессионального образования «Тверской государственный университет»</t>
  </si>
  <si>
    <t>физико-математические науки, естественные науки, гуманитарные науки, образование и педагогика, экономика и управление, информационная безопасность, сфера обслуживания</t>
  </si>
  <si>
    <t>ФГКОУ ВПО ДВЮИ МВД России</t>
  </si>
  <si>
    <t>Дальневосточный юридический институт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</si>
  <si>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«Дальневосточный юридический институт Министерства внутренних дел Российской Федерации»</t>
  </si>
  <si>
    <t>Томская область</t>
  </si>
  <si>
    <t>ТУСУР</t>
  </si>
  <si>
    <t>Томский государственный университет систем управления и радиоэлектроники</t>
  </si>
  <si>
    <t>федеральное государственное бюджетное образовательное учреждение высшего профессионального образования «Томский государственный университет систем управления и радиоэлектроники»</t>
  </si>
  <si>
    <t>Гуманитарные науки, Экономика и управление, Автоматика и управление, электронная техника, радиотехника и связь, Информатика и вычислительная техника, Социальные науки</t>
  </si>
  <si>
    <t>Казанский государственный университет культуры и искусств</t>
  </si>
  <si>
    <t>федеральное государственное бюджетное образовательное учреждение высшего профессионального образования «Казанский государственный университет культуры и искусств»</t>
  </si>
  <si>
    <t>070000 культура и искусство, 230000 информатика и вычислительная техника</t>
  </si>
  <si>
    <t>ТюмГНГУ</t>
  </si>
  <si>
    <t>Тюменский государственный нефтегазовый университет</t>
  </si>
  <si>
    <t>федеральное государственное бюджетное образовательное учреждение высшего профессионального образования «Тюменский государственный нефтегазовый университет»</t>
  </si>
  <si>
    <t>040000, 080000, 130000, 140000,  200000,  220000,  260000</t>
  </si>
  <si>
    <t>080000, 130000, 150000, 200000,  230000, 260000</t>
  </si>
  <si>
    <t>080000, 130000, 140000, 190000, 200000, 220000, 230000, 260000</t>
  </si>
  <si>
    <t>ТюмГУ</t>
  </si>
  <si>
    <t>Тюменский государственный университет</t>
  </si>
  <si>
    <t>федеральное государственное бюджетное образовательное учреждение высшего профессионального образования «Тюменский государственный университет»</t>
  </si>
  <si>
    <t>Физико-математические науки, Информационная безопасность, Сфера обслуживания, Гуманитарные науки, Образование и педагогика, Экономика и управление</t>
  </si>
  <si>
    <t>Информационная безопасность, Сфера обслуживания, Гуманитарные науки, Образование и педагогика, Экономика и управление, Информатика и вычислительная техника, Социальные науки</t>
  </si>
  <si>
    <t>Физико-математические науки, Информационная безопасность, Гуманитарные науки, Образование и педагогика, Экономика и управление, Информатика и вычислительная техника, Социальные науки, Естественные науки, Воспроизводство и переработка лесных ресурсов</t>
  </si>
  <si>
    <t>Удмуртская республика</t>
  </si>
  <si>
    <t>ФГБОУ ВПО «УдГУ»</t>
  </si>
  <si>
    <t>Удмуртский государственный университет</t>
  </si>
  <si>
    <t>федеральное государственное бюджетное образовательное учреждение высшего профессионального образования «Удмуртский государственный университет»</t>
  </si>
  <si>
    <t>Бух. учет, анализ и аудит (080109.65), Юриспруденция (030500.65).</t>
  </si>
  <si>
    <t>Бух. учет, анализ и аудит (080109.65), Юриспруденция (030500.65), Перевод и переводоведение (031202.65)</t>
  </si>
  <si>
    <t>ПГК им. А.К.Глазунова</t>
  </si>
  <si>
    <t>Петрозаводская государственная консерватория (академия) имени А.К. Глазунова</t>
  </si>
  <si>
    <t>федеральное государтвенное бюджетное образовательное учреждение высшего профессионального образования «Петрозаводская государственная консерватория (академия) имени А.К. Глазунова»       ) »</t>
  </si>
  <si>
    <t>070101 Инструментальное исполнительство по видам инструментов (по видам инструментов:оркестровые духовые и ударные инструменты), 070103 Вокальное искусство (по видам вокального искусства: академическое пение),</t>
  </si>
  <si>
    <t>070101 Инструментальное исполнительство по видам инструментов (по видам инструментов:оркестровые духовые и ударные инструменты),  072901 Музыковедение</t>
  </si>
  <si>
    <t>070101 Инструментальное исполнительство по видам инструментов (по видам инструментов:оркестровые духовые и ударные инструменты), 072901 Музыковедение</t>
  </si>
  <si>
    <t>Учебный корпус Петрозаводской консерватории имеет пандус для въезда в концертный зал. Общежитие консерватории оборудовано лифтом. Реконструкция зданий с полным обеспечением условий для  обучения инвалидов и ЛОВЗ планируется в 2015 году.</t>
  </si>
  <si>
    <t>«Московская государственная академия хореографии»</t>
  </si>
  <si>
    <t>Московская государственная академия хореографии</t>
  </si>
  <si>
    <t>федеральное государственное бюджетное образовательное учреждение высшего профессионального образования «Московская государственная академия хореографии»</t>
  </si>
  <si>
    <t>Обучение в Московской государственной академии хореографии возможно только при отсутствии заболеваний, внесенных в "Перечень заболеваний, патологических состояний, функциональных расстройств, особенностей физического развития, препятствующих поступлению в хореографические училища". Лица с ограниченными возможностями могут только посещать развлекательно-зрелищные мероприятия, проводимые в МГАХ.</t>
  </si>
  <si>
    <t>ФГБОУ ВПО «УГГУ»</t>
  </si>
  <si>
    <t>Уральский государственный горный университет</t>
  </si>
  <si>
    <t>федеральное государственное бюджетное образовательное учреждение высшего профессионального образования «Уральский государственный горный университет»</t>
  </si>
  <si>
    <t>УрФУ</t>
  </si>
  <si>
    <t>Уральский федеральный университет имени первого Президента России Б.Н.Ельцина</t>
  </si>
  <si>
    <t>федеральное государственное автономное образовательное учреждение высшего профессионального образования «Уральский федеральный университет имени первого Президента России Б.Н.Ельцина»</t>
  </si>
  <si>
    <t>010000, 030000, 070000, 080000, 100000, 140000, 150000, 190000, 200000, 210000, 220000, 230000, 240000, 270000, 280000</t>
  </si>
  <si>
    <t>010000, 020000, 030000, 070000, 080000, 090000, 100000, 140000, 150000, 190000, 200000, 210000, 220000, 230000, 240000, 260000, 270000</t>
  </si>
  <si>
    <t>010000, 030000, 040000, 070000, 080000, 090000, 100000, 140000, 150000, 200000, 210000, 220000, 230000, 260000, 270000</t>
  </si>
  <si>
    <t>Республика Коми</t>
  </si>
  <si>
    <t>ФГБОУ ВПО «УГТУ»</t>
  </si>
  <si>
    <t>Ухтинский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</si>
  <si>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«Ухтинский государственный технический университет»</t>
  </si>
  <si>
    <t>ВВ, ПГС, Архитектура, ТГВ, МЛК, ЛИ, ФК, ЭТК, ПНГ, БТП, ИСТ, АИС</t>
  </si>
  <si>
    <t>ИСТ, МЛК, НГД, АИС, ПГС, ПГ, М, ФК, БС, Архитектура, ТГВ, ЛИ</t>
  </si>
  <si>
    <t>ИСТ, МЛК, НГД, Э, ЭТК, ПГС, М, ТГР, АИС, ФК, ЛИ, Архитектура</t>
  </si>
  <si>
    <t>ФГБОУ ВПО «ЧГПУ»</t>
  </si>
  <si>
    <t>Челябинский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</si>
  <si>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«Челябинский государственный педагогический университет»</t>
  </si>
  <si>
    <t>Сахалинская область</t>
  </si>
  <si>
    <t>ФГБОУ ВПО «СахГУ»</t>
  </si>
  <si>
    <t>Сахалинский государственный университет</t>
  </si>
  <si>
    <t>федеральное государственное бюджетное образовательное учреждение высшего профессионального образования «Сахалинский государственный университет»</t>
  </si>
  <si>
    <t>010000, 020000, 030000, 040000,050000,080000</t>
  </si>
  <si>
    <t>010000, 020000,030000,040000,050000,080000,110000,</t>
  </si>
  <si>
    <t>030000,040000,050000,070000,130000,140000,150000,280000</t>
  </si>
  <si>
    <t>На второе полугодие 2013 года руководством Университета запланированы работы по установке пандусов во всех учебных корпусах, а также в местах временного проживания. В числе инвалидов 1 и 2 кат. отсутствуют инвалиды-колясочники.</t>
  </si>
  <si>
    <t>Чувашская республика</t>
  </si>
  <si>
    <t>ФГБОУ ВПО «ЧГУ им. И.Н. Ульянова»</t>
  </si>
  <si>
    <t>Чувашский государственный университет имени И.Н. Ульянова</t>
  </si>
  <si>
    <t>федеральное государственное бюджетное образовательное учреждение высшего профессионального образования «Чувашский государственный университет имени И.Н. Ульянова»</t>
  </si>
  <si>
    <t>Физико-математические науки; гуманитарные науки; культура и искусство; экономика и управление; энергетика, энергетическое машиностроение и электротехника; информатика и вычислительная техника; архитектура и строительство.</t>
  </si>
  <si>
    <t>Общее количество зданий представлено с учетом всех вспомогательных зданий.</t>
  </si>
  <si>
    <t>ШГПИ</t>
  </si>
  <si>
    <t>Шадринский государственный педагогический институт</t>
  </si>
  <si>
    <t>федеральное государственное бюджетное образовательное учреждение высшего профессионального образования «Шадринский государственный педагогический институт»</t>
  </si>
  <si>
    <t>05 -образование и педагогика, 08-экономика и управление, направления подготовки: 050400 - психолого-педагогическое образование, 050100 - педагогическое образование</t>
  </si>
  <si>
    <t>05 -образование и педагогика, 08-экономика и управление, направления подготовки: 050400 - психолого-педагог. образование, 050100 - педагог. образование, 050700 - спец. (дефектологическое) образование</t>
  </si>
  <si>
    <t>ФГБОУ ВПО «Саратовский ГАУ»</t>
  </si>
  <si>
    <t>Саратовский государственный аграрный университет имени Н.И.Вавилова</t>
  </si>
  <si>
    <t>Федеральное государственное бюджетное образовательное учреждение высшего профессионального образования «Саратовский государственный аграрный университет имени Н.И.Вавилова»</t>
  </si>
  <si>
    <t>030000 Гуманитарные науки, 080000 Экономика и управление, 090000 Информационная безопасность, 110000 Сельское и рыбное хозяйство, 120000 Геодезия и землеустройство, 240000 Химическая и биотехнологии, 250000 Воспроизводство и переработка лесных ресурсов, 260000 Технология продовольственных продуктов и потребительских товаров, 270000 Архитектура и строительство</t>
  </si>
  <si>
    <t>030000 Гуманитарные науки, 080000 Экономика и управление,  090000 Информационная безопасность, 110000 Сельское и рыбное хозяйство, 120000 Геодезия и землеустройство, 240000 Химическая и биотехнологии, 260000 Технология продовольственных продуктов и потребительских товаров, 270000 Архитектура и строительство</t>
  </si>
  <si>
    <t>Обучаются дети с ДЦП</t>
  </si>
  <si>
    <t>ФГБОУ ВПО РГАТУ</t>
  </si>
  <si>
    <t>Рязанский государственный агротехнологический университет имени П.А.Костычева</t>
  </si>
  <si>
    <t>федеральное государственное бюджетное образовательное учреждение высшего профессионального образования «Рязанский государственный агротехнологический университет имени П.А.Костычева»</t>
  </si>
  <si>
    <t>190000,080000,260000,110000,040000,020000,100000</t>
  </si>
  <si>
    <t>080000,110000,100000,250000,270000,190000</t>
  </si>
  <si>
    <t>020000,190000,110000,250000,080000</t>
  </si>
  <si>
    <t>Тульская область</t>
  </si>
  <si>
    <t>ФГБОУ ВПО КГУФКСТ</t>
  </si>
  <si>
    <t>Кубанский государственный университет физической культуры, спорта и туризма</t>
  </si>
  <si>
    <t>Федеральное государственное бюджетное образовательное учреждение высшего профессионального образования «Кубанский государственный университет физической культуры, спорта и туризма»</t>
  </si>
  <si>
    <t>030000 Гуманитарные науки, 050000 Образование и педагогика, 070000 Культура и искусство, 100000 Сфера обслуживания</t>
  </si>
  <si>
    <t>030000 Гуманитарные науки, 050000 Образование и педагогика, 100000 Сфера обслуживания</t>
  </si>
  <si>
    <t>Еврейская автономная область</t>
  </si>
  <si>
    <t>Брасовский промышленно-экономический техникум</t>
  </si>
  <si>
    <t>Смоленская область</t>
  </si>
  <si>
    <t>ГОУ</t>
  </si>
  <si>
    <t>Республика Марий Эл</t>
  </si>
  <si>
    <t>Калужская область</t>
  </si>
  <si>
    <t>ФГБОУ ВПО «Поволжская ГАФКСиТ»</t>
  </si>
  <si>
    <t>Поволжская государственная академия физической культуры, спорта и туризма</t>
  </si>
  <si>
    <t>федеральное государственное бюджетное учреждение высшего профессионального образования «Поволжская государственная академия физической культуры, спорта и туризма»</t>
  </si>
  <si>
    <t>030000 Гуманитарные науки, 100000 Сфера обслуживания</t>
  </si>
  <si>
    <t>Республика Тыва</t>
  </si>
  <si>
    <t>ФГБОУ ВПО «ТувГУ»</t>
  </si>
  <si>
    <t>Тувинский государственный университет</t>
  </si>
  <si>
    <t>федеральное государственное бюджетное образовательное учреждение высшего профессионального образования «Тувинский государственный университет»</t>
  </si>
  <si>
    <t>образование и педагогика - 6, сельское и рыбное хозяйство - 1.</t>
  </si>
  <si>
    <t>естественные науки - 1, гуманитарные науки - 2,  образование и педагогика - 3, сельское и рыбное хозяйство - 1.</t>
  </si>
  <si>
    <t>физико-математические науки - 1, гуманитарные науки - 1,  образование и педагогика - 3, сельское и рыбное хозяйство - 1.</t>
  </si>
  <si>
    <t>Все здания учебных корпусов и общежитий по проекту не обеспечены лифтом</t>
  </si>
  <si>
    <t>ГБОУ ВПО</t>
  </si>
  <si>
    <t>Высшее театральное училище (институт) им. М.С.Щепкина</t>
  </si>
  <si>
    <t>Высшее театральное училище (институт) им. М.С.Щепкина при Государственном академическом Малом театре России</t>
  </si>
  <si>
    <t>федеральное государственное бюджетное образовательное учреждение высшего профессионального образования «Высшее театрльное училище (институт) им. М.С.Щепкина при Государственном академическом Малом театре России»</t>
  </si>
  <si>
    <t>ФГБОУ ВПО «Ивановская ГСХА имени академика Д.К. Беляева»</t>
  </si>
  <si>
    <t>Ивановская государственная сельскохозяйственная академия имени академика Д.К. Беляева</t>
  </si>
  <si>
    <t>Федеральное государственное бюджетное образовательное учреждение высшего профессионального образования «Ивановская государственная сельскохозяйственная академия имени академика Д.К. Беляева»</t>
  </si>
  <si>
    <t>ФГБОУ ВПО Вятская ГСХА</t>
  </si>
  <si>
    <t>Вятская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</si>
  <si>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«Вятская государственная сельскохозяйственная академия»</t>
  </si>
  <si>
    <t>02000 Естественные науки, 080000 Экономика и управление, 110000 Сельское и рыбное хозяйство</t>
  </si>
  <si>
    <t>ФГБОУ ВПО Башкирский ГАУ</t>
  </si>
  <si>
    <t>Башкирский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</si>
  <si>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«Башкирский государственный аграрный университет»</t>
  </si>
  <si>
    <t>020000, 080000, 110000, 120000, 140000, 250000, 270000</t>
  </si>
  <si>
    <t>Республика Ингушетия</t>
  </si>
  <si>
    <t>Новозыбковский сельскохозяйственный техникум</t>
  </si>
  <si>
    <t>Санкт-Петербургский государственный университет</t>
  </si>
  <si>
    <t>Российская академия народного хозяйства и государственной службы при Президенте Российской Федерации</t>
  </si>
  <si>
    <t>Национальный исследовательский университет «Высшая школа экономики»</t>
  </si>
  <si>
    <t>ФГБОУ ВПО «СГАФКСТ»</t>
  </si>
  <si>
    <t>Смоленская государственная академия физической культуры, спорта и туризма</t>
  </si>
  <si>
    <t>Федеральное государственное бюджетное образовательное учреждение высшего профессионального образования «Смоленская государственная академия физической культуры, спорта и туризма»</t>
  </si>
  <si>
    <t>Гуманитарные науки: 034300-Физическая культура; 034400 - Адаптивная физическая культура</t>
  </si>
  <si>
    <t>Трубчевский аграрный колледж</t>
  </si>
  <si>
    <t>ФГБОУ ВПО «КамчатГТУ»</t>
  </si>
  <si>
    <t>Камчатский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</si>
  <si>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«Камчатский государственный технический университет»</t>
  </si>
  <si>
    <t>080000 Экономика и управление, 230000 Информатика и вычислительная техника, 280000 Безопасность жизнедеятельности, природо-бустройство и защита окружающей среды</t>
  </si>
  <si>
    <t>ФГБОУ ВПО ДальГАУ</t>
  </si>
  <si>
    <t>Дальневосточный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</si>
  <si>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«Дальневосточный государственный аграрный университет»</t>
  </si>
  <si>
    <t>080000 Экономика, 110000 Сельское и рыбное хозяйство, 120000 Геодезия и землеустройство, 140000 Энергетика, энергетическое машиностроение и электротехника, 250000 Воспроизводство и переработка лесных ресурсов, 270000 Архитектура и строительство</t>
  </si>
  <si>
    <t>080000 Экономика, 110000 Сельское и рыбное хозяйство, 120000 Геодезия и землеустройство, 250000 Воспроизводство и переработка лесных ресурсов, 270000 Архитектура и строительство</t>
  </si>
  <si>
    <t>ФГБОУ ДПО МИПК СНПО</t>
  </si>
  <si>
    <t>Межрегиональный институт повышения квалификации специалистов начального профессионального образования</t>
  </si>
  <si>
    <t>федеральное государственное бюджетное образовательное учреждение дополнительного профессионального образования «Межрегиональный институт повышения квалификации специалистов начального профессионального образования»</t>
  </si>
  <si>
    <t>УралГУФК</t>
  </si>
  <si>
    <t>Уральский государственный университет физической культуры</t>
  </si>
  <si>
    <t>Федеральное государственное бюджетное образовательное учреждение высшего профессионального образования «Уральский государственный университет физической культуры»</t>
  </si>
  <si>
    <t>030000</t>
  </si>
  <si>
    <t>ГАПМ им. Н.П. Пастухова</t>
  </si>
  <si>
    <t>Государственная академия промышленного менеджмента имени Н.П. Пастухова</t>
  </si>
  <si>
    <t>федеральное государственное бюджетное образовательное учреждение дополнительного профессионального образования «Государственная академия промышленного менеджмента имени Н.П. Пастухова»</t>
  </si>
  <si>
    <t>За академией на праве оперативного управления закреплены 2 здания: № 42/24 и № 79, расположенные по ул. Республиканской г. Ярославля. Здание по адресу ул. Республиканская, д. 42/24 является памятником истории и культуры регионального значения, о чем свидетельствует имеющееся охранное обязательство, которое ограничивает возможности академии в плане переустройства и приспособления здания. Использование второго здания, расположенного по адресу ул. Республиканская, д. 79, в настоящее время невозможно, т.к. оно занято Управлением Федеральной службы Российской Федерации по контролю за оборотом наркотиков по Ярославской области на основе решения Территориального органа по управлению государственным имуществом по Ярославской области. Решение об освобождении здания возможно только при участии предствителя собственника - Минобрнауки России. Вместе с тем, лица с ограниченными возможностями здоровья (ЛОВЗ) имеют возможность получения образовательных услуг посредством дистанционных технологий.</t>
  </si>
  <si>
    <t>ФГБОУ ДПО «НИПК»</t>
  </si>
  <si>
    <t>Новомосковский институт повышения квалификации руководящих работников и специалистов химической промышленности</t>
  </si>
  <si>
    <t>федеральное государственное бюджетное образовательное учреждение дополнительного профессионального образования «Новомосковский институт повышения квалификации руководящих работников и специалистов химической промышленности»</t>
  </si>
  <si>
    <t>ФГБОУ ВПО РГАЗУ</t>
  </si>
  <si>
    <t>Российский государственный аграрный заочный университет</t>
  </si>
  <si>
    <t>федеральное государственное бюджетное образовательное учреждение высшего профессионального образования «Российский государственный аграрный заочный университет»</t>
  </si>
  <si>
    <t>экономика – 5 человек, агрономия- 2 человека, биология- 1 человек</t>
  </si>
  <si>
    <t>ФГБОУ ВПО «ВСГАО»</t>
  </si>
  <si>
    <t>Восточно-Сибирская государственная академия образования</t>
  </si>
  <si>
    <t>федеральное государственное бюджетное образовательное учреждение высшего профессионального образования «Восточно-Сибирская государственная академия образования»</t>
  </si>
  <si>
    <t>Санкт-Петербургская государственная академия театрального искусства</t>
  </si>
  <si>
    <t>федеральное государственное бюджетное образовательное учреждение высшего профессионального образования «Санкт-Петербургская государственная академия театрального искусства»</t>
  </si>
  <si>
    <t>инвалиды и ЛОВЗ не обучались</t>
  </si>
  <si>
    <t>инвалиды и ЛОВЗ не обучаются</t>
  </si>
  <si>
    <t>ФГБОУ ВПО Уральская ГСХА</t>
  </si>
  <si>
    <t>Уральская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</si>
  <si>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«Уральская государственная сельскохозяйственная академия»</t>
  </si>
  <si>
    <t>080000 экономика и управление, 110000 сельское и рыбное хозяйство</t>
  </si>
  <si>
    <t>обучаются студенты с ограниченными возможностями слуха и речи, зрения, ДЦП и имеющие инвалидность по общим заболеваниям</t>
  </si>
  <si>
    <t>ФКОУ ВПО «Воронежский институт ФСИН России»</t>
  </si>
  <si>
    <t>Воронежский институт Федеральной службы исполнения наказания</t>
  </si>
  <si>
    <t>Федеральное казенное образовательное учреждение высшего профессионального образования «Воронежский институт Федеральной службы исполнения наказаний»</t>
  </si>
  <si>
    <t>МГТУ ГА</t>
  </si>
  <si>
    <t>Московский государственный технический университет гражданской авиации</t>
  </si>
  <si>
    <t>федеральное государственное бюджетное образовательное учреждение высшего профессионального образования «Московский государственный технический университет гражданской авиации»(МГТУ ГА)</t>
  </si>
  <si>
    <t>080000, 090000, 190000</t>
  </si>
  <si>
    <t>080000, 090000, 190000, 230000, 160000</t>
  </si>
  <si>
    <t>НИУ ВШЭ</t>
  </si>
  <si>
    <t>федеральное государственное автономное образовательное учреждение высшего профессионального образования «Национальный исследовательский университет «Высшая школа экономики»</t>
  </si>
  <si>
    <t>010000 Физико-математические науки, 030000 Гуманитарные науки, 040000 Социальные науки, 230000 Информатика и вычислительная техника, 080000 Экономика и управление</t>
  </si>
  <si>
    <t>010000 Физико-математические науки, 030000 Гуманитарные науки, 040000 Социальные науки, 230000 Информатика и вычислительная техника, 070000 Культура и искусство, 080000 Экономика и управление</t>
  </si>
  <si>
    <t>в числе зданий учтены котельные, дымовые трубы и пр.</t>
  </si>
  <si>
    <t>ФГБОУ ВПО «ВГАФК»</t>
  </si>
  <si>
    <t>Волгоградская государственная академия физической культуры</t>
  </si>
  <si>
    <t>Федеральное государственное бюджетное образовательное учреждение высшего профессионального образования «Волгоградская государственная академия физической культуры»</t>
  </si>
  <si>
    <t>030000 Гуманитарные науки, 050000 Экономика и управление</t>
  </si>
  <si>
    <t>инвалиды и ЛОВЗ, обучающиеся в академии в общежитии не проживают</t>
  </si>
  <si>
    <t>Финансовый университет</t>
  </si>
  <si>
    <t>федеральное государственное бюджетное образовательное учреждение высшего профессионального образования «Финансовый университет при Правительстве Российской Федерации» (Финансовый университет)</t>
  </si>
  <si>
    <t>010000,030000,040000,080000,090000</t>
  </si>
  <si>
    <t>Красноярская государственная академия музыки и театра</t>
  </si>
  <si>
    <t>федеральное государственное бюджетное образовательное учреждение высшего профессионального образования «Красноярская государственная академия музыки и театра»</t>
  </si>
  <si>
    <t>РАНХиГС</t>
  </si>
  <si>
    <t>федеральное государственное бюджетное образовательное учреждение высшего профессионального образования «Российская академия народного хозяйства и государственной службы при Президенте Российской Федерации»</t>
  </si>
  <si>
    <t>Кабардино-Балкарская республика</t>
  </si>
  <si>
    <t>ФГБОУ ВПО «ПГУ им. Шолом-Алейхема»</t>
  </si>
  <si>
    <t>Приамурский государственный университет имени Шолом-Алейхема</t>
  </si>
  <si>
    <t>федеральное государственное бюджетное образовательное учреждение высшего профессионального образования «Приамурский государственный универсистет имени Шолом-Алейхема»</t>
  </si>
  <si>
    <t>020000 Естественные науки;
030000 Гуманитарные науки;
040000 Социальные науки;
050000 Образование и педагогика;
080000 Экономика и управление;
100000 Сфера обслуживания;
230000 Информатика и вычислительная техника.</t>
  </si>
  <si>
    <t>030000 Гуманитарные науки;
050000 Образование и педагогика;
080000 Экономика и управление;
100000 Сфера обслуживания;
230000 Информатика и вычислительная техника.</t>
  </si>
  <si>
    <t>030000 Гуманитарные науки;
050000 Образование и педагогика;
080000 Экономика и управление;
230000 Информатика и вычислительная техника;
260000 Технология изделий легкой промышленности.</t>
  </si>
  <si>
    <t>ФБОУ ВПО «МГАВТ»</t>
  </si>
  <si>
    <t>Московская государственная академия водного транспорта</t>
  </si>
  <si>
    <t>Федеральное бюджетное образовательное учреждение высшего профессионального образования «Московская государственная академия водного транспорта »</t>
  </si>
  <si>
    <t>080000, 180000, 190000, 270000      (080502 - ЭКОНОМИКА(2), 080505-МЕНЕДЖМЕНТ(2), 180100.62-Кораблестроение(2), 190700.62-Технология транспортных процессов (1), 270800.62-Строительство (1), 180407-ЭСЭО (СПО) (1))</t>
  </si>
  <si>
    <t>080000, 180000, 190000, 270000 (080100.62-ЭКОНОМИКА(3), 080502-ЭКОНОМИКА(3), 180100.62-Кораблестроение(2), 190700.62-Технология транспортных процессов (1), 270800.62-Строительство (1), 180407-ЭСЭО (СПО) (1))</t>
  </si>
  <si>
    <t>требования в зданиях выполняются кроме инвалидов опорно-двигательного аппарата, зрения и слуха</t>
  </si>
  <si>
    <t>ВАВТ Минэкономразвития России</t>
  </si>
  <si>
    <t>Всероссийская академия внешней торговли Министерства экономического развития Российской Федерации</t>
  </si>
  <si>
    <t>Федеральное государственное бюджетное образовательное учреждение высшего профессионального образования «Всероссийская академия внешней торговли Министерства экономического развития Российской Федерации»</t>
  </si>
  <si>
    <t>юриспруденция(030500) 2, экономика и управление(080000) 6</t>
  </si>
  <si>
    <t>юриспруденция 3, экономика и управление 9</t>
  </si>
  <si>
    <t>юриспруденция 5, экономика и управление 20</t>
  </si>
  <si>
    <t>НПО</t>
  </si>
  <si>
    <t>«Морозовская кадетская школа-интернат»</t>
  </si>
  <si>
    <t>Морозовская А.В. Суворова кадетская школа-интернат</t>
  </si>
  <si>
    <t>федеральное государственное бюджетное общеобразовательное учреждение «Морозовская А.В. Суворова кадетская школа-интернат»</t>
  </si>
  <si>
    <t>ФГБОУ ВПО «ВГУ»</t>
  </si>
  <si>
    <t>Воронежский государственный университет</t>
  </si>
  <si>
    <t>федеральное государственное бюджетное образовательное учреждение высшего профессионального образования «Воронежский государственный университет»</t>
  </si>
  <si>
    <t>0,1; 0,2; 0,3; 0,4; 0,8; 23</t>
  </si>
  <si>
    <t>В 2013-2014 учебном году планируется к вводу в эксплуатацию новый учебный корпус площадью 8108,1 кв.м, обеспечивающий условия для получения профессионального образования (ЛОВЗ) и инвалидами</t>
  </si>
  <si>
    <t>ГГНТУ им. акад. М.Д. Миллионщикова.</t>
  </si>
  <si>
    <t>Грозненский государственный нефтяной технический университет имени академика М.Д.Миллионщикова</t>
  </si>
  <si>
    <t>федеральное государственное бюджетное образовательное учреждение высшего профессионального образования «Грозненский государственный нефтяной технический университет имени академика М.Д. Миллионщикова»</t>
  </si>
  <si>
    <t>Естественные науки, гуманитарные науки, экономика и управление, геология, разведка и разработка полезных ископаемых,автоматика и управление, информатика и вычислительная техника, архитектура и строительство</t>
  </si>
  <si>
    <t>Естественные науки, гуманитарные науки, экономика и управление, геология, геодезия и землеустройство, разведка и разработка полезных ископаемых,автоматика и управление, информатика и вычислительная техника, архитектура и строительство</t>
  </si>
  <si>
    <t>МАДИ</t>
  </si>
  <si>
    <t>Московский автомобильно-дорожный государственный технический университет (МАДИ)</t>
  </si>
  <si>
    <t>федеральное государственное бюджетное образовательное учреждение высшего профессионального образования «Московский автомобильно-дорожный государственный технический университет (МАДИ)»</t>
  </si>
  <si>
    <t>080502-Эксплуатация автомобильного транспорта, 080506-Логистика и общетранспортные проблемы, 190600-Сервис транспорта и технологических систем, 150200-Автомобили, 080502-Экономика дорожного строительства.</t>
  </si>
  <si>
    <t>080506-Логистика и общетранспортные проблемы, 150200-Автомобили, 080502-Эксплуатация автомобильного транспорта,  080502-Экономика дорожного строительства, 190600-Сервис транспорта и технологических систем</t>
  </si>
  <si>
    <t>150200-Автомобили, 080502-Эксплуатация автомобильного транспорта, 080506-Логистика и общетранспортные проблемы, 190600-Сервис транспорта и технологических систем, 080502-Экономика дорожного строительства.</t>
  </si>
  <si>
    <t>МГТУ МИРЭА</t>
  </si>
  <si>
    <t>Московский государственный технический университет радиотехники, электроники и автоматики</t>
  </si>
  <si>
    <t>федеральное государственное бюджетное образовательное учреждение высшего профессионального образования «Московский государственный технический университет радиотехники, электроники и автоматики»</t>
  </si>
  <si>
    <t>010400,090106,230400,230100,230000,221700,22900,210000,08000</t>
  </si>
  <si>
    <t>210000,200400,230400,230100,230000,010400,221000,090106</t>
  </si>
  <si>
    <t>210000,010400,221000,090106,090302</t>
  </si>
  <si>
    <t>общежития нет</t>
  </si>
  <si>
    <t>МГГЭИ</t>
  </si>
  <si>
    <t>Московский государственный гуманитарно-экономический институт</t>
  </si>
  <si>
    <t>федеральное государственное бюджетное образовательное учреждение высшего профессионального образования для инвалидов с нарушением опорно-двигательной системы «Московский государственный гуманитарно-экономический институт»</t>
  </si>
  <si>
    <t>010000 "Физико-математические науки", 030000 "Гуманитарные науки", 080000 "Экономика и управление</t>
  </si>
  <si>
    <t>010000 "Физико-математические науки", 030000 "Гуманитарные науки", 040000 "Социальные науки", 050000 "Образование и педагогика", 080000 "Экономика и управление", 230000 "Информатика и вычислительная техника"</t>
  </si>
  <si>
    <t>РУДН</t>
  </si>
  <si>
    <t>Российский университет дружбы народов</t>
  </si>
  <si>
    <t>федеральное государственное бюджетное образовательное учреждение высшего профессионального образования «Российский университет дружбы народов»</t>
  </si>
  <si>
    <t>Уральский государственный университет путей сообщения</t>
  </si>
  <si>
    <t>МГУЛ</t>
  </si>
  <si>
    <t>Московский государственный университет леса</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</si>
  <si>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леса»</t>
  </si>
  <si>
    <t>010000, 050000, 080000, 200000, 220000, 230000, 250000</t>
  </si>
  <si>
    <t>МФТИ</t>
  </si>
  <si>
    <t>Московский физико-технический институт (государственный университет)</t>
  </si>
  <si>
    <t>федеральное государственное автономное образовательное учреждение высшего профессионального образования «Московский физико-технический институт (государственный университет)»</t>
  </si>
  <si>
    <t>Физико-математические науки</t>
  </si>
  <si>
    <t>Обучаются дети инвалиды 2 гр.</t>
  </si>
  <si>
    <t>СГТУ имени Гагарина Ю.А.</t>
  </si>
  <si>
    <t>Саратовский государственный технический университет имени Гагарина Ю.А.</t>
  </si>
  <si>
    <t>федеральное государственное бюджетное образовательное учреждение высшего  профессионального образования «Саратовский государственный технический университет имени Гагарина Ю.А.»</t>
  </si>
  <si>
    <t>03, 04, 08, 10, 14, 15, 19, 22, 23, 24, 26, 27</t>
  </si>
  <si>
    <t>03, 04, 08, 10, 14, 15, 19, 22, 23, 24, 27</t>
  </si>
  <si>
    <t>03, 04, 08, 10, 14, 15, 19, 23, 24, 26, 27</t>
  </si>
  <si>
    <t>ФКОУ ДПО</t>
  </si>
  <si>
    <t>Санкт-Петербургский институт повышения квалификации работников Федеральной службы исполнения наказаний</t>
  </si>
  <si>
    <t>федеральное казенное образовательное учреждение дополнительного профессионального образования «Санкт-Петербургский институт повышения квалификации работников Федеральной службы исполнения наказаний»</t>
  </si>
  <si>
    <t>ФГБОУ ВПО «СыктГУ»</t>
  </si>
  <si>
    <t>Сыктывкарский государственный университет</t>
  </si>
  <si>
    <t>федеральное государственное бюджетное образовательное учреждение высшего профессионального образования «Сыктывкарский государственный университет»</t>
  </si>
  <si>
    <t>Экономика и управление, гуманитарные науки, социальные науки, информационная безопасность, Физико-математические науки,  естественные науки.</t>
  </si>
  <si>
    <t>Экономика и управление, гуманитарные науки, социальные науки, информационная безопасность, Физико-математические науки,  естественные науки, культура и искусство.</t>
  </si>
  <si>
    <t>ЧГПУ им. И.Я. Яковлева</t>
  </si>
  <si>
    <t>Чувашский государственный педагогический университет им. И.Я. Яковлева</t>
  </si>
  <si>
    <t>федеральное государственное бюджетное образовательное учреждение высшего профессионального образования «Чувашский государственный педагогический университет им. И.Я. Яковлева»</t>
  </si>
  <si>
    <t>"Специальное (дефектологическое) образование",  "Технология изделий легкой промышленности", "Педагогическое образование", "Профессиональное образование".</t>
  </si>
  <si>
    <t>Специальное (дефектологическое) образование,  "Педагогическое образование", "Профессиональное образование".</t>
  </si>
  <si>
    <t>Специальное (дефектологическое) образование,  "Технология изделий легкой промышленности", "Педагогическое образование", "Профессиональное образование".</t>
  </si>
  <si>
    <t>ФГАОУ ДПО</t>
  </si>
  <si>
    <t>ФГАОУ АПК и ППРО</t>
  </si>
  <si>
    <t>Академия повышения квалификации и профессиональной переподготовки работников образования</t>
  </si>
  <si>
    <t>Федеральное государственное автономное образовательное учреждение дополнительного профессионального образования «Академия повышения квалификации и профессиональной переподготовки работников образования»</t>
  </si>
  <si>
    <t>#</t>
  </si>
  <si>
    <t>Федеральное государственное бюджетное образовательное учреждение высшего профессионального образования Владимирский государственный университет имени Александра Григорьевича и Николая Григорьевича Столетовых</t>
  </si>
  <si>
    <t>020000 Естественные науки, 030000 Гуманитарные науки, 050000 Образование и педагогика, 080000 Экономика и управление, 090000 Информационная безопасность, 210000 электронная техника, радиотехника и связь, 220000 Автоматика и управление, 230000 Информатика и вычислительная техника, 270000 Архитектура и строительство, 280000 Безопасность жизнедеятельности, прородообустройство и защита окружающей среды, 150000 Металлургия, машиностроение и материаллообработка</t>
  </si>
  <si>
    <t>ФГБОУ ВПО Воронежский ГАУ</t>
  </si>
  <si>
    <t>Воронежский государственный аграрный университет имени императора Петра I</t>
  </si>
  <si>
    <t>федеральное государственное бюджетное образовательное учреждение высшего профессионального образования «Воронежский государственный аграрный университет имени императора Петра I»</t>
  </si>
  <si>
    <t>110000 Сельское и рыбное хозяйство, 080000 Экономика и управление, 120000 Геодезия и землеустройство</t>
  </si>
  <si>
    <t>ГБОУ ВПО «ОмГМА» Минздравсоцразвития России</t>
  </si>
  <si>
    <t>Омская государственная медицинская академия</t>
  </si>
  <si>
    <t>Государственное бюджетное образовательное учреждение высшего профессионального образования «Омская государственная медицинская академия» Министерства здравоохранения и социального развития Российской Федерации</t>
  </si>
  <si>
    <t>060000 Здравоохранение</t>
  </si>
  <si>
    <t>В Омской государственной медицинской академии  обучающихся ЛОВЗ нет.</t>
  </si>
  <si>
    <t>ГБОУ ВПО СамГМУ Минздравосоцразвития России</t>
  </si>
  <si>
    <t>Самарский государственный медицинский университет</t>
  </si>
  <si>
    <t>Государственное бюджетное образовательное учреждение высшего профессионального образования «Самарский государственный медицинский университет» Министерства здравоохранения и социального развития Российской Федерации</t>
  </si>
  <si>
    <t>060000 Здравоохранение, 030000 Гуманитарные науки</t>
  </si>
  <si>
    <t>ГБОУ ВПО РостГМУ Минздравсоцразвития России</t>
  </si>
  <si>
    <t>Ростовский государственный медицинский университет</t>
  </si>
  <si>
    <t>Государственное бюджетное образовательное учреждение высшего профессионального образования «Ростовский государственный медицинский университет» Министерства здравоохранения и социального развития Россиской Федерации</t>
  </si>
  <si>
    <t>Здравоохранение</t>
  </si>
  <si>
    <t>ГБОУ ВПО КрасГМУ им. проф. В.Ф. Войно-Ясенецкого Минздравсоцразвития России</t>
  </si>
  <si>
    <t>Красноярский государственный медицинский университет имени профессора В.Ф. Войно-Ясенецкого</t>
  </si>
  <si>
    <t>Государственное бюджетное образовательное учреждение высшего профессионального образования «Красноярский государственный медицинский университет имени профессора В.Ф. Войно-Ясенецкого» Министерства здравоохранения и социального развития Российской Федерации</t>
  </si>
  <si>
    <t>Здравоохранение, Гуманитарные науки</t>
  </si>
  <si>
    <t>с 2012 года к университету присоединен фармацевтический колледж, реализующий программы СПО</t>
  </si>
  <si>
    <t>ГБОУ ВПО «Воронежская государственная медицинская академия им. Н.Н. Бурденко» Минздравсоцразвития России</t>
  </si>
  <si>
    <t>Воронежская государственная медицинская академия им. Н.Н. Бурденко</t>
  </si>
  <si>
    <t>Государственное бюджетное образовательное учреждение высшего профессионального образования «Воронежская государственная медицинская академия им. Н.Н. Бурденко» Министерства здравоохранения и социального развития Российской Федерации</t>
  </si>
  <si>
    <t>здравоохранение</t>
  </si>
  <si>
    <t>ГБОУ ВПО МГМСУ им. А.И.Евдокимова Минзравсоцразвития России</t>
  </si>
  <si>
    <t>Московский государственный медико-стоматологический университет имени А.И. Евдокимова</t>
  </si>
  <si>
    <t>государственное бюджетное образовательное учреждение высшего профессионального образования «Московский государственный медико-стоматологический университет имени А.И. Евдокимова» Министерства здравоохранения и социального развития Российской Федерации</t>
  </si>
  <si>
    <t>ГБОУ ВПО СПбГПМА Минздравсоцразвития России</t>
  </si>
  <si>
    <t>Санкт-Петербургская государственная педиатрическая медицинская академия</t>
  </si>
  <si>
    <t>Государственное бюджетное образовательное учреждение высшего профессионального образования Санкт-Петербургская государственная педиатрическая медицинская академия Министерства здравоохранения и социального развития Российской Федерации</t>
  </si>
  <si>
    <t>Педиатрический факультет - 5, стоматология - 2, клиническая психология -  2, лечебное дело - 0. Итого 9</t>
  </si>
  <si>
    <t>Педиатрический факультет - 7, стоматология - 4, клиническая психология - 3, лечебное дело - 3. Итого 17</t>
  </si>
  <si>
    <t>Педиатрический факультет - 6, стоматология - 2, клиническая психология - 3, лечебное дело - 3. Итого 14</t>
  </si>
  <si>
    <t>Данные за 2013 год представлены без учета приема абитуриентов на 2013-2014 учебный год</t>
  </si>
  <si>
    <t>ГБОУ ВПО НГМУ Минздравсоцразвития России</t>
  </si>
  <si>
    <t>Новосибирский государственный медицинский университет</t>
  </si>
  <si>
    <t>Государственное бюджетное образовательное учреждение высшего профессионального образования «Новосибирский государственный медицинский университет» Министерства здравоохранения и социального развития Российской Федерации</t>
  </si>
  <si>
    <t>Здравоохранение, Гуманитарные науки, Социальные науки</t>
  </si>
  <si>
    <t>ГБОУ ВПО Caратовский ГМУ им. В.И. Разумовского Минздравсоцразвития России</t>
  </si>
  <si>
    <t>Саратовский государственный медицинский университет имени В.И. Разумовского Министерства здравоохранения и социального развития Российской Федерации</t>
  </si>
  <si>
    <t>Государственное бюджетное образовательное учреждение  высшего профессионального образования  «Саратовский государственный медицинский университет  имени В.И. Разумовского»  Министерства здравоохранения и социального развития  Российской Федерации</t>
  </si>
  <si>
    <t>ГБОУ ВПО КубГМУ Минздравсоцразвития России</t>
  </si>
  <si>
    <t>Кубанский государственный медицинский университет</t>
  </si>
  <si>
    <t>Государственное бюджетное образовательное учреждение высшего профессионального образования «Кубанский государственный медицинский университет» Министерства здравоохранения и социального развития Российской Федерации</t>
  </si>
  <si>
    <t>060101 Лечебное дело,060103 Педиатрия, 060201 Стоматология, 060301 Фармация</t>
  </si>
  <si>
    <t>ГБОУ ВПО КГМУ Минздравсоцразвития России</t>
  </si>
  <si>
    <t>Курский государственный медицинский университет</t>
  </si>
  <si>
    <t>Государственное бюджетное образовательное учреждение высшего профессионального образования «Курский государственный медицинский университет» Министерства здравоохранения и социального развития Российской Федерации</t>
  </si>
  <si>
    <t>гуманитарные науки, социальные науки, здравоохранение, экономика и управление, химическая и биотехнологии</t>
  </si>
  <si>
    <t>ГБОУ ВПО Первый МГМУ им. И.М. Сеченова Минздравсоцразвития России</t>
  </si>
  <si>
    <t>Первый Московский государственный медицинский университе имени И.М. Сеченова</t>
  </si>
  <si>
    <t>Государственное бюджетное образовательное учреждение высшего профессионального образования Первый Московский государственный медицинский университет имени И.М. Сеченова Министерства здравоохранения и социального развития Российской Федерации</t>
  </si>
  <si>
    <t>Пермская государственная фармцевтическая академия</t>
  </si>
  <si>
    <t>Государственное бюджетное образовательное учреждение высшего профессионального образования «Пермская государственная фармцевтическая академия» Министерства здравоохранения и социального развития Российской Федерации</t>
  </si>
  <si>
    <t>Нет</t>
  </si>
  <si>
    <t>ГБОУ ВПО ДГМА Минздравсоцразвития РФ</t>
  </si>
  <si>
    <t>Дагестанская государственная медицинская академия</t>
  </si>
  <si>
    <t>Государственное бюджетное образовательное учреждение высшего профессионального образования «Дагестанская государственная медицинская академия» Министерства здравоохранения и социального развития Российской Федерации</t>
  </si>
  <si>
    <t>ГБОУ ВПО ВГМУ Минздравсоцразвития РФ</t>
  </si>
  <si>
    <t>Владивостокский государственный медицинский университет Министерства здравоохранения и социального развития Российской Федерации</t>
  </si>
  <si>
    <t>Государственное бюджетное образовательное учреждение высшего профессионального образования Владивостокский государственный медицинский университет Министерства здравоохранения и социального развития Российской Федерации</t>
  </si>
  <si>
    <t>Здравоохранение, гуманитарные науки</t>
  </si>
  <si>
    <t>ГБОУ ВПО Амурская ГМА Минздравсоцразвития России</t>
  </si>
  <si>
    <t>Амурская государственная медицинская академия</t>
  </si>
  <si>
    <t>Государственное бюджетное образовательное учреждение «Амурская государственная медицинская академия» Министерства здравоохранения и социального развития Российской Федерации</t>
  </si>
  <si>
    <t>Все здания учреждения обеспечивают условия для получения профессионального образования и временного проживания (общежития) инвалидам и ЛОВЗ.</t>
  </si>
  <si>
    <t>ГБОУ ВПО ЯГМА Минздрава России</t>
  </si>
  <si>
    <t>Ярославская государственная медицинская академия</t>
  </si>
  <si>
    <t>государственное бюджетное образовательное учреждение высшего профессионального образования «Ярославская государственная медицинская академия» Министерства здравоохранения Российской Федерации</t>
  </si>
  <si>
    <t>ГБОУ ВПО НижГМА Минздравсоцразвития России</t>
  </si>
  <si>
    <t>Нижегородская государственная медицинская академия</t>
  </si>
  <si>
    <t>государственное бюджетное образовательное учреждение высшего профессионального образования «Нижегородская государственная медицинская академия» Министерства здравоохранения и социального развития Российской Федерации</t>
  </si>
  <si>
    <t>студентов инвалидов и ЛОВЗ (колясочников) нет</t>
  </si>
  <si>
    <t>ГБОУ ВПО ТюмГМА Минздравсоцразвития России</t>
  </si>
  <si>
    <t>Тюменская государственная медицинская академия</t>
  </si>
  <si>
    <t>Государственное бюджетное образовательное учреждение высшего профессионального образования «Тюменская государственная медицинская академия» Министерства здравоохранения и социального развития Российской Федерации</t>
  </si>
  <si>
    <t>060000</t>
  </si>
  <si>
    <t>В ГБОУ ВПО ТюмГМА Минздрава России лица с ограниченными возможностями слуха и речи, зрения и опорно-двигательной системы не обучаются.</t>
  </si>
  <si>
    <t>ГБОУ ВПО ЧелГМА Минздравсоцразвития России</t>
  </si>
  <si>
    <t>Челябинская государственная медицинская академия Министерства здравоохранения и социального развития Российской Федерации</t>
  </si>
  <si>
    <t>Государственное бюджетное образовательное учреждение высшего профессионального образования «Челябинская государственная медицинская академия» Министерства здравоохранения и социального развития Российской Федерации</t>
  </si>
  <si>
    <t>здравоохранение, клиническая психология</t>
  </si>
  <si>
    <t>ГБОУ ВПО ВолгГМУ Минздрава России</t>
  </si>
  <si>
    <t>Волгоградский государственный медицинский университет</t>
  </si>
  <si>
    <t>Государственное бюджетное образовательное учреждение высшего профессионального образования «Волгоградский государственный медицинский университет» Министерства здравоохранения Российской Федерации</t>
  </si>
  <si>
    <t>060000 Здравоохранение, 030000 Гуманитарные науки, 040000 Социальные науки</t>
  </si>
  <si>
    <t>Ростовский юридический институт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</si>
  <si>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«Ростовский юридический институт Министерства внутренних дел Российской Федерации»</t>
  </si>
  <si>
    <t>ГБОУ ВПО СтГМА Минздравсоцразвития России</t>
  </si>
  <si>
    <t>Ставропольская государственная медицинская академия Министерства здравоохранения и социального развития Российской Федерации</t>
  </si>
  <si>
    <t>Государственное бюджетное образовательное учреждение высшего профессионального образования «Ставропольская государственная медицинская академия» Министерства здравоохранения и социального развития Российской Федерации</t>
  </si>
  <si>
    <t>ГБОУ ВПО АГМУ Минздравсоцразвития России</t>
  </si>
  <si>
    <t>Алтайский государственный медицинский университет</t>
  </si>
  <si>
    <t>Государственное бюджетное образовательное учреждение высшего профессионального образования «Алтайский государственный медицинский университет» Министерства здравоохранения и социального развития Российской Федерации</t>
  </si>
  <si>
    <t>ГБОУ ВПО КемГМА   Минздравсоцразвития России</t>
  </si>
  <si>
    <t>Кемеровская государственная медицинская академия Министерства здравоохранения и социального развития Российской Федерации</t>
  </si>
  <si>
    <t>Государственное бюджетное образовательное учреждение высшего профессионального образования «Кемеровская государственная медицинская академия» Министерства здравоохранения и социального развития Российской Федерации</t>
  </si>
  <si>
    <t>ГБОУ ВПО ОрГМА Минздравсоцразвития России</t>
  </si>
  <si>
    <t>Оренбургская государственная медицинская академия</t>
  </si>
  <si>
    <t>Государственное бюджетное образовательное учреждение высшего профессионального образования «Оренбургская государственная медицинская академия» Министерства здравоохранения и социального развития Российской Федерации</t>
  </si>
  <si>
    <t>ГБОУ ВПО ДВГМУ Минздравсоцразвития России</t>
  </si>
  <si>
    <t>Дальневосточный государственный медицинский университет</t>
  </si>
  <si>
    <t>Государственное бюджетное образовательное учреждение высшего профессионального образования «Дальневосточный государственный медицинский университет» Министерства здравоохранения и социального развития Российской Федерации</t>
  </si>
  <si>
    <t>здравоохранение, гуманитарные науки</t>
  </si>
  <si>
    <t>ГБОУ ВПО Казанский ГМУ Минздрава России</t>
  </si>
  <si>
    <t>Казанский государственный медицинский университет</t>
  </si>
  <si>
    <t>государственное бюджетное образовательное учреждение высшего профессионального образования «Казанский государственный медицинский университет» Министерства здравоохранения Российской Федерации</t>
  </si>
  <si>
    <t>060000 ЗДРАВООХРАНЕНИЕ</t>
  </si>
  <si>
    <t>ГБОУ ВПО СОГМА Минздрава России</t>
  </si>
  <si>
    <t>Северо-Осетинская государственная медицинская академия</t>
  </si>
  <si>
    <t>государственное бюджетное образовательное учреждение высшего профессионального образования «Северо-Осетинская государственная медицинская академия» Министерства здравоохранения Российской Федерации</t>
  </si>
  <si>
    <t>УГС 060000 "Здравоохранение"</t>
  </si>
  <si>
    <t>ГБОУ ВПО СПХФА Минздрава России</t>
  </si>
  <si>
    <t>Санкт-Петербургская государственная химико-фармацевтическая академия</t>
  </si>
  <si>
    <t>государственное бюджетное образовательное учреждение высшего профессионального образования «Санкт-Петербургская государственная химико-фармацевтическая академия» Министерства здравоохранения Российской Федерации</t>
  </si>
  <si>
    <t>Фармация (специалитет) ВПО и СПО, химическая технология и биотехнология (бакалавриат и магистратура)</t>
  </si>
  <si>
    <t>Для создания безбарьерной среды для инвалидов в соответствии со СНиП 35-101-2001 и другими нормативными документамия, необходимо 1900 тыс.руб.</t>
  </si>
  <si>
    <t>ДГТУ</t>
  </si>
  <si>
    <t>Донской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</si>
  <si>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«Донской государственный технический университет»</t>
  </si>
  <si>
    <t>030000, 040000, 080000, 100000, 150000, 230000</t>
  </si>
  <si>
    <t>010000, 030000, 040000, 080000, 100000, 150000, 220000, 230000</t>
  </si>
  <si>
    <t>Белгородская государственная сельскохозяйственная академия имени В.Я.Горина</t>
  </si>
  <si>
    <t>федеральное государственное бюджетное образовательное учреждение высшего профессионального образования «Белгородская государственная сельскохозяйственная академия имени В.Я.Горина»</t>
  </si>
  <si>
    <t>ФГБОУ ВППО</t>
  </si>
  <si>
    <t>Всероссийский государственный университет кинематографии имени С.А.Герасимова</t>
  </si>
  <si>
    <t>федеральное государственное бюджетное образовательное учреждение высшего и послевузовского профессионального образования «Всероссийский государственный университет кинематографии имени С.А.Герасимова»</t>
  </si>
  <si>
    <t>УСГ 080000</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</si>
  <si>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имени М.В.Ломоносова»</t>
  </si>
  <si>
    <t>ФГБОУ ВПО «ИрГТУ»</t>
  </si>
  <si>
    <t>Иркутский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</si>
  <si>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«Иркутский государственный технический университет»</t>
  </si>
  <si>
    <t>30000 - Гуманитарные науки, 40000 - Социальные науки, 70000 - Культура и искусство, 80000 - Экономика и управление, 90000 - Информационная безопасность, 140000 - Энергетика, энергетическое машиностроение и электротехника, 150000 - Металлургия, машиностроение и материалообработка, 160000 - Авиационная и ракетно-космическая техника, 190000 - Транспортные средства, 210000 - Электронная техника, радиотехника и связь, 220000 - Автоматика и управление, 230000 - Информатика и вычислительная техника, 240000 - Химическая и биотехнологии,   260000 - Технология продовольственных продуктов и потребительских товаров, 270000 - Архитектура и строительство, 280000 - Безопасность жизнедеятельности, природообустройство и защита окружающей среды</t>
  </si>
  <si>
    <t>30000 - Гуманитарные науки, 70000 - Культура и искусство, 80000 - Экономика и управление, 90000 - Информационная безопасность, 140000 - Энергетика, энергетическое машиностроение и электротехника, 150000 - Металлургия, машиностроение и материалообработка, 160000 - Авиационная и ракетно-космическая техника, 190000 - Транспортные средства, 210000 - Электронная техника, радиотехника и связь, 220000 - Автоматика и управление, 230000 - Информатика и вычислительная техника, 240000 - Химическая и биотехнологии,   260000 - Технология продовольственных продуктов и потребительских товаров, 270000 - Архитектура и строительство</t>
  </si>
  <si>
    <t>Российская академия правосудия</t>
  </si>
  <si>
    <t>Федеральное государственное бюджетное образовательное учреждение высшего профессионального образования «Российская академия правосудия" »</t>
  </si>
  <si>
    <t>ГБОУ ВПО РязГМУ Минздравсоцразвития России</t>
  </si>
  <si>
    <t>Рязанский государственный медицинский университет имени академика И.П. Павлова</t>
  </si>
  <si>
    <t>Государственное бюджетное образовательное учреждение высшего профессионального образования «Рязанский государственный медицинский университет имени академика И.П. Павлова» Министерства здравоохранения и социального развития Российской Федерации</t>
  </si>
  <si>
    <t>2</t>
  </si>
  <si>
    <t>Академия гражданской защиты Министерства Российской Федерации по делам гражданской обороны, чрезвычайным ситуациям и ликвидации последствий стихийных бедствий</t>
  </si>
  <si>
    <t>федеральное государственное бюджетное образовательное учреждение высшего профессионального образования «Академия гражданской защиты Министерства Российской Федерации по делам гражданской обороны, чрезвычайным ситуациям и ликвидации последствий стихийных бедствий» в форме военного образовательного учреждения высшего профессионального образования</t>
  </si>
  <si>
    <t>Чурапчинский государственный институт физической культуры и спорта</t>
  </si>
  <si>
    <t>Федеральное государственное бюджетное образовательное учреждение высшего профессионального образования «Чурапчинский государственный институт физической культуры и спорта»</t>
  </si>
  <si>
    <t>Ивгу</t>
  </si>
  <si>
    <t>Ивановский государственный университет</t>
  </si>
  <si>
    <t>федеральное государственное бюджетное образовательное учреждение высшего профессионального образования «Ивановский государственный университет»</t>
  </si>
  <si>
    <t>ФГБУН</t>
  </si>
  <si>
    <t>Институт теоретической и прикладной механики им. С.А. Христиановича Сибирского отделения Российской академии наук</t>
  </si>
  <si>
    <t>Федеральное государственное бюджетное учреждение науки Институт теоретической и прикладной механики им. С.А. Христиановича Сибирского отделения Российской академии наук</t>
  </si>
  <si>
    <t>ФГБОУ ВПО «КубГУ»</t>
  </si>
  <si>
    <t>Кубанский государственный университет</t>
  </si>
  <si>
    <t>Федеральное государственное бюджетное образовательное учреждение высшего профессионального образования «Кубанский государственный университет»</t>
  </si>
  <si>
    <t>физико-математические науки, гуманитарные науки,социальные науки,образование и педагогика, экономика и управление, электронная техника, радиотехника и связь, информатика и вычеслительная техника</t>
  </si>
  <si>
    <t>физико-математические науки, гуманитарные науки,социальные науки,образование и педагогика, экономика и управление, электронная техника, радиотехника и связь, информатика и вычеслительная техника, сфера обслуживания</t>
  </si>
  <si>
    <t>физико-математические науки, гуманитарные науки,социальные науки,образование и педагогика, экономика и управление, электронная техника, радиотехника и связь, информатика и вычеслительная техника, естественные науки, сфера обслуживания</t>
  </si>
  <si>
    <t>ФГБОУ ВПО Ивановский институт ГПС МЧС России</t>
  </si>
  <si>
    <t>Ивановский институт Государственной противопожарной службы Министерства Российской федерации по делам гражданской обороны, чрезвычайным ситуациям и ликвидации последствий стихийных бедствий</t>
  </si>
  <si>
    <t>Федеральное государственное бюджетное образовательное учреждение высшего профессионального образования «Ивановский институт Государственной противопожарной службы Министерства Российской федерации по делам гражданской обороны, чрезвычайным ситуациям и ликвидации последствий стихийных бедствий»</t>
  </si>
  <si>
    <t>"Специалисты диспетчерских служб системы МЧС России"</t>
  </si>
  <si>
    <t>Специалисты диспетчерских служб системы МЧС России</t>
  </si>
  <si>
    <t>СГСЭУ</t>
  </si>
  <si>
    <t>Саратовский государственный социально-экономический университет</t>
  </si>
  <si>
    <t>федеральное государственное бюджетное образовательное учреждение высшего профессионального образования «Саратовский государственный социально-экономический университет»</t>
  </si>
  <si>
    <t>Гуманитарные науки, Экономика и управление, Архитектура и строительство</t>
  </si>
  <si>
    <t>Гуманитарные науки, Экономика и управление, Архитектура и строительство, Автоматика и управление, Транспортные средства</t>
  </si>
  <si>
    <t>ФГБОУ ВПО «АмГПГУ»</t>
  </si>
  <si>
    <t>Амурский гуманитарно-педагогический государственный университет</t>
  </si>
  <si>
    <t>федеральное государственное бюджетное образовательное учреждение высшего профессионального образования «Амурский гуманитарно-педагогический государственный университет»</t>
  </si>
  <si>
    <t>050000 Образование и педагогика, 080000 Экономика и управление</t>
  </si>
  <si>
    <t>050000 Образование и педагогика, 080000 Экономика и управление, 040000 Социальные науки, 030000 Гуманитарные науки</t>
  </si>
  <si>
    <t>050000 Образование и педагогика, 080000 Экономика и управление, 040000 Социальные науки, 030000 Гуманитарные науки, 070000 Культура и искусство, 230000 Информатика и вычислительная техника</t>
  </si>
  <si>
    <t>ФГБОУ ВПО «БГУ»</t>
  </si>
  <si>
    <t>Бурятский государственный университет</t>
  </si>
  <si>
    <t>федеральное государственное бюджетное образовательное учреждение высшего профессионального образования «Бурятский государственный университет»</t>
  </si>
  <si>
    <t>010000,02000,030000,040000,05000,060000,050000, 060000,080000</t>
  </si>
  <si>
    <t>ВГУЭС</t>
  </si>
  <si>
    <t>Владивостокский государственный университет экономики и сервиса</t>
  </si>
  <si>
    <t>федеральное государственное бюджетное образовательное учреждение высшего профессионального образования «Владивостокский государственный университет экономики и сервиса»</t>
  </si>
  <si>
    <t>Естественные науки, Гуманитарные науки, Культура и искусство, Экономика и управление, Сфера обслуживания, Транспортные средства, Информатика и вычислительная техника</t>
  </si>
  <si>
    <t>Социальные науки, Гуманитарные науки, Культура и искусство, Экономика и управление, Сфера обслуживания, Транспортные средства, Информатика и вычислительная техника</t>
  </si>
  <si>
    <t>Естественные науки, Гуманитарные науки, Культура и искусство, Экономика и управление, Сфера обслуживания, Транспортные средства, Электронная техника, радиотехника и связь</t>
  </si>
  <si>
    <t>ФГБОУ ВПО «ВГУИТ»</t>
  </si>
  <si>
    <t>Воронежский государственный университет инженерных технологий</t>
  </si>
  <si>
    <t>федеральное государственное бюджетное образовательное учреждение высшего профессионального образования «Воронежский государственный университет инженерных технологий»</t>
  </si>
  <si>
    <t>Экономика и управление, Сфера обслуживания, Информатика и вычислительная техника, Химическая и биотехнологии, Технология продовольственных продуктов и потребительских товаров</t>
  </si>
  <si>
    <t>Экономика и управление, Сфера обслуживания, Информатика и вычислительная техника, Автоматика и управление, Технология продовольственных продуктов и потребительских товаров</t>
  </si>
  <si>
    <t>ВШНИ</t>
  </si>
  <si>
    <t>Высшая школа народных искусств (институт)</t>
  </si>
  <si>
    <t>федеральное государственное бюджетное образовательное учреждение высшего профессионального образования «Высшая школа народных искусств (институт)»</t>
  </si>
  <si>
    <t>070000 - культура и искусство</t>
  </si>
  <si>
    <t>ФГБОУ ВПО «Гос. ИРЯ им. А.С. Пушкина»</t>
  </si>
  <si>
    <t>Государственный институт русского языка им. А.С. Пушкина</t>
  </si>
  <si>
    <t>федеральное государственное бюджетное образовательное учреждение высшего профессионального образования «Государственный институт русского языка им. А.С. Пушкина»</t>
  </si>
  <si>
    <t>031700-филология</t>
  </si>
  <si>
    <t>КузГПА</t>
  </si>
  <si>
    <t>Кузбасская государственная педагогическая академия</t>
  </si>
  <si>
    <t>федеральное государственное бюджетное образовательное учреждение высшего профессионального образования «Кузбасская государственная педагогическая академия»</t>
  </si>
  <si>
    <t>030000 Гуманитарные науки, 050000 Образование и педагогика, 050100.62 Педагогическое образование, 050700.62 Специальное (дефектологическое) образование</t>
  </si>
  <si>
    <t>030000 Гуманитарные науки, 050000 Образование и педагогика, 050100.62 Педагогическое образование, 050700.62 Специальное (дефектологическое) образование, 051000.62 Профессиональное обучение (по отраслям)</t>
  </si>
  <si>
    <t>МЭСИ</t>
  </si>
  <si>
    <t>Московский государственный университет экономики, статистики и информатики</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</si>
  <si>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экономики, статистики и информатики (МЭСИ)»</t>
  </si>
  <si>
    <t>НИЯУ МИФИ</t>
  </si>
  <si>
    <t>Национальный исследовательский ядерный университет «МИФИ»</t>
  </si>
  <si>
    <t>федеральное государственное автономное образовательное учреждение высшего профессионального образования «Национальный исследовательский ядерный университет «МИФИ»</t>
  </si>
  <si>
    <t>01:Физико-математические науки,07:Дизайн по отраслям,08:Экономика и управление,09:Информационная безопасность,14:Ядерная физика и технологии,14:Энергетика,энергетическое машиностроение и электротехника,27:Строительство и эксплуатация зданий и сооружений</t>
  </si>
  <si>
    <t>Обучаются дети с ограниченными возможностями слуха, речи, соматические и психические заболевания</t>
  </si>
  <si>
    <t>Сочинский государственный университет</t>
  </si>
  <si>
    <t>федеральное государственное бюджетное образовательное учреждение высшего профессионального образования «Сочинский государственный университет»</t>
  </si>
  <si>
    <t>ТГУ</t>
  </si>
  <si>
    <t>Национальный исследовательский Томский государственный университет</t>
  </si>
  <si>
    <t>федеральное государственное бюджетное образовательное учреждение высшего профессионального образования «Национальный исследовательский Томский государственный университет»</t>
  </si>
  <si>
    <t>010000 - физико-математические науки, 030000 - гуманитарные науки, 040000 - социальные науки, 070000 - культура и искусство, 080000 - экономика и управление.</t>
  </si>
  <si>
    <t>010000 - физико-математические науки, 030000 - гуманитарные науки, 040000 - социальные науки, 070000 - культура и искусство, 080000 - экономика и управление, 220000 автоматика и управление.</t>
  </si>
  <si>
    <t>УрГЮА</t>
  </si>
  <si>
    <t>Уральская государственная юридическая академия</t>
  </si>
  <si>
    <t>федеральное государственное бюджетное образовательное учреждение высшего профессионального образования «Уральская государственная юридическая академия»</t>
  </si>
  <si>
    <t>030000 "Гуманитарные науки"</t>
  </si>
  <si>
    <t>Госкурсы «ИН-ЯЗ»</t>
  </si>
  <si>
    <t>Государственные Центральные Курсы иностранных языков «ИН-ЯЗ»</t>
  </si>
  <si>
    <t>федеральное государственное бюджетное образовательное учреждение дополнительного профессионального образования «Государственные Центральные Курсы иностранных языков «ИН-ЯЗ»</t>
  </si>
  <si>
    <t>Госкурсы "ИН-ЯЗ" являются учреждением дополнительного профессионального образования, проводят обучение по иностранным языкам (английский, немецкий, французский, испанский и итальянский). Учреждение арендует помещение для проведения занятий, общежитей нет. На Курсах проходят обучение инвалиды: 2011 г. - 2 человека, 2012 г. - 1 человек, 2013 г. - 1 человек.</t>
  </si>
  <si>
    <t>ФГБОУ ВПО «НГУ им. П.Ф. Лесгафта, Санкт-Петербург»</t>
  </si>
  <si>
    <t>Национальный государственный Университет физической культуры, спорта и здоровья имени П.Ф. Лесгафта, Санкт-Петербург</t>
  </si>
  <si>
    <t>Федеральное государственное бюджетное образовательное учреждение высшего профессионального образования «Национальный государственный Университет физической культуры, спорта и здоровья имени П.Ф. Лесгафта, Санкт-Петербург»</t>
  </si>
  <si>
    <t>гуманитарные науки</t>
  </si>
  <si>
    <t>САФУ</t>
  </si>
  <si>
    <t>Северный (Арктический) федеральный университет имени М.В. Ломоносова</t>
  </si>
  <si>
    <t>федеральное государственное автономное образовательное учреждение высшего профессионального образования «Северный (Арктический) федеральный университет имени М.В. Ломоносова»</t>
  </si>
  <si>
    <t>010000 Физико-математические науки, 030000 Гуманитарные науки, 040000 Социальные науки, 050000 Образование и педагогика, 080500 Экономика и управление , 140000 Энергетика, энергетическое машиностроение и электротехника, 230000 Информатика и вычислительная техника, 260000 Технология продовольственных проуктов и потребительских товаров</t>
  </si>
  <si>
    <t>010000 Физико-математические науки, 030000 Гуманитарные науки, 040000 Социальные науки, 050000 Образование и педагогика, 080500 Экономика и управление , 130000 Геология, разведка и разработка полезных ископаемых, 140000 Энергетика, энергетическое машиностроение и электротехника, 230000 Информатика и вычислительная техника,  240000 Химическая и биотехнологии, 260000 Технология продовольственных проуктов и потребительских товаров, 270000 Архитектура и строительство</t>
  </si>
  <si>
    <t>010000 Физико-математические науки, 030000 Гуманитарные науки, 040000 Социальные науки, 050000 Образование и педагогика, 080500 Экономика и управление , 130000 Геология, разведка и разработка полезных ископаемых, 140000 Энергетика, энергетическое машиностроение и электротехника, 230000 Информатика и вычислительная техника, 260000 Технология продовольственных проуктов и потребительских товаров</t>
  </si>
  <si>
    <t>ФГБОУ ВПО «Дальрыбвтуз»</t>
  </si>
  <si>
    <t>Дальневосточный государственный технический рыбохозяйственный университет</t>
  </si>
  <si>
    <t>федеральное государственное бюджетное образовательное учреждение высшего профессионального образования «Дальневосточный государственный технический рыбохозяйственный университет»</t>
  </si>
  <si>
    <t>020000 Естественные науки, 260000 Технология продовольственных продуктов и потребительских товаров</t>
  </si>
  <si>
    <t>020000 Естественные науки, 190000 Транспортные средства, 260000 Технология продовольственных продуктов и потребительских товаров</t>
  </si>
  <si>
    <t>020000 Естественные науки, 190000 Транспортные средства</t>
  </si>
  <si>
    <t>В 2013 присоединено учреждение СПО как структурное подразделение</t>
  </si>
  <si>
    <t>ФГБОУ ВПО ИрГУПС</t>
  </si>
  <si>
    <t>Иркутский государственный университет путей сообщения</t>
  </si>
  <si>
    <t>федеральное государственное бюджетное образовательное учреждение высшего профессионального образования «Иркутский государственный университет путей сообщения»</t>
  </si>
  <si>
    <t>03, 08, 09, 15, 20, 22, 23</t>
  </si>
  <si>
    <t>ФГБОУ ДПО «МИПК учета и статистики»</t>
  </si>
  <si>
    <t>Межотраслевой институт повышения квалификации руководящих работников и специалистов в области учета и статистики</t>
  </si>
  <si>
    <t>федеральное государственное бюджетное образовательное учреждение дополнительного профессионального образования «Межотраслевой институт повышения квалификации руководящих работников и специалистов в области учета и статистики»</t>
  </si>
  <si>
    <t>Отсутствует лицензия на ведение образовательной деятельности</t>
  </si>
  <si>
    <t>ФГБОУ ВПО УрГУПС</t>
  </si>
  <si>
    <t>федеральное государственное бюджетное образовательное учреждение высшего профессионального образования «Уральский государственный университет путей сообщения»</t>
  </si>
  <si>
    <t>060000, 080000</t>
  </si>
  <si>
    <t>ФГБОУ ВПО СибГУФК</t>
  </si>
  <si>
    <t>Сибирский государственный университет физической культуры и спорта</t>
  </si>
  <si>
    <t>Федеральное государственное бюджетное образовательное учреждение высшего профессионального образования «Сибирский государственный университет физической культуры и спорта»</t>
  </si>
  <si>
    <t>Учебный корпус №1 находится на реконструкции</t>
  </si>
  <si>
    <t>ФГБОУ ВПО «ВГИФК»</t>
  </si>
  <si>
    <t>Воронежский институт физической культуры</t>
  </si>
  <si>
    <t>Федеральное государственное бюджетное образовательное учреждение высшего профессионального образования «Воронежский государственный институт физической культуры»</t>
  </si>
  <si>
    <t>7</t>
  </si>
  <si>
    <t>8</t>
  </si>
  <si>
    <t>ФГБОУ ВПО Казанский ГАУ</t>
  </si>
  <si>
    <t>Казанский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</si>
  <si>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«Казанский государственный аграрный университет»</t>
  </si>
  <si>
    <t>030000, 080000, 120000,220000, 250000</t>
  </si>
  <si>
    <t>«МГИМО (У) МИД России»</t>
  </si>
  <si>
    <t>Московский государственный институт международных отношений (университет) Министерства иностранных дел Российской Федерации</t>
  </si>
  <si>
    <t>Федеральное государственное образовательное бюджетное учреждение высшего профессионального образования «Московский государственный институт международных отношений (университет) Министерства иностранных дел Российской Федерации»</t>
  </si>
  <si>
    <t>030000 Гуманитарные науки, 040000 Социальные науки, 080000 Экономика и управление</t>
  </si>
  <si>
    <t>ФГБОУ ВПО «БГУЭП»</t>
  </si>
  <si>
    <t>Байкальский государственный университет экономики и права</t>
  </si>
  <si>
    <t>федеральное государственное бюджетное образовательное учреждение высшего профессионального образования «Байкальский государственный университет экономики и права»</t>
  </si>
  <si>
    <t>Гуманитарные науки, социальные науки, экономика и управление</t>
  </si>
  <si>
    <t>Гуманитарные науки,  экономика и управление</t>
  </si>
  <si>
    <t>ФГБОУ ВПО «БГПУ им. М. Акмуллы»</t>
  </si>
  <si>
    <t>Башкирский государственный педагогический университет им. М. Акмуллы</t>
  </si>
  <si>
    <t>федеральное государственное бюджетное образовательное учреждение высшего профессионального образования «Башкирский государственный педагогический университет им. М. Акмуллы»</t>
  </si>
  <si>
    <t>050000 - Образование и педагогика, 230000 - Информатика и вычислительная техника</t>
  </si>
  <si>
    <t>030000 - Гуманитарные науки, 050000 - Образование и педагогика, 230000 - Информатика и вычислительная техника</t>
  </si>
  <si>
    <t>ФГБОУ ВПО «БГПУ»</t>
  </si>
  <si>
    <t>Благовещенский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</si>
  <si>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«Благовещенский государственный педагогический университет»</t>
  </si>
  <si>
    <t>ФГБОУ ВПО "Благовещенский государственный педагогический университет"  осуществляет обучение инвалидов и ЛОВЗ и создает необходимые условия для их социализации</t>
  </si>
  <si>
    <t>ФГБОУ ВПО «ВолгГАСУ»</t>
  </si>
  <si>
    <t>Волгоградский государственный архитектурно-строительный университет</t>
  </si>
  <si>
    <t>федеральное государственное бюджетное образовательное учреждение высшего профессионального образования «Волгоградский государственный архитектурно-строительный университет»</t>
  </si>
  <si>
    <t>270000 Архитектура и строительство</t>
  </si>
  <si>
    <t>ФГБОУ ВПО «ВГЛТА»</t>
  </si>
  <si>
    <t>Воронежская государственная лесотехническая академия</t>
  </si>
  <si>
    <t>федеральное государственное бюджетное образовательное учреждение высшего профессионального образования «Воронежская государственная лесотехническая академия»</t>
  </si>
  <si>
    <t>УГС250700.62 - 1, 151000.62 - 1, 190600.62 - 2,  190000.65 - 2</t>
  </si>
  <si>
    <t>УГС250700.62 - 1, 151000.62 - 1, 190600.62 - 2,  190000.65 - 5, 190700.62 - 1</t>
  </si>
  <si>
    <t>УГС250700.62 - 1, 190600.62 - 1,  190000.65 - 5, 190700.62 - 1</t>
  </si>
  <si>
    <t>МГУПБ</t>
  </si>
  <si>
    <t>Московский государственный университет прикладной биотехнологии</t>
  </si>
  <si>
    <t>Государственное образовательное учреждение высшего профессионального образования «МОСКОВСКИЙ ГОСУДАРСТВЕННЫЙ УНИВЕРСИТЕТ ПРИКЛАДНОЙ БИОТЕХНОЛОГИИ»</t>
  </si>
  <si>
    <t>ГПА</t>
  </si>
  <si>
    <t>Государственная полярная академия</t>
  </si>
  <si>
    <t>федеральное государственное бюджетное образовательное учреждение высшего профессионального образования «Государственная полярная академия»</t>
  </si>
  <si>
    <t>ГМУ</t>
  </si>
  <si>
    <t>1 чел. - 2 группа инвалидности, 1 чел. - 3 группа инвалидности (с детства)</t>
  </si>
  <si>
    <t>Коми ГПИ</t>
  </si>
  <si>
    <t>Коми государственный педагогический институт</t>
  </si>
  <si>
    <t>федеральное государственное бюджетное образовательное учреждение высшего профессионального образования «Коми государственный педагогический институт»</t>
  </si>
  <si>
    <t>ФГБОУ ВПО «ВятГУ»</t>
  </si>
  <si>
    <t>Вятский государственный университет</t>
  </si>
  <si>
    <t>Федеральное государственное образовательное учреждение высшего профессионального образования «Вятский государственный университет»</t>
  </si>
  <si>
    <t>020000 Естественные науки,030000 Гуманитарные науки,080000 Экономика и управление,140000 Энергетика, энергетическое машиностроение и электротехника,230000 Информатика и вычислительная техника,260000 Технология продовольственных продуктов и потребительских товаров,270000 Архитектура и строительство</t>
  </si>
  <si>
    <t>020000 Естественные науки,030000 Гуманитарные науки,080000 Экономика и управление,140000 Энергетика, энергетическое машиностроение и электротехника,220000 Автоматика и управление,230000 Информатика и вычислительная техника,260000 Технология продовольственных продуктов и потребительских товаров,270000 Архитектура и строительство,280000 Безопасность жизнедеятельности, природообустройство и защита окружающей среды</t>
  </si>
  <si>
    <t>020000 Естественные науки,030000 Гуманитарные науки,080000 Экономика и управление,100000 Сфера обслуживания,140000 Энергетика, энергетическое машиностроение и электротехника,230000 Информатика и вычислительная техника,240000 Химическая и биотехнологии,260000 Технология продовольственных продуктов и потребительских товаров,270000 Архитектура и строительство,280000 Безопасность жизнедеятельности, природообустройство и защита окружающей среды</t>
  </si>
  <si>
    <t>ИжГТУ имени М.Т.Калашникова</t>
  </si>
  <si>
    <t>Ижевский государственный технический университет имени М.Т.Калашникова</t>
  </si>
  <si>
    <t>федеральное государственное бюджетное образовательное учреждение высшего профессионального образования «Ижевский государственный технический университет имени М.Т.Калашникова»</t>
  </si>
  <si>
    <t>030000, 080000, 090000, 140000, 150000, 210000, 230000, 270000</t>
  </si>
  <si>
    <t>030000, 080000, 090000, 100000, 140000, 150000, 210000, 230000, 270000, 280000</t>
  </si>
  <si>
    <t>в том числе 6 общежитий</t>
  </si>
  <si>
    <t>ФГБОУ ВПО «ИГУ»</t>
  </si>
  <si>
    <t>Иркутский государственный университет</t>
  </si>
  <si>
    <t>федеральное государственное бюджетное образовательное учреждение высшего профессионального образования «Иркутский государственный университет»</t>
  </si>
  <si>
    <t>физико-математические науки, естественные науки, гуманитарные науки, экономика и управление</t>
  </si>
  <si>
    <t>ИГПИ им. П.П. Ершова</t>
  </si>
  <si>
    <t>Ишимский государственный педагогический институт им. П.П. Ершова</t>
  </si>
  <si>
    <t>федеральное государственное бюджетное образовательное учреждение высшего профессионального образования «Ишимский государственный педагогический  институт им. П.П. Ершова»</t>
  </si>
  <si>
    <t>Образование и педагогика, педагогика</t>
  </si>
  <si>
    <t>КазГАСУ</t>
  </si>
  <si>
    <t>Казанский государственный архитектурно-строительный университет</t>
  </si>
  <si>
    <t>федеральное государственное бюджетное образовательное учреждение высшего профессионального образования «Казанский государственный архитектурно-строительный университет»</t>
  </si>
  <si>
    <t>Архитектура и строительство, Экономика и управление</t>
  </si>
  <si>
    <t>КГУ им. Н.А. Некрасова</t>
  </si>
  <si>
    <t>Костромской государственный университет имени Н.А. Некрасова</t>
  </si>
  <si>
    <t>федеральное государственное бюджетное образовательное учреждение высшего профессионального образования «Костромской государственный университет имени Н.А. Некрасова»</t>
  </si>
  <si>
    <t>Экономика и управление, гуманитарные науки, социальные науки, образование и педагогика, приборостроение и оптотехника</t>
  </si>
  <si>
    <t>Экономика и управление, социальные науки, гуманитарные науки, приборостроение и оптотехника, образование и педагогика</t>
  </si>
  <si>
    <t>МАТИ</t>
  </si>
  <si>
    <t>МАТИ - Российский государственный технологический университет имени К.Э. Циолковского</t>
  </si>
  <si>
    <t>Федеральное государственное бюджетное образовательное учреждение высшего профессионального образования «МАТИ - Российский государственный технологический университет имени К.Э. Циолковского»</t>
  </si>
  <si>
    <t>150000-металлургия, машиностроение и металлообработка; 200000-приборостроение и оптотехника; 230000-информатика и вычислительная техника; 030000-гуманитарные науки; 040000-социальные науки</t>
  </si>
  <si>
    <t>150000-металлургия, машиностроение и металлообработка; 200000-приборостроение и оптотехника; 230000-информатика и вычислительная техника; 220000-автоматика и управление; 030000-гуманитарные науки; 040000-социальные науки</t>
  </si>
  <si>
    <t>ФГБОУ ВПО «ПГТУ»</t>
  </si>
  <si>
    <t>Поволжский государственный технологический университет»</t>
  </si>
  <si>
    <t>федеральное государственное бюджетное образовательное учреждение высшего профессионального образования «Поволжский государственный технологический университет»</t>
  </si>
  <si>
    <t>040000-Социальные науки, 140000 - Энергетика, энергетическое машиностроение и электротехника, 150000-Металлургия, машиностроение и материалообработка, 080000- Экономика и управление, 210000- Электронная техника, радиотехника и связь, 250000-Воспроизводство и переработка лесных ресурсов, 200000- Приборостроение и оптотехника, 230000-Информатика и вычислительная техника, 270000- Архитектура и строительство.</t>
  </si>
  <si>
    <t>ФГБОУ ВПО «МИТХТ им.М.В. Ломоносова»</t>
  </si>
  <si>
    <t>Московский государственный университет тонких химических технологий  имени М.В. Ломоносова</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</si>
  <si>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тонких химических технологий  имени М.В. Ломоносова»</t>
  </si>
  <si>
    <t>Здание учреждения, обеспечивающее условия для предоставления образовательных услуг инвалидам и ЛОВЗ - спортивно-оздоровительный центр, оборудованный въездом, стоянкой, специальным входом, а также внутренними переходыми галереями для инвалидов и ЛОВЗ.</t>
  </si>
  <si>
    <t>ФГБОУ ВПО «Марийский государственный университет»</t>
  </si>
  <si>
    <t>Марийский государственный университет</t>
  </si>
  <si>
    <t>федеральное государственное бюджетное образовательное учреждение высшего профессионального образования «Марийский государственный университет»</t>
  </si>
  <si>
    <t>Гуманитарные, естественные науки, культура и искусство, физико-математические науки, педагогическое образование</t>
  </si>
  <si>
    <t>Гуманитарные, естественные науки, культура и искусство, физико-математические науки,</t>
  </si>
  <si>
    <t>Отсутствует категория лиц - инвалидов, требующая безбарьерной среды</t>
  </si>
  <si>
    <t>ФГБОУ ВПО «Литературный институт имени А.М.Горького»</t>
  </si>
  <si>
    <t>Литературный институт имени А.М.Горького</t>
  </si>
  <si>
    <t>федеральное государственное бюджетное образовательное учреждение высшего профессионального образования «Литературный институт имени А.М.Горького»</t>
  </si>
  <si>
    <t>Литературный работник, Литературный работник, переводчик художественной литературы</t>
  </si>
  <si>
    <t>Литературный работник</t>
  </si>
  <si>
    <t>ФГБОУ ВПО «МГИУ»</t>
  </si>
  <si>
    <t>Московский государственный индустриальный университет</t>
  </si>
  <si>
    <t>федеральное государственное бюджетное образовательное учреждение высшего профессионального образования «Московский государственный индустриальный университет»</t>
  </si>
  <si>
    <t>190000</t>
  </si>
  <si>
    <t>080000, 090000, 140000, 150000, 190000</t>
  </si>
  <si>
    <t>080000, 090000, 150000, 190000</t>
  </si>
  <si>
    <t>ФГБОУ ВПО МГТУ «СТАНКИН»</t>
  </si>
  <si>
    <t>Московский государственный технологический университет «СТАНКИН»</t>
  </si>
  <si>
    <t>федеральное государственное бюджетное образовательное учреждение высшего профессионального образования «Московский государственный технологический университет «СТАНКИН»</t>
  </si>
  <si>
    <t>УГС 220000, 200000, 080000, 150000</t>
  </si>
  <si>
    <t>УГС 230000,220000, 200000, 080000, 150000</t>
  </si>
  <si>
    <t>Обучаются дети самотическими заболеваниями и инвалиды по зрению</t>
  </si>
  <si>
    <t>ФГБОУ ВПО «НИСПТР»</t>
  </si>
  <si>
    <t>Набережночелнинский институт социально-педагогических технологий и ресурсов</t>
  </si>
  <si>
    <t>федеральное государственное бюджетное образовательное учреждение высшего профессионального образования «Набережночелнинский институт социально-педагогических технологий и ресурсов»</t>
  </si>
  <si>
    <t>Педагогическое образование, менеджмент</t>
  </si>
  <si>
    <t>В настоящее время среди студентов с ограниченными возможностями здоровья,нуждающиеся   в особых условиях передвижения нет. В плане развития ВУЗа на 2013-2015 года предусмотрены меры по реализации мероприятий программы "Доступная среда" при выделении дополнительных средств из федерального бюджета</t>
  </si>
  <si>
    <t>НовГУ</t>
  </si>
  <si>
    <t>Новгородский государственный университет имени Ярослава Мудрого</t>
  </si>
  <si>
    <t>федеральное государственное бюджетное учреждение высшего профессионального образования «Новгородский государственный университет имени Ярослава Мудрого»</t>
  </si>
  <si>
    <t>Гуманитарные науки,Образование и педагогика,Здравоохранение,Экономика и управление,Сельское и рыбное хозяйство,Энергетика, энергетическое машиностроение и электротехника,Транспортные средства,Электронная техника, радиотехника и связь,Архитектура и строительство</t>
  </si>
  <si>
    <t>Гуманитарные науки,Образование и педагогика,Здравоохранение,Культура и искусство,Экономика и управление,Транспортные средства,Электронная техника, радиотехника и связь,Воспроизводство и переработка лесных ресурсов,Архитектура и строительство</t>
  </si>
  <si>
    <t>Гуманитарные науки,Образование и педагогика,Здравоохранение,Культура и искусство,Экономика и управление,Технология продовольственных продуктов и потребительских товаров,Архитектура и строительство</t>
  </si>
  <si>
    <t>ФГБОУ ВПО «НГАСУ(Сибстрин)»</t>
  </si>
  <si>
    <t>Новосибирский государственный архитектурно-строительный университет (Сибстрин)</t>
  </si>
  <si>
    <t>федеральное государственное бюджетное образовательное учреждение высшего профессионального образования «Новосибирский государственный архитектурно-строительный университет (Сибстрин)»</t>
  </si>
  <si>
    <t>080100.65, 270100.65,270303.65</t>
  </si>
  <si>
    <t>270100.65, 270800.62, 080100.65, 270303.65</t>
  </si>
  <si>
    <t>080200.62, 270800.62, 270800.68, 270100.65, 270303.65</t>
  </si>
  <si>
    <t>ОГУ</t>
  </si>
  <si>
    <t>Оренбургский государственный университет</t>
  </si>
  <si>
    <t>федеральное государственное бюджетное образовательное учреждение высшего профессионального образования «Оренбургский государственный университет»</t>
  </si>
  <si>
    <t>Гуманитарные науки, Образование и педагогика, Культура и искусство, Экономика и управление, Информационная безопасность, Энергетика, энергетическое  машиностроениеи электроника, Транспортные средства, Приборостроение и оптотехника, Электронная техника, радиотехника и связь, Автоматика и управление, Информатика и вычислительная техника, Технология продовольственных товаров и потребительских продуктов, Строительство и архитектура, Безопасность жизнедеятельности и защита окружающей среды</t>
  </si>
  <si>
    <t>Гуманитарные науки, Образование и педагогика, Культура и искусство, Экономика и управление, Информационная безопасность, Энергетика, энергетическое  машиностроениеи электроника, Транспортные средства, Приборостроение и оптотехника, Электронная техника, радиотехника и связь, Автоматика и управление, Информатика и вычислительная техника, Технология продовольственных товаров и потребительских продуктов, Безопасность жизнедеятельности и защита окружающей среды</t>
  </si>
  <si>
    <t>Гуманитарные науки, Образование и педагогика, Культура и искусство, Экономика и управление, Информационная безопасность, Энергетика, энергетическое  машиностроениеи электроника, Транспортные средства, Приборостроение и оптотехника, Электронная техника, радиотехника и связь, Автоматика и управление, Информатика и вычислительная техника, Технология продовольственных товаров и потребительских продуктов, Строительство и архитектура, Безопасность жизнедеятельности и защита окружающей среды, Геодезия и землеустройство</t>
  </si>
  <si>
    <t>ФГБОУ ВПО «Госуниверситет-УНПК»</t>
  </si>
  <si>
    <t>Государственный университет-учебно-научно-производственный комплекс</t>
  </si>
  <si>
    <t>федеральное государственное бюджетное образовательное учреждение высшего профессионального образования «Государственный университет-учебно-научно-производственный комплекс»</t>
  </si>
  <si>
    <t>030000 Гуманитарные науки, 070000 Культура и исскуство,090000 Информационная безопасность,100000 Сфера обслуживания, 080000 Экономика и управление, 260000 Технология продовольственных продуктов и потребительских товаров, 220000 Автоматика и управление, 230000 Информатика и вычислительная техника, 20000 Приборостроение и оптотехника, 190000 Транспортные средства</t>
  </si>
  <si>
    <t>030000 Гуманитарные науки, 070000 Культура и исскуство,090000 Информационная безопасность,100000 Сфера обслуживания, 080000 Экономика и управление, 260000 Технология продовольственных продуктов и потребительских товаров, 220000 Автоматика и управление, 230000 Информатика и вычислительная техника, 20000 Приборостроение и оптотехника</t>
  </si>
  <si>
    <t>030000 Гуманитарные науки, 070000 Культура и исскуство,090000 Информационная безопасность,100000 Сфера обслуживания,  260000 Технология продовольственных продуктов и потребительских товаров, 220000 Автоматика и управление, 230000 Информатика и вычислительная техника, 20000 Приборостроение и оптотехника</t>
  </si>
  <si>
    <t>Орловский государственный университет</t>
  </si>
  <si>
    <t>Федеральное государственное бюджетное образовательное учреждение высшего профессионального образования «Орловский государственный университет»</t>
  </si>
  <si>
    <t>физико-математические науки, естественные науки, гуманитарные науки, социальные науки, образование и педагогика, здравоохранение, культура и искусство, экономика и управление, сфера обслуживания</t>
  </si>
  <si>
    <t>естественные науки, гуманитарные науки, социальные науки, образование и педагогика, здравоохранение, культура и искусство, экономика и управление, сфера обслуживания, информатика и вычислительная техника</t>
  </si>
  <si>
    <t>физико-математические науки, естественные науки, гуманитарные науки, социальные науки, образование и педагогика, здравоохранение, экономика и управление, сфера обслуживания, информатика и вычислительная техника, безопасность жизнедеятельности, природообустройство и защита окружающей среды</t>
  </si>
  <si>
    <t>ПГТА</t>
  </si>
  <si>
    <t>Пензенская государственная технологическая академия</t>
  </si>
  <si>
    <t>федеральное государственное бюджетное образовательное учреждение высшего профессионального образования «Пензенская государственная технологическая академия»</t>
  </si>
  <si>
    <t>080000 Экономика и управление, 100000 Сфера обслуживания, 200000 Приборостроение и оптотехника, 220000 Автомтика и управление, 230000 Информатика и вычислительная техника, 2600000 Технология продовольственных продутов и потребительских товаров, 280000 Безопасность жизенедеятельности, природообустройсто и защита окружающей среды</t>
  </si>
  <si>
    <t>ФГБОУ ВПО «ПНИПУ»</t>
  </si>
  <si>
    <t>Пермский национальный исследовательский  политехнический университет</t>
  </si>
  <si>
    <t>федеральное государственное бюджетное образовательное учреждение высшего  профессионального образования «Пермский национальный исследовательский  политехнический университет»</t>
  </si>
  <si>
    <t>ФГБОУ ВПО «ПГЛУ»</t>
  </si>
  <si>
    <t>Пятигорский гсоударственный лингвистический университет</t>
  </si>
  <si>
    <t>федеральное государственное бюджетное образовательное учреждение высшего профессионального образования «Пятигорский государственный лингвистический университет»</t>
  </si>
  <si>
    <t>Гуманитарные науки, социальные науки, образование и педагогика, экономика и управление, информационная безопасность, сфера обслуживания</t>
  </si>
  <si>
    <t>Гуманитарные науки, социальные науки, образование и педагогика, экономика и управление, информационная безопасность, сфера обслуживания, информационная безопасность, информатика и вычислительная техника</t>
  </si>
  <si>
    <t>ФГБОУ ВПО «РГУТиС»</t>
  </si>
  <si>
    <t>Российский государственный университет туризма и сервиса</t>
  </si>
  <si>
    <t>федеральное государственное бюджетное образовательное учреждение высшего профессионального образования «Российский государственный университет туризма и сервиса»</t>
  </si>
  <si>
    <t>100000, 080000</t>
  </si>
  <si>
    <t>100000,080000</t>
  </si>
  <si>
    <t>10000,080000</t>
  </si>
  <si>
    <t>РГУ имени С.А.Есенина</t>
  </si>
  <si>
    <t>Рязанский государственный университет имени С.А. Есенина</t>
  </si>
  <si>
    <t>федеральное государственное бюджетное образовательное учреждение высшего профессионального образования «Рязанский государственный университет имени С.А. Есенина»</t>
  </si>
  <si>
    <t>010000 Физико-математические науки, 020000 Естественные науки, 030000 Гуманитарные науки, 040000 Социальные науки, 050000 Образование и педагогика, 080000 Экономика и управление, 100000 Сфера обслуживания</t>
  </si>
  <si>
    <t>СПбГЛТУ</t>
  </si>
  <si>
    <t>Санкт-Петербургский государственный лесотехнический университет имени С.М. Кирова</t>
  </si>
  <si>
    <t>федеральное государственное бюджетное образовательное учреждение высшего профессионального образования «Санкт-Петербургский государственный лесотехнический университет имени С.М. Кирова»</t>
  </si>
  <si>
    <t>"Технология деоевообработки", "Технология и оборудование лесозаготовительных и деревообрабатывающих пр-в", "Стандартизация и метрология", "Технология химической переработки длевесины", "Техносферная безопасность", "Эксплуатация трнспортно-технологических машин и комплексов", "Лесоинженерное дело", "Технология лесозаготовительных и деревопорорабатывающих пр-в", "Бухгалтерский учет, анализ и аудит", "Менеджмент", "Лесное хоз-во", "Лесное дело", "Иныормационные системы и технологии", "Садово-парковое и ландшафтное строительство"</t>
  </si>
  <si>
    <t>"Технология деоевообработки, "Технология и оборудование лесозаготовительных и деревообрабатывающих пр-в", "Стандартизация и метрология", "Технология химической переработки длевесины", "Техносферная безопасность", "Эксплуатация трнспортно-технологических машин и комплексов", "Лесоинженерное дело", "Технология лесозаготовительных и деревопорорабатывающих пр-в", "Бухгалтерский учет, анализ и аудит", "Менеджмент", "Лесное хоз-во", "Лесное дело", "Иныормационные системы и технологии", "Садово-парковое и ландшафтное строительство"</t>
  </si>
  <si>
    <t>СПбГАСУ</t>
  </si>
  <si>
    <t>Санкт-Петербургский государственный архитектурно-строительный университет</t>
  </si>
  <si>
    <t>федеральное государственное бюджетное образовательное учреждение высшего профессионального образования «Санкт-Петербургский государственный архитектурно-строительный университет»</t>
  </si>
  <si>
    <t>Теплотехника, Строительство, Архитектура, Эксплуатация транспортных средств, Менежмент</t>
  </si>
  <si>
    <t>СПбГМТУ</t>
  </si>
  <si>
    <t>Санкт-Петербургский государственный морской технический университет</t>
  </si>
  <si>
    <t>федеральное государственное бюджетное образовательное учреждение высшего профессионального образования «Санкт-Петербургский государственный морской технический университет»</t>
  </si>
  <si>
    <t>Морская техника</t>
  </si>
  <si>
    <t>СПбГЭТУ</t>
  </si>
  <si>
    <t>Санкт-Петербургский государственный электротехнический университет «ЛЭТИ» им. В.И. Ульянова (Ленина)</t>
  </si>
  <si>
    <t>федеральное государственное бюджетное образовательное учреждение высшего профессионального образования «Санкт-Петербургский государственный электротехнический университет «ЛЭТИ» им. В.И. Ульянова (Ленина)»</t>
  </si>
  <si>
    <t>03000 (гуманитарные науки), 210000 (электронная техника, радиотехника и связь), 220000 (автоматика и управление), 230000 информатика и вычислительная техника)</t>
  </si>
  <si>
    <t>03000 (гуманитарные науки), 140000 (энергетика, энергетическое машиностроение и электротехника), 210000 (электронная техника, радиотехника и связь), 220000 (автоматика и управление), 230000 информатика и вычислительная техника)</t>
  </si>
  <si>
    <t>ФГБОУ ВПО  «СПбГУСЭ»</t>
  </si>
  <si>
    <t>Санкт-Петербургский государственный университет сервиса и экономики</t>
  </si>
  <si>
    <t>федеральное государственное бюджетное образовательное учреждение высшего профессионального образования «Санкт-Петербургский государственный университет сервиса и экономики»</t>
  </si>
  <si>
    <t>010000 Физико-математические науки, 030000 Гуманитарные науки, 040000 Социальные науки, 050000 Образование и педагогика, 080000 Экономика и управление, 100000 Сфера обслуживания, 230000 Информатика и вычислительная техника</t>
  </si>
  <si>
    <t>ФГБОУ ВПО "СПбГУСЭ" не имеет в пользовании общежитий</t>
  </si>
  <si>
    <t>ФГБОУ ВПО «СибАДИ»</t>
  </si>
  <si>
    <t>Сибирская государственная автомобильно-дорожная академия (СибАДИ)</t>
  </si>
  <si>
    <t>федеральное государственное бюджетное учреждение высшего профессионального образования «Сибирская государственная автомобильно-дорожная академия (СибАДИ)»</t>
  </si>
  <si>
    <t>Информатика и вычислительная техника, Экономика и управление, Транспорные средства, Безопасность жизнедеятельности, природообустройство и защита окружающей среды, Архитектура и строительство, Информационная безопасность, Энергетика и энергетическое машиностроение</t>
  </si>
  <si>
    <t>Информатика и вычислительная техника, Экономика и управление, Транспорные средства, Безопасность жизнедеятельности, природообустройство и защита окружающей среды, Информационная безопасность</t>
  </si>
  <si>
    <t>ФГБОУ ВПО "СибАДИ" поясняет, что 10 студентов признаны инвалидами с незначительными нарушениями, способными к самостоятельному обслуживанию. Студентов с признаками ЛОВЗ - нет.</t>
  </si>
  <si>
    <t>ФГБОУ ВПО «СГГА»</t>
  </si>
  <si>
    <t>Сибирская государственная геодезическая академия</t>
  </si>
  <si>
    <t>федеральное государственное бюджетное образовательное учреждение высшего профессионального образования «Сибирская государственная геодезическая академия»</t>
  </si>
  <si>
    <t>менеджмент, землеустройство и кадастра, информационные системы и технологии, техносферная безопасность, оптотехника</t>
  </si>
  <si>
    <t>менеджмент, землеустройство и кадастра, информационные системы и технологии, оптотехника</t>
  </si>
  <si>
    <t>менеджмент, землеустройство и кадастра, оптотехника</t>
  </si>
  <si>
    <t>ФГБОУ ВПО «СмолГУ»</t>
  </si>
  <si>
    <t>Смоленский государственный университет</t>
  </si>
  <si>
    <t>федеральное государственное бюджетное образовательное учреждение высшего профессионального образования «Смоленский государственный университет»</t>
  </si>
  <si>
    <t>030000 гуманитарны науки, 050000 педагогические науки, 070000 культура и искусство, 08000 экономика и управление</t>
  </si>
  <si>
    <t>ФГБОУ ВПО «ТГПИ имени А.П.Чехова»</t>
  </si>
  <si>
    <t>Таганрогский государственный педагогический институт имени А.П. Чехова</t>
  </si>
  <si>
    <t>федеральное государственное бюджетное образовательное учреждение высшего профессионального образования «Таганрогский государственный педагогический институт имени А.П. Чехова»</t>
  </si>
  <si>
    <t>050000-образование и педагогика, 080000-экономика и управление</t>
  </si>
  <si>
    <t>ТГАСУ</t>
  </si>
  <si>
    <t>Томский государственный архитектурно-строительный университет</t>
  </si>
  <si>
    <t>федеральное государственное бюджетное образовательное учреждение высшего профессионального образования «Томский государственный архитектурно-строительный университет»</t>
  </si>
  <si>
    <t>"Архитектура и строительство (270000), "Транспортные средства" (190000), "Экономика и управление" (080000), "Геодезия и землеустройство" (120000)</t>
  </si>
  <si>
    <t>"Архитектура и строительство (270000), "Транспортные средства" (190000), "Экономика и управление" (080000)</t>
  </si>
  <si>
    <t>"Архитектура и строительство (270000), "Экономика и управление" (080000)</t>
  </si>
  <si>
    <t>ТПУ</t>
  </si>
  <si>
    <t>Национальный исследовательский  Томский политехнический университет</t>
  </si>
  <si>
    <t>федеральное государственное бюджетное образовательное учреждение высшего профессионального образования «Национальный исследовательский Томский политехнический университет»</t>
  </si>
  <si>
    <t>010000 Физико-математические науки, 030000 Гуманитарные науки, 080000 Экономика и управление, 140000 Энергетика, энергетическое машиностроение и электротехника, 220000 Автоматика и управление, 230000 Информатика и вычислительная техника, 260000 Технология продовольственных продуктов и потребительских товаров</t>
  </si>
  <si>
    <t>010000 Физико-математические науки, 030000 Гуманитарные науки,  040000 Социальные науки, 080000 Экономика и управление, 110000 Сельское и рыбное хозяйство,  140000 Энергетика, энергетическое машиностроение и электротехника, 200000 Приборостроение и оптотехника, 220000 Автоматика и управление, 230000 Информатика и вычислительная техника</t>
  </si>
  <si>
    <t>010000 Физико-математические науки, 030000 Гуманитарные науки, 080000 Экономика и управление,  140000 Энергетика, энергетическое машиностроение и электротехника, 200000 Приборостроение и оптотехника, 220000 Автоматика и управление, 230000 Информатика и вычислительная техника</t>
  </si>
  <si>
    <t>Cтроим новое общежитие с полным обеспечением условий для инвалидов с нарушением опорно-двигательной системы (год сдачи - 2014). 
Кроме того запланирована модернизация входной группы общежитий № 16, 17 с учетом создания условий для инвалидов.</t>
  </si>
  <si>
    <t>ФГБОУ ВПО «ТулГУ»</t>
  </si>
  <si>
    <t>Тульский государственный университет</t>
  </si>
  <si>
    <t>федеральное государственное бюджетное образовательное учреждение высшего профессионального образования «Тульский государственный университет»</t>
  </si>
  <si>
    <t>030000 Гуманитарные науки,
040000 Социальные науки,
060000 Здравоохранение,
070000 Культура и искусство,
080000 Экономика и управление,
090000 Информационная безопасность,
120000 Геодезия и землеустройство,
140000 Энергетика, энергетическое машиностроение и электротехника,
150000 Металлургия, машиностроение и материалообработка,
160000 Авиационная и ракетно-космическая техника,
170000 Оружие и системы вооружения,
190000 Транспортные средства,
200000 Приборостроение и оптотехника,
210000 Электронная техника, радиотехника и связь,
220000 Автоматика и управление,
230000 Информатика и вычислительная техника,
240000 Химическая и биотехнологии,
260000 Технология продовольственных продуктов и потребительских товаров,
270000 Архитектура и строительство,
280000 Безопасность жизнедеятельности, природообустройство и защита окружающей среды.</t>
  </si>
  <si>
    <t>ФГБОУ ВПО «УлГПУ им. И.Н. Ульянова»</t>
  </si>
  <si>
    <t>Ульяновский государственный педагогический университет имени И.Н. Ульянова</t>
  </si>
  <si>
    <t>федеральное государственное бюджетное образовательное учреждение высшего профессионального образования «Ульяновский государственный педагогический университет имени И.Н. Ульянова»</t>
  </si>
  <si>
    <t>050000-образование и педагогика,080000-экономика и управление, 030000-социальные науки</t>
  </si>
  <si>
    <t>050000-образование и педагогика, 030000-социальные науки</t>
  </si>
  <si>
    <t>050000-образование и педагогика</t>
  </si>
  <si>
    <t>ФГБОУ ВПО «УралГАХА»</t>
  </si>
  <si>
    <t>Уральская государственная архитектурно-художественная академия</t>
  </si>
  <si>
    <t>федеральное государственное бюджетное образовательное учреждение высшего профессионального образования «Уральская государственная архитектурно-художественная академия»</t>
  </si>
  <si>
    <t>Культура и искусство, Экономика и управление, Строительство и архитектура</t>
  </si>
  <si>
    <t>ФГБОУ ВПО «УрГЭУ»</t>
  </si>
  <si>
    <t>Уральский государственный экономический университет</t>
  </si>
  <si>
    <t>федеральное государственное бюджетное образовательное учреждение высшего профессионального образования «Уральский государственный экономический университет»</t>
  </si>
  <si>
    <t>010000,030000,080000,100000,260000</t>
  </si>
  <si>
    <t>010000,080000,100000</t>
  </si>
  <si>
    <t>УГУЭС</t>
  </si>
  <si>
    <t>Уфимский государственный университет экономики и сервиса</t>
  </si>
  <si>
    <t>федеральное государственное бюджетное  образовательное учреждение высшего профессионального образования «Уфимский государственный университет экономики и сервиса»</t>
  </si>
  <si>
    <t>080105.65 Финансы и кредит   080102.65 Мировая экономика    080504.65 Государственное и муниципальное управление  080100.62 Экономика                     080507.65 Менеджмент организации</t>
  </si>
  <si>
    <t>080105.65 Финансы и кредит   080102.65 Мировая экономика    080504.65 Государственное и муниципальное управление  080100.62 Экономика                     080507.65 Менеджмент организации               100400.62 Туризм                            101100.62 Гостиничное дело                                                 100100.62 Сервис                                        100103.65 Социально - культурный сервис и туризм</t>
  </si>
  <si>
    <t>080105.65 Финансы и кредит   080102.65 Мировая экономика    080504.65 Государственное и муниципальное управление  080100.62 Экономика                     080507.65 Менеджмент организации               100400.62 Туризм                            101100.62 Гостиничное дело                                                 100100.62 Сервис                                        072500.62 Дизайн                                230700.62 Прикладная информатика                                                        262200.62 Конструирование изделий легкой промышленности</t>
  </si>
  <si>
    <t>ФГБОУ ВПО ЧГПИ</t>
  </si>
  <si>
    <t>Чеченский государственный педагогический институт</t>
  </si>
  <si>
    <t>федеральное государственное бюджетное образовательное учреждение высшего профессионального образования «Чеченский государственный педагогический институт»</t>
  </si>
  <si>
    <t>образование и педагогика-8, культура и искусство-1, экономика и управление-2,сфера обслуживания-5</t>
  </si>
  <si>
    <t>образование и педагогика-8, культура и искусство-1, экономика и управление-2,сфера обслуживания-5, прикладная информатика-1</t>
  </si>
  <si>
    <t>ЯГПУ им. К.Д. Ушинского</t>
  </si>
  <si>
    <t>Ярославский педагогический университет им. К.Д. Ушинского</t>
  </si>
  <si>
    <t>федеральное государственное бюджетное образовательное учреждение высшего профессионального образования «Ярославский педагогический университет им. К.Д. Ушинского»</t>
  </si>
  <si>
    <t>030000 Гуманитарные науки, 050000 Образование и педагогика, 080000 Экономика и управление</t>
  </si>
  <si>
    <t>030000 Гуманитарные науки, 050000 Образование и педагогика</t>
  </si>
  <si>
    <t>ФГБОУ ВПО «МГОУ имени В.С. Черномырдина»</t>
  </si>
  <si>
    <t>Московский государственный открытый университет имени В.С. Черномырдина</t>
  </si>
  <si>
    <t>федеральное государственное бюджетное образовательное учреждение высшего профессионального образования «Московский государственный открытый университет имени В.С. Черномырдина».</t>
  </si>
  <si>
    <t>ФГБОУ ДПО «ИПКСПО»</t>
  </si>
  <si>
    <t>Институт повышения квалификации специалистов профессионального образования</t>
  </si>
  <si>
    <t>федеральное государственное бюджетное образовательное учреждение дополнительного профессионального образования «Институт повышения квалификации специалистов профессионального образования»</t>
  </si>
  <si>
    <t>ЯГТУ</t>
  </si>
  <si>
    <t>Ярославский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</si>
  <si>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«Ярославский государственный технический университет»</t>
  </si>
  <si>
    <t>Архитектура, строительство, экономика</t>
  </si>
  <si>
    <t>Архитектура, экономика</t>
  </si>
  <si>
    <t>ДВФУ</t>
  </si>
  <si>
    <t>Дальневосточный федеральный университет</t>
  </si>
  <si>
    <t>федеральное государственное автономное образовательное учреждение высшего профессионального образования «Дальневосточный федеральный университет»</t>
  </si>
  <si>
    <t>АлтГТУ</t>
  </si>
  <si>
    <t>Алтайский государственный технический университет им. И.И. Ползунова</t>
  </si>
  <si>
    <t>федеральное государственное бюджетное образовательное учреждение высшего профессионального образования  «Алтайский государственный технический университет им. И.И. Ползунова»</t>
  </si>
  <si>
    <t>230000 Информатика и вычислительная техника, 270000 Архитектура и строительство, 070000 Культура и искусство, 080000 Экономика и управление, 040000 Социальные науки, 150000 Металлургия, машиностроение и материалообработка, 220000 Автоматика и управление, 240000 Химическая и биотехнологии, 100000 Сфера обслуживания, 190000 Транспортные средства, 140000 Энергетика, энергетическое машиностроение и электротехника, 090000 Информационная безопасность, 200000 Приборостроение и оптотехника</t>
  </si>
  <si>
    <t>Обучающиеся  имеют III или II группу инвалидности</t>
  </si>
  <si>
    <t>ФГБОУ ВПО «АлтГПА»</t>
  </si>
  <si>
    <t>Алтайская государственная педагогическая академия</t>
  </si>
  <si>
    <t>Федеральное государственное бюджетное образовательное учреждение высшего профессионального образования «Алтайская государственная педагогическая академия»</t>
  </si>
  <si>
    <t>030000 Гуманитарные науки, 050000 Образование и педагогика, 230000 Информатика и вычислительная техника</t>
  </si>
  <si>
    <t>АГУ</t>
  </si>
  <si>
    <t>Астраханский государственный университет</t>
  </si>
  <si>
    <t>федеральное государственное бюджетное образовательное учреждение высшего профессионального образования «Астраханский государственный университет»</t>
  </si>
  <si>
    <t>Естественные науки, гуманитарные науки, социальные науки, образование и педагогика, экономика и управление, информатика и вычислительная техника.</t>
  </si>
  <si>
    <t>Физико-математические науки, естественные науки, гуманитарные науки, образование и педагогика, экономика и управление,  металлургия, машиностроение и материалообработка, информатика и вычислительная техника, архитектура и строительство.</t>
  </si>
  <si>
    <t>Физико-математические науки, естественные науки, гуманитарные науки, социальные науки, образование и педагогика, культура и искусство, экономика и управление, информационная безопасность, металлургия, машиностроение и материалообработка, архитектура и строительство.</t>
  </si>
  <si>
    <t>ВолГУ</t>
  </si>
  <si>
    <t>Волгоградский государственный университет</t>
  </si>
  <si>
    <t>федеральное государственное автономное образовательное учреждение высшего профессионального образования «Волгоградский государственный университет»</t>
  </si>
  <si>
    <t>030000, 040000, 080000, 090000, 210000, 230000</t>
  </si>
  <si>
    <t>030000, 040000, 080000, 090000, 210000</t>
  </si>
  <si>
    <t>Воронежский ГАСУ</t>
  </si>
  <si>
    <t>Воронежский государственный архитектурно-строительный университет</t>
  </si>
  <si>
    <t>федеральное  государственное бюджетное образовательное учреждение высшего профессионального образования«Воронежский архитектурно-строительный университет»</t>
  </si>
  <si>
    <t>ФГБОУ ВПО «ГГХПИ»</t>
  </si>
  <si>
    <t>Гжельский государственный художественно-промышленный институт</t>
  </si>
  <si>
    <t>федеральное государственное бюджетное образовательное учреждение высшего профессионального образования «Гжельский государственный художественно-промышленный институт»</t>
  </si>
  <si>
    <t>010000 - Сфера обслуживания, 080000 - Экономика и управление</t>
  </si>
  <si>
    <t>ГГПИ</t>
  </si>
  <si>
    <t>Глазовский государственный педагогический институт имени в.Г. Короленко</t>
  </si>
  <si>
    <t>федеральное государственное бюджетное образовательное учреждение высшего профессионального образования «Глазовский государственный педагогический институт имени В.Г. Короленко»</t>
  </si>
  <si>
    <t>педагогика и психология, педагогическое образование</t>
  </si>
  <si>
    <t>педагогика и психология</t>
  </si>
  <si>
    <t>ФГБОУ ВПО ГКА имени Маймонида</t>
  </si>
  <si>
    <t>Государственная классическая академия имени Маймонида</t>
  </si>
  <si>
    <t>федеральное государственное бюджетное образовательное учреждение высшего профессионального образования «Государственная классическая академия имени Маймонида»</t>
  </si>
  <si>
    <t>Физико-математиеские науки, гуманитарные науки, здравоохранение, культура и искусство</t>
  </si>
  <si>
    <t>ФБГОУ ВПО «ИнгГУ»</t>
  </si>
  <si>
    <t>Ингушский государственный университет</t>
  </si>
  <si>
    <t>федеральное государственное бюджетное образовательное учреждение высшего профессионального образования «Ингушский государственный университет»</t>
  </si>
  <si>
    <t>Физико-математические науки, Естественные науки, Гуманитарные науки, Образование и педагогика, здравоохранение, Экономика и управление, Сельское и рыбное хозяйство, Информатика и вычислительная техника, Архитектура и строительство</t>
  </si>
  <si>
    <t>КГУ им. К.Э. Циолковского</t>
  </si>
  <si>
    <t>Калужский государственный университет им. К.Э. Циолковского</t>
  </si>
  <si>
    <t>Федеральное государственное бюджетное образовательное учреждение высшего профессионального образования «Калужский государственный университет им. К.Э. Циолковскогo»</t>
  </si>
  <si>
    <t>040000 Социальные науки, 050000 Образование и педагогика</t>
  </si>
  <si>
    <t>020000 Естественные науки, 030000 Гуманитарные науки, 040000 Социальные науки, 050000 Образование и педагогика, 060000 Здравохраниние, 080000 Экономика и управление</t>
  </si>
  <si>
    <t>Костромской государственный технологический университет</t>
  </si>
  <si>
    <t>федеральное государственное бюджетное образовательное учреждение высшего профессионального образования «Костромской государственный технологический университет»</t>
  </si>
  <si>
    <t>экономика и управление, гуманитарные науки, автоматика и управление, воспроизводство и переработка лесных ресурсов, информатика и вычислительная техника, сфера обслуживания, культура и искусство</t>
  </si>
  <si>
    <t>экономика и управление, гуманитарные науки, автоматика и управление, информатика и вычислительная техника, сфера обслуживания, культура и искусство</t>
  </si>
  <si>
    <t>КузГТУ</t>
  </si>
  <si>
    <t>Кузбасский государственный технический университет имени Т.Ф.Горбачева</t>
  </si>
  <si>
    <t>федеральное государственное бюджетное образовательное учреждение высшего профессионального образования «Кузбасский государственный технический университет имени Т.Ф. Горбачева»</t>
  </si>
  <si>
    <t>Автоматика и управление, Архитектура и строительство, Геология разведка, и разработка полезных ископаемых, Информатика и вычислительная техника, Металлургия, машиностроение и материалообработка, Сфера обслуживания, Транспортные средства, Химическая биотехнология, Экономика и управление, Энергетика, энергетическое машиностроение и электротехника</t>
  </si>
  <si>
    <t>Автоматика и управление, Архитектура и строительство, Геология разведка, и разработка полезных ископаемых, Информатика и вычислительная техника, Металлургия, машиностроение и материалообработка, Сфера обслуживания, Транспортные средства, Экономика и управление, Энергетика, энергетическое машиностроение и электротехника</t>
  </si>
  <si>
    <t>Автоматика и управление, Архитектура и строительство, Геология разведка, и разработка полезных ископаемых, Информатика и вычислительная техника, Металлургия, машиностроение и материалообработка, Сфера обслуживания, Экономика и управление, Энергетика, энергетическое машиностроение и электротехника</t>
  </si>
  <si>
    <t>КЧГУ</t>
  </si>
  <si>
    <t>Карачаево-Черкесский государственный университет имени У. Д. Алиева</t>
  </si>
  <si>
    <t>федеральное государственное бюджетное образовательное учреждение высшего профессионального образования «Карачаево-Черкесский государственный университет имени У. Д. Алиева»</t>
  </si>
  <si>
    <t>020000 - Естественные науки, 030000 –Гуманитарные науки, 040000 – Социальные науки, 050000 – Образование и педагогика, 070000 – Культура и искусство, 080000 – Экономика и управление</t>
  </si>
  <si>
    <t>020000 - Естественные науки, 030000 –Гуманитарные науки, 040000 – Социальные науки, 050000 – Образование и педагогика, 070000 – Культура и искусство, 080000 – Экономика и управление, 230000 – Информатика и вычислительная техника</t>
  </si>
  <si>
    <t>Университет имени О.Е. Кутафина (МГЮА)</t>
  </si>
  <si>
    <t>Московский государственный юридический университет имени О.Е. Кутафина (МГЮА)</t>
  </si>
  <si>
    <t>федеральное государственное бюджетное образовательное учреждение высшего профессионального образования «Московский государственный юридический университет имени О.Е. Кутафина (МГЮА)»</t>
  </si>
  <si>
    <t>Гуманитарные науки</t>
  </si>
  <si>
    <t>ФГБОУ ВПО «МГУДТ»</t>
  </si>
  <si>
    <t>Московский государственный университет дизайна и технологии</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</si>
  <si>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дизайна и технологии»</t>
  </si>
  <si>
    <t>030000 "Гуманитарные науки", 040000 "Социальные науки", 
080000 "Экономика и управление",
260000 "Технология продовольственных продуктов и потребительских товаров"</t>
  </si>
  <si>
    <t>030000 "Гуманитарные науки", 040000 "Социальные науки", 
070000 "Культура и искусство",
080000 "Экономика и управление",
150000 "Металлургия, машиностроение и материалообработка",
260000 "Технология продовольственных продуктов и потребительских товаров"</t>
  </si>
  <si>
    <t>МГХПА им. С.Г. Строганова</t>
  </si>
  <si>
    <t>Московская государственная художественно-промышленная академия им. С.Г. Строганова</t>
  </si>
  <si>
    <t>федеральное государственное бюджетное образовательное учреждение высшего профессионального образования «Московская государственная художественно-промышленная академия им. С.Г. Строганова»</t>
  </si>
  <si>
    <t>ФГБОУ ВПО «ОрелГИЭТ»</t>
  </si>
  <si>
    <t>Орловский государственный институт экономики и торговли</t>
  </si>
  <si>
    <t>федеральное государственное бюджетное образовательное учреждение высшего профессионального образования «Орловский государственный институт экономики и торговли»</t>
  </si>
  <si>
    <t>ПГГПУ</t>
  </si>
  <si>
    <t>Пермский государственный гуманитарно-педагогический университет</t>
  </si>
  <si>
    <t>федеральное государственное бюджетное образовательное учреждение высшего профессионального образования «Пермский государственный гуманитарно-педагогический университет»</t>
  </si>
  <si>
    <t>Психология, образование и педагогика, психология, менеджмент, физическая культура для лиц с отклонениями в состоянии здоровья (ЛФК), специальное (дефектологическое) образование, туризм</t>
  </si>
  <si>
    <t>Педагогическое образование, психолого-педагогическое образование, образование и педагогика, педагогическое образование магистратура, психология, менеджмент, физическая культура для лиц с отклонениями в состоянии здоровья (ЛФК), специальное (дефектологическое) образование, туризм</t>
  </si>
  <si>
    <t>ПущГЕНИ</t>
  </si>
  <si>
    <t>Пущинский государственный естественно-научный институт</t>
  </si>
  <si>
    <t>федеральное государственное бюджетное образовательное учреждение высшего профессионального образования «Пущинский государственный естественно-научный институт»</t>
  </si>
  <si>
    <t>инвалиды  и лица с ограниченными возможностями здоровья не обучаются</t>
  </si>
  <si>
    <t>инвалиды и лица с ограниченными возможностями здоровья не обучаются</t>
  </si>
  <si>
    <t>РГТЭУ</t>
  </si>
  <si>
    <t>Российский государственный торгово-экономический университет</t>
  </si>
  <si>
    <t>федеральное государственное бюджетное образовательное учреждение высшего профессионального образования «Российский государственный торгово-экономический университет»</t>
  </si>
  <si>
    <t>080000-Экономика и управление , 030000- Гуманитарные науки, 230000- Информатика и ВТ, 210000 Электронная техника, радиотехника и связь</t>
  </si>
  <si>
    <t>СПбГТИ(ТУ)</t>
  </si>
  <si>
    <t>Санкт-Петербургский государственный технологический институт (технический университет)</t>
  </si>
  <si>
    <t>федеральное государственное бюджетное образовательное учреждение  высшего профессионального образования «Санкт-Петербургский государственный технологический институт (технический университет)»</t>
  </si>
  <si>
    <t>Автоматика и управление, Информатика и вычислительная техника, Химическая и биотехнологии, Архитектура и строительство.</t>
  </si>
  <si>
    <t>ГУАП</t>
  </si>
  <si>
    <t>Санкт-Петербургский государственный университет аэрокосмического приборостроения</t>
  </si>
  <si>
    <t>федеральное государственное автономное  образовательное учреждение высшего профессионального образования «Санкт-Петербургский государственный университет аэрокосмического приборостроения»</t>
  </si>
  <si>
    <t>080000, 200000, 210000, 220000, 230000</t>
  </si>
  <si>
    <t>ФГБОУ ВПО СибГАУ</t>
  </si>
  <si>
    <t>Сибирский государственный аэрокосмический университет имени академика М.Ф. Решетнева</t>
  </si>
  <si>
    <t>федеральное государственное бюджетное образовательное учреждение высшего профессионального образования «Сибирский государственный аэрокосмический университет имени академика М.Ф. Решетнева»</t>
  </si>
  <si>
    <t>080000 Экономика и управление, 030000 Гуманитарные науки, 160000 Авиационная и ракетно-космическая техника</t>
  </si>
  <si>
    <t>СибГТУ</t>
  </si>
  <si>
    <t>Сибирский государственный технологический университет</t>
  </si>
  <si>
    <t>федеральное государственное бюджетное образовательное учреждение высшего профессионального образования «Сибирский государственный технологический университет»</t>
  </si>
  <si>
    <t>040000, 050000, 080000, 220000, 230000, 250000</t>
  </si>
  <si>
    <t>040000, 050000, 080000, 230000, 250000</t>
  </si>
  <si>
    <t>ФГБОУ ВПО «ТОГУ»</t>
  </si>
  <si>
    <t>Тихоокеанский государственный университет</t>
  </si>
  <si>
    <t>Федеральное государственное бюджетное образовательное учреждение высшего профессионального образования «Тихоокеанский государственный университет»</t>
  </si>
  <si>
    <t>030000,040000,080000,100000,120000,150000,190000,190000,200000,230000,250000,270000,280000</t>
  </si>
  <si>
    <t>040000,080000,100000,120000,130000,190000,220000,230000,240000,250000,270000,280000</t>
  </si>
  <si>
    <t>040000,080000,100000,120000,130000,190000,230000,240000,250000,270000</t>
  </si>
  <si>
    <t>Физкультурно-оздоровительный комплекс с плавательным бассейном  оборудован пандусом, имеется туалет для инвалидов. 
Общежитие № 1 оборудованно пандусом.</t>
  </si>
  <si>
    <t>ТГПУ</t>
  </si>
  <si>
    <t>Томский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</si>
  <si>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«Томский государственный педагогический университет»</t>
  </si>
  <si>
    <t>030000 гуманитарные науки, 050000 образование и педагогика, 080000 экономика и управление</t>
  </si>
  <si>
    <t>030000 гуманитарные науки, 050000 образование и педагогика</t>
  </si>
  <si>
    <t>ФГБОУ ВПО «ТГПУ им. Л.Н. Толстого»</t>
  </si>
  <si>
    <t>Тульский государственный педагогический университет им. Л.Н. Толстого</t>
  </si>
  <si>
    <t>федеральное государственное бюджетное образовательное учреждение высшего профессионального образования «Тульский государственный педагогический университет им. Л.Н. Толстого»</t>
  </si>
  <si>
    <t>Физико-математические науки, естественные науки, гуманитарные науки, социальные науки, образование и педагогика,сельское и рыбное хозяйство, экономика и управление</t>
  </si>
  <si>
    <t>ФГБОУ ВПО «УрГПУ»</t>
  </si>
  <si>
    <t>Уральский государственный педагогический университет</t>
  </si>
  <si>
    <t>федеральное государственное бюджетное образовательное учреждение высшего профессионального образования «Уральский государственный педагогический университет»</t>
  </si>
  <si>
    <t>Информатика и вычислительная техника, Образование и педагогика, Социальные науки, Гуманитарные науки, Экономика и управление</t>
  </si>
  <si>
    <t>Южный федеральный университет</t>
  </si>
  <si>
    <t>Федеральное государственное автономное образовательное учреждение высшего профессионального образования «Южный федеральный университет»</t>
  </si>
  <si>
    <t>10000 Физико-математические науки, 20000 естественные науки, 30000 гуманитарные науки, 40000 социальные науки, 50000 образование и педагогика, 70000 культура и искусство, 80000 экономика и управление, 90000 информационная безопасность, 130000 геология,разведка и разработка полезных ископаемых, 200000 приборостроение и оптотехника, 210000 электронная техника, радиотехника и связь, 220000 автоматика и управление,120000 геодезия и землеустройство, 230000 информатика и вычислительная техника, 240000 химическая и биотехнологии, 270000 архитектура и строительство</t>
  </si>
  <si>
    <t>ФГБОУ ДПО «ЦПКиППС»</t>
  </si>
  <si>
    <t>Центр профилактики аддиктивного поведения у детей и молодежи</t>
  </si>
  <si>
    <t>федеральное государственное бюджетное образовательное учреждение дополнительного профессионального образования «Центр повышения квалификации и профессиональной переподготовки специалистов в области профилактики аддиктивного поведения у детей и молодежи»</t>
  </si>
  <si>
    <t>Общежития для временного проживания обуча.щихся-инвалидов и ЛОВЗ нет</t>
  </si>
  <si>
    <t>ФГАОУ ВПО КФУ</t>
  </si>
  <si>
    <t>010000 Физико-математические науки, 020000 Естественные науки, 030000 Гуманитарные науки, 040000 Социальные науки, 080000 Экономика и управление, 100000 Сфера обслуживания</t>
  </si>
  <si>
    <t>010000 Физико-математические науки, 020000 Естественные науки, 030000 Гуманитарные науки, 040000 Социальные науки, 050000 Образование и педагогика, 080000 Экономика и управление, 100000 Сфера обслуживания, 230000 Информатика и вычислительная техника</t>
  </si>
  <si>
    <t>010000 Физико-математические науки, 020000 Естественные науки, 030000 Гуманитарные науки, 040000 Социальные науки, 050000 Образование и педагогика, 080000 Экономика и управление, 090000 Информационная безопасность, 100000 Сфера обслуживания, 120000 Геодезия и землеустройство, 230000 Информатика и вычислительная техника</t>
  </si>
  <si>
    <t>Обучаются дети с ограниченными возможностями слуха и зрения, инвалиды по общему заболеванию, инвалиды с соматическими заболеваниями, инвалиды с заболеваниями опорно-двигательного аппарата</t>
  </si>
  <si>
    <t>ГОУ ОЦПКРТ</t>
  </si>
  <si>
    <t>Отраслевой центр повышения квалификации работников торговли</t>
  </si>
  <si>
    <t>государственное образовательное учреждение «Отраслевой центр повышения квалификации работников торговли»</t>
  </si>
  <si>
    <t>СВФУ</t>
  </si>
  <si>
    <t>Северо-Восточный федеральный университет имени М.К. Аммосова</t>
  </si>
  <si>
    <t>Федеральное государственное автономное образовательное учреждение высшего профессионального образования «Северо-Восточный федеральный университет имени М.К. Аммосова»</t>
  </si>
  <si>
    <t>010000, 030000, 050000, 060000, 080000, 130000, 140000, 260000, 270000, 280000</t>
  </si>
  <si>
    <t>010000, 030000, 050000, 060000, 080000, 100000, 140000, 210000, 260000, 270000</t>
  </si>
  <si>
    <t>Театральный институт имени Бориса Щукина</t>
  </si>
  <si>
    <t>Федеральное государственное бюджетное образовательное учреждение высшего профессионального образования «Театральный институт имени Бориса Щукина при Государственном академическом театре имени Евгения Вахтангова»</t>
  </si>
  <si>
    <t>ОрЮИ МВД России</t>
  </si>
  <si>
    <t>Орловский юридический институт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</si>
  <si>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«Орловский юридический институт Министерства внутренних дел Российской Федерации»</t>
  </si>
  <si>
    <t>МосУ МВД России</t>
  </si>
  <si>
    <t>Московский университет Министерства внутренних дел Российской Федерации</t>
  </si>
  <si>
    <t>Федеральное государственное казённое образовательное учреждение высшего профессионального образования «Московский университет Министерства внутренних дел Российской Федерации»</t>
  </si>
  <si>
    <t>ФГБОУ ВПО «АГТУ»</t>
  </si>
  <si>
    <t>Астраханский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</si>
  <si>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«Астраханский государственный технический университет»</t>
  </si>
  <si>
    <t>020000,080000,090000,100000,110000,130000,140000,210000,220000,230000,240000,260000,280000</t>
  </si>
  <si>
    <t>020000,030000,080000,090000,100000,110000,130000,140000,220000,230000,240000,260000</t>
  </si>
  <si>
    <t>СПбГУТ</t>
  </si>
  <si>
    <t>Санкт-Петербургский государственный университет телекоммуникаций им. проф. М.А. Бонч-Бруевича</t>
  </si>
  <si>
    <t>федеральное государственное образовательное бюджетное учреждение высшего профессионального образования «Санкт-Петербургский государственный университет телекоммуникаций им. проф. М.А. Бонч-Бруевича»</t>
  </si>
  <si>
    <t>210406 "сети связи и системы коммуникации", 210404 "многоканальные телекоммуникационные системы"</t>
  </si>
  <si>
    <t>210400.62 "Радиотехники", 230400 "информационные системы и технологии"</t>
  </si>
  <si>
    <t>МГУПС (МИИТ)</t>
  </si>
  <si>
    <t>Московский государственный университет путей сообщения</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</si>
  <si>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путей сообщения»</t>
  </si>
  <si>
    <t>030000,060000,080000,090000,100000,140000,190000,200000,210000,220000,230000,270000,280000</t>
  </si>
  <si>
    <t>030000,060000,080000,090000,100000,150000,190000,200000,210000,220000,230000,270000,280000</t>
  </si>
  <si>
    <t>ГКОУ ВПО</t>
  </si>
  <si>
    <t>Российская таможенная академия</t>
  </si>
  <si>
    <t>государственное казенное образовательное учреждение высшего профессионального образования «Российская таможенная академия»</t>
  </si>
  <si>
    <t>ФГОБУ ВПО «ПГУТИ»</t>
  </si>
  <si>
    <t>Поволжский государственный университет телекоммуникаций и информатики</t>
  </si>
  <si>
    <t>федеральное государственное бюджетное образовательное учреждение высшего профессионального образования «Поволжский государственный университет телекоммуникаций и информатики»</t>
  </si>
  <si>
    <t>090000 Информационная безопасность, 210000 Электронная техника, радиотехника и связь, 230100 Информатика и вычислительная техника</t>
  </si>
  <si>
    <t>090000 Информационная безопасность,  210000 Электронная техника, радиотехника и связь, 230000 Информатика и вычислительная техника,  080000 Экономика и управление, 220000 Автоматика и управление, Информатика и вычислительная техника</t>
  </si>
  <si>
    <t>ФГКОУ ВПО СПбУ МВД России</t>
  </si>
  <si>
    <t>Санкт-Петербургский университет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</si>
  <si>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«Санк-Петербургский университет Министерства внутренних дел Российской Федерации»</t>
  </si>
  <si>
    <t>СПбГМУ им. акад. И.П. Павлова</t>
  </si>
  <si>
    <t>Государственное бюджетное образовательное учреждение высшего профессионального образования «Санкт-Петербургский государственный медицинский университет имени академика И.П. Павлова»</t>
  </si>
  <si>
    <t>Государственное бюджетное образовательное учреждение высшего профессионального образования «Санкт-Петербургский государственный медицинский университет имени академика И.П. Павлова» Министерства здравоохранения и социального развития Российской Федерации</t>
  </si>
  <si>
    <t>медицина</t>
  </si>
  <si>
    <t>В настоящий момент руководством Университета разрабатывается комплекс мероприятий по обеспечению условий для получения профессионального образования лицами ЛОВЗ и инвалидами во всех зданиях вуза. За 2013 г.кКоличество обучающихся, являющихся лицами ЛОВЗ и инвалидами, указано без учета поступивших на 1 курс в нынешнем году. Полные данные по данному контингенту лиц возможно будет представить после 1 сентября 2013 г.</t>
  </si>
  <si>
    <t>ФГБОУ ВПО ПГУПС</t>
  </si>
  <si>
    <t>Петербургский государственный университет путей сообщения</t>
  </si>
  <si>
    <t>федеральное государственное бюджетное образовательное учреждение высшего профессионального образования «Петербургский государственный университет путей сообщения»</t>
  </si>
  <si>
    <t>060000,080000,090000,190000,220000,230000,270000,280000</t>
  </si>
  <si>
    <t>Академия ФСИН России</t>
  </si>
  <si>
    <t>Академия права и управления Федеральной службы исполнения наказаний</t>
  </si>
  <si>
    <t>федеральное казенное образовательное учреждение высшего профессионального образования «Академия права и управления Федеральной службы исполнения наказаний»</t>
  </si>
  <si>
    <t>ГБОУ ВПО СГМУ (г.Архангельск) Минздравсоцразвития России</t>
  </si>
  <si>
    <t>Северный государственный медицинский университет</t>
  </si>
  <si>
    <t>Государственное бюджетное образовательное учреждение высшего профессионального образования «Северный государственный медицинский университет» Министерства здравоохранения и социального развития Российской Федерации</t>
  </si>
  <si>
    <t>В вузе инвалиды-колясочники  не обучаются.Наличие в здании лифта рассматриваем. Как обеспечение частичных условий для получения профессионального образования, а также временного проживания инвалидам и ЛОВЗ</t>
  </si>
  <si>
    <t>ГБОУ ВПО ИГМА Минздравсоцразвития России</t>
  </si>
  <si>
    <t>Ижевская государственная медицинская академия</t>
  </si>
  <si>
    <t>Государственное бюджетное образовательное учреждение высшего профессионального образования «Ижевская государственная медицинская академия» Министерства здравоохранения и социального развития Российской Федерации</t>
  </si>
  <si>
    <t>ФКОУ ВПО ПЮИ ФСИН России</t>
  </si>
  <si>
    <t>Псковский юридический институт Федеральной службы исполнения наказаний</t>
  </si>
  <si>
    <t>федеральное казенное образовательное учреждение высшего профессионального образования «Псковский юридический институт Федеральной службы исполнения наказаний»</t>
  </si>
  <si>
    <t>ГБОУ ВПО Кировская ГМА Минздравсоцразвития России</t>
  </si>
  <si>
    <t>Кировская государственная медицинская академия Министерства здравоохранения и социального развития Российской Федерации</t>
  </si>
  <si>
    <t>Государственное бюджетное образовательное учреждение высшего профессионального образования «Кировская государственная медицинская академия» Министерства здравоохранения и социального развития Российской Федерации</t>
  </si>
  <si>
    <t>Здравоохранение, Социальные науки</t>
  </si>
  <si>
    <t>в т.ч. 22 клинические базы</t>
  </si>
  <si>
    <t>ФГБОУ ВПО Ижевская ГСХА</t>
  </si>
  <si>
    <t>Ижевская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</si>
  <si>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«Ижевская государственная сельскохозяйственная академия»</t>
  </si>
  <si>
    <t>экономика и управление,сельское и рыбное хозяйство,технология продовольственных товаров и потребительских продуктов</t>
  </si>
  <si>
    <t>сельское и рыбное хозяйство,технология продовольственных товаров и потребительских продуктов</t>
  </si>
  <si>
    <t>ОмГУПС (ОмИИТ)</t>
  </si>
  <si>
    <t>Омский государственный университет путей сообщения</t>
  </si>
  <si>
    <t>федеральное государственное бюджетное образовательное учреждение высшего профессионального образования «Омский государственный университет путей сообщения»</t>
  </si>
  <si>
    <t>080000, 090000, 190000, 220000, 230000</t>
  </si>
  <si>
    <t>090000, 100000, 190000, 220000, 230000</t>
  </si>
  <si>
    <t>100000</t>
  </si>
  <si>
    <t>ГБОУ ВПО ИГМУ Минздравсоцразвития России</t>
  </si>
  <si>
    <t>Иркутский государственный медицинский университет</t>
  </si>
  <si>
    <t>Государственное бюджетное образовательное учреждение высшего профессионального образования «Иркутский государственный медицинский университет» Министерства здравоохранения и социального развития Российской Федерации</t>
  </si>
  <si>
    <t>ГБОУ ВПО РНИМУ им. Н.И. Пирогова Минздрава России</t>
  </si>
  <si>
    <t>Российский национальный исследовательский медицинский университет имени Н.И. Пирогова</t>
  </si>
  <si>
    <t>государственное бюджетное образовательное учреждение высшего профессионального образования «Российский национальный исследовательский медицинский университет имени Н.И. Пирогова» Министерства здравоохранения Российской Федерации</t>
  </si>
  <si>
    <t>здравоохранение, гуманитарные науки, социальные науки</t>
  </si>
  <si>
    <t>ФКОУ ВПО Пермский институт ФСИН России</t>
  </si>
  <si>
    <t>Пермский институт Федеральной службы исполнения наказаний</t>
  </si>
  <si>
    <t>федеральное казенное образовательное учреждение высшего профессионального образования «Пермский институт Федеральной службы исполнения наказаний»</t>
  </si>
  <si>
    <t>ФГБОУ ВПО "МГТУ"</t>
  </si>
  <si>
    <t>Мурманский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</si>
  <si>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«Мурманский государственный технический университет»</t>
  </si>
  <si>
    <t>СамГУПС</t>
  </si>
  <si>
    <t>Самарский государственный университет путей сообщения</t>
  </si>
  <si>
    <t>федеральное государственное бюджетное образовательное учреждение высшего профессионального образования «Самарский государственный университет путей сообщения»</t>
  </si>
  <si>
    <t>ВИПЭ ФСИН России</t>
  </si>
  <si>
    <t>Вологодский институт права и экономики Федеральной службы исполнения наказаний</t>
  </si>
  <si>
    <t>федеральное казенное образовательное учреждение высшего профессионального образования «Вологодский институт права и экономики Федеральной службы исполнения наказаний»</t>
  </si>
  <si>
    <t>Институт принимает для  обучения за счет средств федерального бюджета лиц, признанных решением военно-врачебной комиссии годными для выполнения служебных задач во ФСИН России. 
В связи с этим учебно-материальная база института не рассчитана для обучения инвалидов и ЛОВЗ.
Студент-инвалид факультета внебюджетного
образования не нуждался в специальных условиях, которые необходимы для обучения студентов со значительными нарушениями опорно-двигательного аппарата.</t>
  </si>
  <si>
    <t>ВИ МВД России</t>
  </si>
  <si>
    <t>Воронежский институт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</si>
  <si>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«Воронежский институт Министерства внутренних дел Российской Федерации»</t>
  </si>
  <si>
    <t>ГБОУ ВПО УГМА Минздравсоцразвития России</t>
  </si>
  <si>
    <t>Уральская государственная медицинская академия</t>
  </si>
  <si>
    <t>Государственное бюджетное образовательное учреждение высшего профессионального образования «Уральская государственная медицинская академия» Министерства здравоохранения и социального развития Российской Федерации</t>
  </si>
  <si>
    <t>Уральский юридический институт МВД России; УрЮИ МВД России</t>
  </si>
  <si>
    <t>Уральский юридический институт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</si>
  <si>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«Уральский юридический институт Министерства внутренних дел Российской Федерации»</t>
  </si>
  <si>
    <t>инвалиды и ЛОВЗ не имеют возможности обучения в ФГКОУ ВПО УрЮИ МВД России по причине обязательного прохождения кандидатов на обучение военно-врачебной комиссии на этапе вступительных испытаний</t>
  </si>
  <si>
    <t>Академия управления МВД России</t>
  </si>
  <si>
    <t>Академия управления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</si>
  <si>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«Академия управления Министерства внутренних дел Российской Федерации»</t>
  </si>
  <si>
    <t>ВА МВД России</t>
  </si>
  <si>
    <t>Волгоградская академия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</si>
  <si>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«Волгоградская академия Министерства внутренних дел Российской Федерации»</t>
  </si>
  <si>
    <t>ГБОУ ВПО ИвГМА Минздравсоцразвития России</t>
  </si>
  <si>
    <t>Ивановская государственная медицинская академия Министерства здравоохранения и социального развития Российской Федерации</t>
  </si>
  <si>
    <t>Государственное бюджетное образовательное учреждение высшего профессионального образования «Ивановская государственная медицинская  академия» Министерства здравоохранения и социального развития Российской Федерации</t>
  </si>
  <si>
    <t>Инвалидов, имеющих ограничения в передвижении и нуждающихся в создании особых условий, нет.</t>
  </si>
  <si>
    <t>ФГКОУ ВПО ВСИ МВД России</t>
  </si>
  <si>
    <t>Восточно-Сибирский институт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</si>
  <si>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«Восточно-Сибирский институт Министерства внутренних дел Российской Федерации»</t>
  </si>
  <si>
    <t>ГБОУ ВПО СибГМУ Минздравсоцразвития России</t>
  </si>
  <si>
    <t>Сибирский государственный медицинский университет</t>
  </si>
  <si>
    <t>Государственное бюджетное образовательное учреждение высшего профессионального образования «Сибирский государственный медицинский университет» Министерства здравоохранения и социального развития Российской Федерации</t>
  </si>
  <si>
    <t>Здравоохранениие, Гуманитарные науки, Социальные науки, Экономика и управление</t>
  </si>
  <si>
    <t>Разработан проект по установке сооружения для входа инвалидов и ЛОВЗ в общежитие по адресу Москоский тракт, 6/2;  финансирования на строительство таких объектов нет.</t>
  </si>
  <si>
    <t>ГБОУ ВПО Тверская ГМА Минздравсоцразвития России</t>
  </si>
  <si>
    <t>Тверская государственная медицинская академия</t>
  </si>
  <si>
    <t>государственное бюджетное образовательное учреждение высшего профессионального образования «Тверская государственная медицинская академия» Министерства здравоохранения и социального развития Российской Федерации</t>
  </si>
  <si>
    <t>Уфимский юридический институт МВД России, ФГКОУ ВПО УЮИ МВД России, УЮИ МВД России</t>
  </si>
  <si>
    <t>Уфимский юридический институт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</si>
  <si>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Уфимский юридический институт Министерства внутренних дел Российской Федерации</t>
  </si>
  <si>
    <t>ОмА МВД России</t>
  </si>
  <si>
    <t>Омская академия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</si>
  <si>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«Омская академия Министерства внутренних дел Российской Федерации»</t>
  </si>
  <si>
    <t>БЮИ МВД России</t>
  </si>
  <si>
    <t>Барнаульский юридический институт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</si>
  <si>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«Барнаульский юридический институт Министерства внутренних дел Российской Федерации»</t>
  </si>
  <si>
    <t>ФГБОУ ВПО ГУЗ</t>
  </si>
  <si>
    <t>Государственный университет по землеустройству</t>
  </si>
  <si>
    <t>федеральное государственное бюджетное образовательное учреждение высшего профессионального образования «Государственный университет по землеустройству»</t>
  </si>
  <si>
    <t>Экономика и управление, Геодезия и землеустройство</t>
  </si>
  <si>
    <t>ГБОУ ВПО ЧГМА Минздравсоцразвития России</t>
  </si>
  <si>
    <t>Читинская государственная медицинская академия</t>
  </si>
  <si>
    <t>Государственное бюджетное образовательное учреждение высшего профессионального образования «Читинская государственная медицинская академия» Министерства здравоохранения и социального развития Российской Федерации</t>
  </si>
  <si>
    <t>Обучаются дети с ограниченными возможностями слуха и речи, зрения, опорно-двигательной системы</t>
  </si>
  <si>
    <t>ФГБОУ ВПО Костромская ГСХА</t>
  </si>
  <si>
    <t>Костромская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</si>
  <si>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«Костромская государственная сельскохозяйственная академия»</t>
  </si>
  <si>
    <t>Архитектура и строительство</t>
  </si>
  <si>
    <t>ФГБОУ ВПО «Пензенская ГСХА»</t>
  </si>
  <si>
    <t>Пензенская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</si>
  <si>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«Пензенская государственная сельскохозяйственная академия»</t>
  </si>
  <si>
    <t>Экономика и управление, сельское и рыбное хозяйство хозяйство, воспроизводство и переработка лесных ресурсов</t>
  </si>
  <si>
    <t>Экономика и управление</t>
  </si>
  <si>
    <t>Экономика и управление, сельское и рыбное хозяйство</t>
  </si>
  <si>
    <t>ФГБОУ ВПО «НГМА»</t>
  </si>
  <si>
    <t>Новочеркасская государственная мелиоративная академия</t>
  </si>
  <si>
    <t>Федеральное государственное бюджетное образовательное учреждение высшего профессионального образования «Новочеркасская государственная мелиоративная академия»</t>
  </si>
  <si>
    <t>ФГБОУ ВПО Курганская ГСХА</t>
  </si>
  <si>
    <t>Курганская государственная сельскохозяйственная академия имени Т.С.Мальцева</t>
  </si>
  <si>
    <t>федеральное государственное бюджетное образовательное учреждение высшего профессионального образования «Курганская государственная сельскохозяйственная академия имени Т.С.Мальцева»</t>
  </si>
  <si>
    <t>080000 Экономика и управление, 110000 Сельское и рыбное хозяйство, 220000Автоматика и управление, 270000 Архитектура и строительство</t>
  </si>
  <si>
    <t>080000 Экономика и управление, 110000 Сельское и рыбное хозяйство, 100000 Сфера обслуживания</t>
  </si>
  <si>
    <t>Орловский государственный институт искусств и культуры</t>
  </si>
  <si>
    <t>федеральное государственное бюджетное образовательное учреждение высшего профессионального образования «Орловский государственный институт искусств и культуры»</t>
  </si>
  <si>
    <t>030000 Гуманитарные науки -1, 070000 Культура и искусство -2</t>
  </si>
  <si>
    <t>030000 Гуманитарные науки -1, 070000 Культура и искусство -3, 080000 Экономика и управление-1</t>
  </si>
  <si>
    <t>070000 Культура и искусство -2</t>
  </si>
  <si>
    <t>ФГБОУ ВПО «Горский ГАУ»</t>
  </si>
  <si>
    <t>Горский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</si>
  <si>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«Горский государственный аграрный университет»</t>
  </si>
  <si>
    <t>Гуманитарные науки, Экономика и управление, Сфера обслуживания, Сельское и рыбное хозяйство, Транспортные средства, Химическая и биотехнология.</t>
  </si>
  <si>
    <t>Все студенты-инвалиды, обучаются в  ФГБОУ ВПО "Горского ГАУ" по основным образовательным программам, являются успевающими студентами, в их числе нет инвалидов с нарушениями статодинамической функции (двигательной) и инвалидов с сенсорными нарушениями (зрения, слуха)</t>
  </si>
  <si>
    <t>ФГБОУ ВПО АЧГАА</t>
  </si>
  <si>
    <t>Азово-Черноморская государственная агроинженерная академия</t>
  </si>
  <si>
    <t>федеральное государственное бюджетное образовательное учреждение высшего профессионального образования Азово-Черноморская государственная агроинженерная академия</t>
  </si>
  <si>
    <t>28000, 080000</t>
  </si>
  <si>
    <t>28000,  080000</t>
  </si>
  <si>
    <t>ФГБОУ ВПО ОмГАУ им. П.А.Столыпина</t>
  </si>
  <si>
    <t>Омский государственный аграрный университет имени П.А.Столыпина</t>
  </si>
  <si>
    <t>федеральное государственное бюджетное образовательное учреждение высшего профессионального образования «Омский государственный аграрный университет имени П.А.Столыпина»</t>
  </si>
  <si>
    <t>Воспроизводство и переработка лесных ресурсов, экономика и управление, сельское и рыбное хозяйство, технология продовольственных пролуктов и потребительских товаров, геодезия и землеустройство</t>
  </si>
  <si>
    <t>Воспроизводство и переработка лесных ресурсов, экономика и управление, сельское и рыбное хозяйство, технология продовольственных продуктов и потребительских товаров, геодезия и землеустройство, гуманитарные науки, безопасность жизнедеятельности, природообустройство и защита окружающей среды</t>
  </si>
  <si>
    <t>Сельское и рыбное хозяйство, технология продовольственных пролуктов и потребительских товаров, геодезия и землеустройство, естественные науки, гуманитарные науки, сфера обслуживания</t>
  </si>
  <si>
    <t>ФГБОУ ВПО РГАУ - МСХА имени К.А. Тимирязева</t>
  </si>
  <si>
    <t>Российский государственный аграрный университет - МСХА имени К.А. Тимирязева</t>
  </si>
  <si>
    <t>Федеральное государственное бюджетное образовательное учреждение высшего профессионального образования «Российский государственный аграрный университет - МСХА имени К.А. Тимирязева»</t>
  </si>
  <si>
    <t>080000 "Экономика и управление", 100000 "Сфера обслуживания",  110000 "Сельское хозяйство", 250000 "Воспроизводство и переработка лесных ресурсов"</t>
  </si>
  <si>
    <t>ФГБОУ ВПО КрасГАУ</t>
  </si>
  <si>
    <t>Красноярский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</si>
  <si>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«Красноярский государственный аграрный университет»</t>
  </si>
  <si>
    <t>020000, 030000, 080000, 110000, 120000, 280000</t>
  </si>
  <si>
    <t>ФГБОУ ВПО Ставропольский ГАУ</t>
  </si>
  <si>
    <t>Ставропольский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</si>
  <si>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«Ставропольский государственный аграрный университет»</t>
  </si>
  <si>
    <t>080000 Экономика и управление, 140000 Энергетика, энергетическое машиностроение и электротехника</t>
  </si>
  <si>
    <t>020000 Естественные науки, 080000 Экономика и управление, 100000 Сфера обслуживания, 140000 Энергетика, энергетическое машиностроение и электротехника,</t>
  </si>
  <si>
    <t>020000 Естественные науки, 080000 Экономика и управление, 140000 Энергетика, энергетическое машиностроение и электротехника,  260000 Технология производственных продуктов и потребительских товаров</t>
  </si>
  <si>
    <t>ФГБОУ ВПО «Ульяновская ГСХА им.П.А.Столыпина»</t>
  </si>
  <si>
    <t>Ульяновская государственная сельскохозяйственная академия имени П.А.Столыпина</t>
  </si>
  <si>
    <t>федеральное государственное бюджетное образовательное учреждение высшего профессионального образования «Ульяновская государственная сельскохозяйственная академия имени П.А.Столыпина»</t>
  </si>
  <si>
    <t>Государственный специализированный институт искусств</t>
  </si>
  <si>
    <t>федеральное государственное бюджетное образовательное учреждение  высшего профессионального образования «Государственный специализированный институт искусств»</t>
  </si>
  <si>
    <t>070000"Культура и искусство"</t>
  </si>
  <si>
    <t>070000 "Культура и искусство"</t>
  </si>
  <si>
    <t>РАМ им.Гнесиных</t>
  </si>
  <si>
    <t>Российская академия музыки имени Гнесиных</t>
  </si>
  <si>
    <t>федеральное государственное бюджетное образовательное учреждение высшего профессионального образования «Российская академия музыки имени Гнесиных»</t>
  </si>
  <si>
    <t>Культура и искусство</t>
  </si>
  <si>
    <t>Северо-Кавказский государственный институт искусств</t>
  </si>
  <si>
    <t>федеральное государственное бюджетное образовательное учреждение высшего профессионального образования «Северо-Кавказский государственный институт искусств»</t>
  </si>
  <si>
    <t>инструментальное сиполнительство (по видам инструментов)</t>
  </si>
  <si>
    <t>культуролология, музыкознание и музыкально-прикладное искусство</t>
  </si>
  <si>
    <t>ФГБОУ ВПО АГК</t>
  </si>
  <si>
    <t>Астраханская государственная консерватория (академия)</t>
  </si>
  <si>
    <t>федеральное государственное бюджетное образовательное учреждение высшего профессионального образования «Астраханская государственная консерватория (академия)»</t>
  </si>
  <si>
    <t>ФГБОУ ВПО «Московская государственная консерватория (университет) имени П.И.Чайковского»</t>
  </si>
  <si>
    <t>Московская государственная консерватория (университет) имени П.И. Чайковского</t>
  </si>
  <si>
    <t>федеральное государственное бюджетное образовательное учреждение высшего профессионального образования «Московская государственная консерватория (университет) имени П.И. Чайковского»</t>
  </si>
  <si>
    <t>072801 "Композиция"</t>
  </si>
  <si>
    <t>Санкт-Петербургская государственная консерватория им. Н.А.Римского-Корсакова</t>
  </si>
  <si>
    <t>Санкт-Петербургская государственная консерватория (академия) имени Н.А.Римского-Корсакова</t>
  </si>
  <si>
    <t>федеральное государственное бюджетное образовательное учреждение высшего профессионального образования «Санкт-Петербургская государственная консерватория (академия) имени Н.А.Римского-Корсакова»</t>
  </si>
  <si>
    <t>ФГБОУ ВПО "НГАУ"</t>
  </si>
  <si>
    <t>Новосибирский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</si>
  <si>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«Новосибирский государственный аграрный университет»</t>
  </si>
  <si>
    <t>110400.62, 080100.62, 110800.62,110900.62, 111100.62</t>
  </si>
  <si>
    <t>080100.62, 110400.62, 110900.62</t>
  </si>
  <si>
    <t>ФГБОУ ВПО «Академия хорового искусства имени В.С. Попова»</t>
  </si>
  <si>
    <t>Академия хорового искусства имени В.С. Попова</t>
  </si>
  <si>
    <t>федеральное государственное бюджетное образовательное учреждение высшего профессионального образования «Академия хорового искусства имени В.С. Попова»</t>
  </si>
  <si>
    <t>Нижегородская государственная консерватория (академия) им. М.И.Глинки</t>
  </si>
  <si>
    <t>федеральное государственное бюджетное образовательное учреждение высшего профессионального образования «Нижегородская государственная консерватория (академия) им. М.И.Глинки»</t>
  </si>
  <si>
    <t>Воронежская государственная академия искусств</t>
  </si>
  <si>
    <t>федеральное государственное бюджетное образовательное учреждение высшего профессионального образования «Воронежская государственная академия искусств»</t>
  </si>
  <si>
    <t>РПА Минюста России</t>
  </si>
  <si>
    <t>Российская правовая академия Министерства юстиции Российской Федерации</t>
  </si>
  <si>
    <t>Федеральное государственное бюджетное образовательное учреждение высшего профессионального образования «Российская правовая академия Министерства юстиции Российской Федерации»</t>
  </si>
  <si>
    <t>Ограничения не связаны с нарушением опорно-двигательного аппарата</t>
  </si>
  <si>
    <t>Ярославский государственный театральный институт</t>
  </si>
  <si>
    <t>федеральное государственное бюджетное образовательное учреждение высшего профессионального образования «Ярославский государственный театральный институт»</t>
  </si>
  <si>
    <t>ФГБОУ ВПО КБГСХА им. В.М.Кокова</t>
  </si>
  <si>
    <t>Кабардино-Балкарская государственная сельскохозяйственная академия имени В.М.Кокова</t>
  </si>
  <si>
    <t>федеральное государственное бюджетное образовательное учреждение высшего профессионального образования «Кабардино-Балкарская государственная сельскохозяйственная академия имени В.М.Кокова»</t>
  </si>
  <si>
    <t>080000-Экономика и управление, 100000-Сфера обслуживания, 110000-Сельское и рыбное хозяйство, 140000-Энергетика, энергетическое машиностроение и электротехника</t>
  </si>
  <si>
    <t>100000-Сфера обслуживания, 110000-Сельское и рыбное хозяйство, 140000-Энергетика, энергетическое машиностроение и электротехника</t>
  </si>
  <si>
    <t>080000-Экономика и управление, 140000-Энергетика, энергетическое машиностроение и электротехника, 260000-Технология продовольственных продуктов и потребительских товаров</t>
  </si>
  <si>
    <t>ФГБОУ ВПО "Великолукская ГСХА"</t>
  </si>
  <si>
    <t>Великолукская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</si>
  <si>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«Великолукская государственная сельскохозяйственная академия»</t>
  </si>
  <si>
    <t>Сельское и рыбное хозяйство, экономика и управление</t>
  </si>
  <si>
    <t>Краснодарский государственный университет культуры и искусств</t>
  </si>
  <si>
    <t>федеральное государственное бюджетное образовательное учреждение высшего профессионального образования «Краснодарский государственный университет культуры и искусств»</t>
  </si>
  <si>
    <t>030000, 050000, 070000,080000, 100000</t>
  </si>
  <si>
    <t>ФГБОУ ВПО Пермская ГСХА</t>
  </si>
  <si>
    <t>Пермская государственная сельскохозяйственная академия имени академика Д.Н.Прянишникова</t>
  </si>
  <si>
    <t>федеральное государственное бюджетное образовательное учреждение высшего профессионального образования «Пермская государственная сельскохозяйственная академия имени академика Д.Н.Прянишникова»</t>
  </si>
  <si>
    <t>080000 Экономика и управление, 100000 Сфера обслуживания, 250000 Воспроизводство и переработка лесных ресурсов, 120000 Геодезия и землеустройство, 110000 Сельское и рыбное хозяйство, 230000 Информатика и вычислительная техника</t>
  </si>
  <si>
    <t>ФГБОУ ВПО «ДагГАУ»</t>
  </si>
  <si>
    <t>Дагестанский государственный аграрный университет имени М.М.Джамбулатова</t>
  </si>
  <si>
    <t>федеральное государственное бюджетное образовательное учреждение высшего профессионального образования «Дагестанский государственный аграрный университет имени М.М.Джамбулатова»</t>
  </si>
  <si>
    <t>сельское и рыбное хозяйство, экономика и управление</t>
  </si>
  <si>
    <t>ФГБОУ ВПО «Кемеровский ГСХИ»</t>
  </si>
  <si>
    <t>Кемеровский государственный сельскохозяйственный институт</t>
  </si>
  <si>
    <t>федеральное государственное бюджетное образовательное учреждение высшего профессионального образования «Кемеровский государственный сельскохозяйственный институт»</t>
  </si>
  <si>
    <t>зоотехния, агрономия, механизация сельского хозяйства, бухгалтерский учёт анализ и аудит, технология производства и переработки сельскохозяйственной продукции</t>
  </si>
  <si>
    <t>зоотехния, агрономия, механизация сельского хозяйства, бухгалтерский учет анализ и аудит, природообустройство и водопользование, экономика, менеджмент, педагогическое образование, технология производства и переработки сельскохозяйственной продукции</t>
  </si>
  <si>
    <t>ФГБОУ ВПО МГАУ</t>
  </si>
  <si>
    <t>Московский государственный агроинженерный универсистет имени В.П.Горячкина</t>
  </si>
  <si>
    <t>федеральное государственное бюджетное образовательное учреждение высшего профессионального образования «Московский государственный агроинженерный универсистет имени В.П.Горячкина»</t>
  </si>
  <si>
    <t>050000 "Образование и педагогика", 080000 "Экономика и управление", 110000 "Сельское и рыбное хозяйство", 140000 "Энергетика, энергетическое машиностроение и электротехника", 190000 "Транспортные средства", 220000 "Автоматика и управление"</t>
  </si>
  <si>
    <t>050000 "Образование и педагогика", 080000 "Экономика и управление", 110000 "Сельское и рыбное хозяйство", 140000 "Энергетика, энергетическое машиностроение и электротехника", 190000 "Транспортные средства", 220000 "Автоматика и управление", 230000 "Информатика и вычислительная техника", 280000 "Безопасность жизнедеятельности и защита окружающей среды"</t>
  </si>
  <si>
    <t>ФГБОУ ВПО «Ярославская ГСХА»</t>
  </si>
  <si>
    <t>Ярославская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</si>
  <si>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«Ярославская государственная сельскохозяйственная академия»</t>
  </si>
  <si>
    <t>080000 Экономика и управление, 110000 Сельское и рыбное хозяйство</t>
  </si>
  <si>
    <t>ФГБОУ ВПО КГАВМ</t>
  </si>
  <si>
    <t>Казанская государственная академия ветеринарной медицины имени Н.Э.Баумана</t>
  </si>
  <si>
    <t>федеральное государственное бюджетное образовательное учреждение высшего профессионального образования «Казанская государственная академия ветеринарной медицины имени Н.Э.Баумана»</t>
  </si>
  <si>
    <t>110000 Сельское и рыбное хозяйство, 200000 Приборостроение и оптотехника</t>
  </si>
  <si>
    <t>110000 Сельское и рыбное хозяйство, 200000 Приборостроение и оптотехника, 080200 Менеджмент</t>
  </si>
  <si>
    <t>ФГБОУ ВПО ДГАУ</t>
  </si>
  <si>
    <t>Донской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</si>
  <si>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«Донской государственный аграрный университет»</t>
  </si>
  <si>
    <t>110000 Сельское и рыбное хозяйство, 080000 Экономика и управление</t>
  </si>
  <si>
    <t>110000 Сельское и рыбное хозяйство, 080000 Экономика и управление, 240000 Химическая и биотехнологии</t>
  </si>
  <si>
    <t>110000 Сельское и рыбное хозяйство, 240000 Химическая и биотехнологии</t>
  </si>
  <si>
    <t>ФГБОУ ВПО "КемГУКИ"</t>
  </si>
  <si>
    <t>Кемеровский государственный университет культуры и искусств</t>
  </si>
  <si>
    <t>федеральное государственное бюджетное образовательное учреждение высшего профессионального образования «Кемеровский государственный университет культуры и искусств»</t>
  </si>
  <si>
    <t>030000 Гуманитарные науки, 050000 Образование и педагогика, 070000 Культура и искусство, 080000 Экономика и управление, 100000 Сфера обслуживания, 230000 Информатика и вычислительная техника</t>
  </si>
  <si>
    <t>Учебные здания-3шт.; здания общежитий -2шт. построены согласно проектам, не обеспечивающих условия для обучения и проживания инвалидов</t>
  </si>
  <si>
    <t>ФГБОУ ВПО «Курская ГСХА»</t>
  </si>
  <si>
    <t>Курская государственная сельскохозяйственная академия имени профессора И.И.Иванова</t>
  </si>
  <si>
    <t>Федеральное государственное бюджетное образовательное учреждение высшего профессионального образования «Курская государственная сельскохозяйственная академия имени профессора И.И.Иванова»</t>
  </si>
  <si>
    <t>030000 Гуманитарные науки,
080000 Экономика и управление, 110000 Сельское и рыбное хозяйство, 
120000 Геодезия и землеустройство, 230000 Информатика и вычислительная техника</t>
  </si>
  <si>
    <t>ФГБОУ ВПО БелГСХА им. В.Я.Горина</t>
  </si>
  <si>
    <t>Экономика и управление на предприятии, сельское и рыбное хозяйство</t>
  </si>
  <si>
    <t>Инвалиды и ЛОВЗ с нарушениями опорно-двигательного аппарата в Вузе не обучаются</t>
  </si>
  <si>
    <t>Уральская государственная консерватория (академия) им. М.П.Мусоргского</t>
  </si>
  <si>
    <t>Уральская государственная консерватория (академия) имени М.П.Мусоргского</t>
  </si>
  <si>
    <t>Федеральное государственное бюджетное образовательное учреждение высшего профессионального образования «Уральская государственная консерватория (академия) имени М.П.Мусоргского»</t>
  </si>
  <si>
    <t>нет обучающихся</t>
  </si>
  <si>
    <t>ФГБОУ ВПО «Екатеринбургский государственный театральный институт»</t>
  </si>
  <si>
    <t>Екатеринбургский государственный театральный институт</t>
  </si>
  <si>
    <t>федеральное государственное бюджетное образовательное учреждение высшего профессионального образования «Екатеринбургский государственный театральный институт»</t>
  </si>
  <si>
    <t>отсутствует возможность перепланировки учебных корпусов для устройства специальных лестниц и лифтов, т.к. здания являются памятниками истории и культуры</t>
  </si>
  <si>
    <t>Тюменская государственная академия культуры, искусств и социальных технологий</t>
  </si>
  <si>
    <t>федеральное государственное бюджетное образовательное учреждение высшего профессионального образования «Тюменская государственная академия культуры, искусств и социальных технологий»</t>
  </si>
  <si>
    <t>050000 Образование и педагогика; 070000 Культура и искусство; 080000 Экономика и управление</t>
  </si>
  <si>
    <t>ФГБОУ ВПО АГАУ</t>
  </si>
  <si>
    <t>Алтайский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</si>
  <si>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«Алтайский государственный аграрный университет»</t>
  </si>
  <si>
    <t>Сельское и рыбное хозяйство, Геодезия и землеустройство, Безопасность жизнедеятельности, природообустройство и защита окружающей среды, технология продовольственных продуктов и потребительских товаров, воспроизводство и переработка лесных ресурсов, экономика и управление</t>
  </si>
  <si>
    <t>Сельское и рыбное хозяйство, Безопасность жизнедеятельности, природообустройство и защита окружающей среды, технология продовольственных продуктов и потребительских товаров, воспроизводство и переработка лесных ресурсов, экономика и управление</t>
  </si>
  <si>
    <t>Сельское и рыбное хозяйство,  Безопасность жизнедеятельности, природообустройство и защита окружающей среды, технология продовольственных продуктов и потребительских товаров, воспроизводство и переработка лесных ресурсов, экономика и управление</t>
  </si>
  <si>
    <t>ФГБОУ ВПО Самарская ГСХА</t>
  </si>
  <si>
    <t>Самарская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</si>
  <si>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«Самарская государственная сельскохозяйственная академия»</t>
  </si>
  <si>
    <t>110000 сельское и рыбное хозяйство</t>
  </si>
  <si>
    <t>Студенты-инвалиды нуждающиеся в особых условиях посещения учебных корпусов и общежитий в Академии не обучаются.</t>
  </si>
  <si>
    <t>ФГБОУ ВПО «Бурятская ГСХА им. В.Р.Филиппова»</t>
  </si>
  <si>
    <t>Бурятская государственная сельскохозяйственная академия им. В.Р.Филиппова</t>
  </si>
  <si>
    <t>федеральное государственное бюджетное общеобразовательное учреждение высшего профессионального образования «Бурятская государственная сельскохозяйственная академия им. В.Р.Филиппова»</t>
  </si>
  <si>
    <t>ФГБОУ ВПО «УГАВМ»</t>
  </si>
  <si>
    <t>Уральская государственная академия ветеринарной медицины</t>
  </si>
  <si>
    <t>федеральное государственное бюджетное образовательное учреждение высшего профессионального образования «Уральская государственная академия ветеринарной медицины»</t>
  </si>
  <si>
    <t>111100,020000,080000</t>
  </si>
  <si>
    <t>111100,020000,080000,100000</t>
  </si>
  <si>
    <t>Алтайская государственная академия культуры и искусств</t>
  </si>
  <si>
    <t>федеральное государственное бюджетное образовательное учреждение высшего профессионального образования «Алтайская государственная академия культуры и искусств»</t>
  </si>
  <si>
    <t>Образование и педагогика, Культура и искусство</t>
  </si>
  <si>
    <t>Образование и педагогика, Культура и искусствоо</t>
  </si>
  <si>
    <t>ФГБОУ ВПО ЧГСХА</t>
  </si>
  <si>
    <t>Чувашская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</si>
  <si>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«Чувашская государственная сельскохозяйственная академия»</t>
  </si>
  <si>
    <t>НЕТ</t>
  </si>
  <si>
    <t>ФГБОУ ВПО ИрГСХА</t>
  </si>
  <si>
    <t>Иркутская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</si>
  <si>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«Иркутская государственная сельскохозяйственная академия»</t>
  </si>
  <si>
    <t>080000, 110000, 120000</t>
  </si>
  <si>
    <t>080000, 110000, 120000, 140000</t>
  </si>
  <si>
    <t>080000, 110000, 120000, 190000, 140000</t>
  </si>
  <si>
    <t>Арктический государственный институт искусств и культуры</t>
  </si>
  <si>
    <t>федеральное государственное бюджетное образовательное учреждение высшего профессионального образования «Арктический государственный институт искусств и культуры»</t>
  </si>
  <si>
    <t>070000  культура и искусство,080000 экономика и управление</t>
  </si>
  <si>
    <t>Московский государственный университет культуры и искусств</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</si>
  <si>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культуры и искусств»</t>
  </si>
  <si>
    <t>030000 Гуманитарные науки, 070000 Культура и искусство, 
230000 Информатика и вычислительная техника</t>
  </si>
  <si>
    <t>ФГБОУ ВПО «Приморская ГСХА»</t>
  </si>
  <si>
    <t>Приморская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</si>
  <si>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«Приморская государственная сельскохозяйственная академия»</t>
  </si>
  <si>
    <t>080000, 110000, 120000, 250000, 280000</t>
  </si>
  <si>
    <t>080000, 110000, 250000</t>
  </si>
  <si>
    <t>Самарская государственная академия культуры и искусств</t>
  </si>
  <si>
    <t>федеральное государственное бюджетное образовательное учреждение высшего профессионального образования «Самарская государственная академия культуры и искусств»</t>
  </si>
  <si>
    <t>030000 Гуманитарные науки, 070000 Культура и искусство</t>
  </si>
  <si>
    <t>ФГБОУ ВПО Волгоградский ГАУ</t>
  </si>
  <si>
    <t>Волгоградский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</si>
  <si>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«Волгоградский государственный аграрный университет»</t>
  </si>
  <si>
    <t>ФГБОУ ВПО КГК им. Н.Г. Жиганова</t>
  </si>
  <si>
    <t>Казанская государственная консерватория (академия) имени Н.Г. Жиганова</t>
  </si>
  <si>
    <t>Федеральное государственное бюджетное образовательное учреждение высшего профессионального образования «Казанская государственная консерватория (академия) имени Н.Г. Жиганова»</t>
  </si>
  <si>
    <t>Учебное здание № 1 - из всего имущественного комплекса обеспечивает частичные условия для предоставления образовательных услуг инвалидам и ЛОВЗ (наличие лифта)</t>
  </si>
  <si>
    <t>ФГБОУ ВПО ЧГАА</t>
  </si>
  <si>
    <t>Челябинская государственная агроинженерная академия</t>
  </si>
  <si>
    <t>федеральное государственное бюджетное образовательное учреждение высшего профессионального образования «Челябинская государственная агроинженерная академия»</t>
  </si>
  <si>
    <t>Новосибирская государственная консерватория им. М.И.Глинки</t>
  </si>
  <si>
    <t>Новосибирская государственная консерватория (академия) имени М.И.Глинки</t>
  </si>
  <si>
    <t>федеральное государственное бюджетное образовательное учреждение высшего профессионального образования «Новосибирская государственная консерватория (академия) имени М.И.Глинки»</t>
  </si>
  <si>
    <t>073201.65 "Искусство концертного исполнительства" специализация: Концертные духовые и ударные инструменты</t>
  </si>
  <si>
    <t>073201.65 "Искусство концертного исполнительства" специализация: Концертные духовые и ударные инструменты, 073201.65 "Искусство концертного исполнительства" специализация: Фортепиано</t>
  </si>
  <si>
    <t>073201.65 "Искусство концертного исполнительства" спеицализация: Фортепиано</t>
  </si>
  <si>
    <t>Здание учебного корпуса Новосибирской госудакрственной консерватории (академии) имени М.И. Глинки является архитектурным памятником (объектом культурного наследия)</t>
  </si>
  <si>
    <t>ФГБОУ ВПО Оренбургский ГАУ</t>
  </si>
  <si>
    <t>Оренбургский ГАУ</t>
  </si>
  <si>
    <t>Федеральное государственное бюджетное образовательное учреждение «Оренбургский государственный аграрный университет»</t>
  </si>
  <si>
    <t>Естественные науки; гуманитарные науки; социальные науки; экономика и управление; сельское и рыбное хозяйство; воспроизводство и переработка лесных ресурсов.</t>
  </si>
  <si>
    <t>Естественные науки; социальные науки; экономика и управление; сельское и рыбное хозяйство.</t>
  </si>
  <si>
    <t>Естественные науки; экономика и управление; сельское и рыбное хозяйство.</t>
  </si>
  <si>
    <t>Уфимская государственная академия искусств им. Загира Исмагилова</t>
  </si>
  <si>
    <t>Уфимская государственная академия искусств имени Загира Исмагилова</t>
  </si>
  <si>
    <t>Федеральное государственное бюджетное образовательное учреждение высшего профессионального образования «Уфимская государственная академия искусств имени Загира Исмагилова»</t>
  </si>
  <si>
    <t>Хабаровский государственный институт искусств и культуры</t>
  </si>
  <si>
    <t>федеральное государственное бюджетное образовательное учреждение высшего профессионального образования  «Хабаровский государственный институт искусств и культуры»</t>
  </si>
  <si>
    <t>Книгораспространение, библиотечно-информационная деятельность, социально-культурная деятельность, народное художественное творчество</t>
  </si>
  <si>
    <t>Книгораспространение, педагогическое образование, библиотечно-информационная деятельность, социально-культурная деятельность, народное художественное творчество</t>
  </si>
  <si>
    <t>Культурология, педагогическое образование, библиотечно-информационная деятельность, социально-культурная деятельность, музыкально-инструментальное искусство</t>
  </si>
  <si>
    <t>ФБОУ ВПО «ВГАВТ»</t>
  </si>
  <si>
    <t>Волжская государственная академия водного транспорта</t>
  </si>
  <si>
    <t>Федеральное бюджетное образовательное учреждение высшего профессионального образования «Волжская государственная академия водного транспорта»</t>
  </si>
  <si>
    <t>080000 ,160000</t>
  </si>
  <si>
    <t>030000, 080000, 160000</t>
  </si>
  <si>
    <t>ФБОУ ВПО "СПГУВК"</t>
  </si>
  <si>
    <t>Санкт-Петербургский государственный университет водных коммуникаций</t>
  </si>
  <si>
    <t>федеральное бюджетное образовательное учреждение высшего профессионального образования «Санкт-Петербургский государственный университет водных коммуникаций»</t>
  </si>
  <si>
    <t>согласно приказа от 06.09.1989г. № 511 Минздрава СССР учебное заведение не имеет права набирать инвалидов и ЛОВЗ</t>
  </si>
  <si>
    <t>МГУ им. адм. Г.И. Невельского</t>
  </si>
  <si>
    <t>Морской государственный университет имени адмирала Г.И. Невельского</t>
  </si>
  <si>
    <t>Федеральное бюджетное образовательное учреждение высшего профессионального образования «Морской государственный университет имени адмирала Г.И. Невельского»</t>
  </si>
  <si>
    <t>ФГБОУ ВПО Тверская ГСХА</t>
  </si>
  <si>
    <t>Тверская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</si>
  <si>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«Тверская государственная сельскохозяйственная академия »</t>
  </si>
  <si>
    <t>Сельское и рыбное хозяйство, экономика и упроавление</t>
  </si>
  <si>
    <t>Санкт-Петербургский государственный университет культуры и искусств</t>
  </si>
  <si>
    <t>федеральное государственное бюджетное образовательное учреждение высшего профессионального образования «Санкт-Петербургский государственный университет культуры и искусств»</t>
  </si>
  <si>
    <t>Культура и искусство, Экономика и управление</t>
  </si>
  <si>
    <t>Гуманитарные науки, Информатика и вычислительная техника, Культура и искусство, Сфера обслуживания, Экономика и управление.</t>
  </si>
  <si>
    <t>ФГБОУ ВПО «Тюменская ГСХА»</t>
  </si>
  <si>
    <t>Тюменская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</si>
  <si>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«Тюменская государственная сельскохозяйственная академия»</t>
  </si>
  <si>
    <t>Экономика и управление, Геодезия и землеустройство, Сельское и рыбное хозяйство, Сфера обслуживания</t>
  </si>
  <si>
    <t>ФГБОУ ВПО «СПбГАВМ»</t>
  </si>
  <si>
    <t>Санкт-Петербургская государственная академия ветеринарной медицины</t>
  </si>
  <si>
    <t>федеральное государственное бюджетное образовательное учреждение высшего профессионального образования «Санкт-Петербургская государственная академия ветеринарной медицины»</t>
  </si>
  <si>
    <t>Биология, водные биоресурсы и аквакультура, ветеринария</t>
  </si>
  <si>
    <t>ФГБОУ ВПО РГАИС</t>
  </si>
  <si>
    <t>Российская государственная академия интеллектуальной собственности</t>
  </si>
  <si>
    <t>Федеральное государственное бюджетное образовательное учреждение высшего профессионального образования Российская государственная академия интеллектуальной собственности</t>
  </si>
  <si>
    <t>Российский университет театрального искусства - ГИТИС</t>
  </si>
  <si>
    <t>федеральное государственное бюджетное образовательное учреждение высшего и послевузовского профессионального образования «Российский университет театрального искусства - ГИТИС»</t>
  </si>
  <si>
    <t>Театроведение</t>
  </si>
  <si>
    <t>ФГОБУ ВПО «СибГУТИ»</t>
  </si>
  <si>
    <t>Сибирский государственный университет телекоммуникаций и информатики</t>
  </si>
  <si>
    <t>федеральное государственное образовательное бюджетное учреждение высшего профессионального образования «Сибирский государственный университет телекоммуникаций и информатики»</t>
  </si>
  <si>
    <t>080000 Эколномика и управление, 
210000 Электронная техника, радиотехника и связь, 
230000 Информатика и вычислительная техника</t>
  </si>
  <si>
    <t>СГУПС</t>
  </si>
  <si>
    <t>Сибирский государственный университет путей сообщения</t>
  </si>
  <si>
    <t>федеральное государственное бюджетное образовательное учреждение высшего профессионального образования «Сибирский государственный университет путей сообщения»</t>
  </si>
  <si>
    <t>080200,030301,270102,270800,230700</t>
  </si>
  <si>
    <t>030301,080200</t>
  </si>
  <si>
    <t>080200</t>
  </si>
  <si>
    <t>ГБОУ ВПО АГМА Минздравсоцразвития России</t>
  </si>
  <si>
    <t>Астраханская государственная медицинская академия Министерства здравоохранения и социального развития Российской Федерации</t>
  </si>
  <si>
    <t>Государственное бюджетное образовательное учреждение высшего профессионального образования «Астраханская государственная медицинская академия» Министерства здравоохранения и социального развития Российской Федерации</t>
  </si>
  <si>
    <t>Здравоохранение, Гуманитарные науки.</t>
  </si>
  <si>
    <t>ФКОУ ВПО Кузбасский институт ФСИН России</t>
  </si>
  <si>
    <t>Кузбасский институт Федеральной службы исполнения наказаний</t>
  </si>
  <si>
    <t>федеральное казенное образовательное учреждение высшего профессионального образования «Кузбасский институт Федеральной службы исполнения наказаний»</t>
  </si>
  <si>
    <t>В соответствии с приказом Минюста России от  26.08.2003 № 206 военно-врачебной комиссией не допускаются на обучение лица из числа инвалидов или лиц, имеющих ограниченные возможности здоровья.</t>
  </si>
  <si>
    <t>ФГБОУ ВПО СПбГАУ</t>
  </si>
  <si>
    <t>Санкт-Петербургский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</si>
  <si>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«Санкт-Петербургский государственный аграрный университет»</t>
  </si>
  <si>
    <t>030000 Гуманитарные науки, 080000 Экономика и управление, 110000 Сельское и рыбное хозяйство, 120000 Геодезия и землеустройство, 190000 Транспортные средства, 270000 Архитектура и строительство, 280000 Безопасность жизнедеятельности, природообустройства и защита окружающей среды</t>
  </si>
  <si>
    <t>030000 Гуманитарные науки, 080000 Экономика и управление, 110000 Сельское и рыбное хозяйство, 120000 Геодезия и землеустройство, 270000 Архитектура и строительство</t>
  </si>
  <si>
    <t>030000 Гуманитарные науки, 080000 Экономика и управление, 110000 Сельское и рыбное хозяйство, 120000 Геодезия и землеустройство</t>
  </si>
  <si>
    <t>Государственный музыкально-педагогический институт им. М.М. Ипполитова-Иванова</t>
  </si>
  <si>
    <t>Государственный музыкально-педагогический институт имени М.М. Ипполитова-Иванова</t>
  </si>
  <si>
    <t>федеральное государственное бюджетное образовательное учреждение высшего профессионального образования «Государственный музыкально-педагогический институт имени М.М. Ипполитова-Иванова»</t>
  </si>
  <si>
    <t>«Саратовская государственная консерватория (академия) имени Л.В.Собинова»</t>
  </si>
  <si>
    <t>Саратовская государственная консерватория (академия) имени Л.В.Собинова</t>
  </si>
  <si>
    <t>федеральное государственное бюджетное образовательное учреждение высшего профессионального образования «Саратовская государственная консерватория (академия) имени Л.В.Собинова»</t>
  </si>
  <si>
    <t>ГБОУ ВПО БГМУ Минздравсоцразвития России</t>
  </si>
  <si>
    <t>Башкирский государственный медицинский университет</t>
  </si>
  <si>
    <t>Государственное бюджетное образовательное учреждение высшего профессионального образования «Башкирский государственный медицинский университет» Министерства здравоохранения и социального развития Российской Федерации</t>
  </si>
  <si>
    <t>инвалидов по зрению, слуху и речи нет</t>
  </si>
  <si>
    <t>Краснодарский университет МВД России, КрУ МВД России</t>
  </si>
  <si>
    <t>Краснодарский университет Министерства внутренних дел Российской Федерации</t>
  </si>
  <si>
    <t>федеральное государственное казенное образовательное учреждение высшего профессионального образования «Краснодарский университет Министерства внутренних дел Российской Федерации»</t>
  </si>
  <si>
    <t>ФЗ от 30.11.2011 N 342-ФЗ установлены требования к состоянию здоровья сотрудника ОВД необходимые для выполнения служебных обязанностей, в связи с чем, в вузах МВД России не обучаются лица с ограниченными возможностями здоровья.</t>
  </si>
  <si>
    <t>ФГБОУ ВПО СПбГУ ГА</t>
  </si>
  <si>
    <t>Санкт-Петербургский государственный университет гражданской авиации</t>
  </si>
  <si>
    <t>Федеральное государственное бюджетное образовательное учреждение высшего профессионального образования «Санкт-Петербургский государственный университет гражданской авиации»</t>
  </si>
  <si>
    <t>не обучаются</t>
  </si>
  <si>
    <t>ФГБОУ ВПО МичГАУ</t>
  </si>
  <si>
    <t>Мичуринский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</si>
  <si>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«Мичуринский государственный аграрный университет»</t>
  </si>
  <si>
    <t>080000 Экономика, 110000 Сельское и рыбное хозяйство, 100000 Сфера обслуживания,  260000 Технология продовольственных продуктов и потребительских товаров.</t>
  </si>
  <si>
    <t>050000 Образование и педагогика, 080000 Экономика, 110000 Сельское и рыбное хозяйство, 100000 Сфера обслуживания, 260000 Технология продовольственных продуктов и потребительских товаров.</t>
  </si>
  <si>
    <t>050000 Образование и педагогика, 080000 Экономика, 110000 Сельское и рыбное хозяйство, 100000 Сфера обслуживания,230000 Информатика и вычислительная техника,  240000 Химическая биотехнология, 260000 Технология продовольственных продуктов и потребительских товаров.</t>
  </si>
  <si>
    <t>Восточно-Сибирская государственная академия культуры и искусств</t>
  </si>
  <si>
    <t>федеральное государственное бюджетное образовательное учреждение высшего профессионального образования «Восточно-Сибирская государственная академия культуры и искусств»</t>
  </si>
  <si>
    <t>Культура и искусство, информатика и вычислительная техника, образование и педагогика,  экономика и управление</t>
  </si>
  <si>
    <t>Культура и искусство, информатика и вычислительная техника, образование и педагогика,  экономика и управление, гуманитарные науки</t>
  </si>
  <si>
    <t>Для обеспечения условий получения профессионального образования и временного проживания (общежитий) ЛОВЗ и инвалидов требуется комплексное финансирование, включающее дооборудование и оснащение зданий</t>
  </si>
  <si>
    <t>СПбГУКиТ</t>
  </si>
  <si>
    <t>Санкт-Петербургский государственный университет кино и телевидения</t>
  </si>
  <si>
    <t>федеральное государственное бюджетное образовательное учреждение высшего профессионального образования «Санкт-Петербургский государственный университет кино и телевидения»</t>
  </si>
  <si>
    <t>210000 Электронная техника, радиотехника и связь, 080000 Экономика и управление, 070000 культура и  искусство, 240000 Химическая и биотехнологии, 030000 Гуманитарные науки</t>
  </si>
  <si>
    <t>210000 Электонная техника, радиотехника и связь, 080000 Экономика и управление, 070000 Культура и искусство, 240000 Химическая и биотехнологии, 030000 Гуманитарные науки</t>
  </si>
  <si>
    <t>210000 Электронная техника, радиотехника и связь, 080000 Экономика и управление, 070000 Культура и искусство, 240000 Химическая и биотехнологии, 030000 Гуманитарные науки</t>
  </si>
  <si>
    <t>ГБОУ ВПО СЗГМУ им. И.И.Мечникова Минздравсоцразвития России</t>
  </si>
  <si>
    <t>Северо-Западный государственный медицинский университет имени И.И.Мечникова</t>
  </si>
  <si>
    <t>Государственное бюджетное образовательное учреждение высшего профессионального образования «Северо-Западный государственный медицинский университет имени И.И.Мечникова» Министерства здравоохранения и социального развития Российской Федерации</t>
  </si>
  <si>
    <t>ФГБОУ ВПО «Санкт-Петербургский университет ГПС МЧС России»</t>
  </si>
  <si>
    <t>Санкт-Петербургский университет Государственной противопожарной службы Министерства Российской Федерации по делам гражданской обороны, чрезвычайным ситуациям и ликвидации последствий стихийных бедствий</t>
  </si>
  <si>
    <t>федеральное государственное бюджетное образовательное учреждение высшего профессионального образования «Санкт-Петербургский университет Государственной противопожарной службы Министерства Российской Федерации по делам гражданской обороны, чрезвычайным ситуациям и ликвидации последствий стихийных бедствий»</t>
  </si>
  <si>
    <t>СПбГУ</t>
  </si>
  <si>
    <t>федеральное государственное бюджетное образовательное учреждение высшего профессионального образования «Санкт-Петербургский государственный университет»</t>
  </si>
  <si>
    <t>010000, 020000, 030000, 040000, 060000, 070000, 080000, 100000, 130000</t>
  </si>
  <si>
    <t>ФГБОУ ВПО «Брянская ГСХА»</t>
  </si>
  <si>
    <t>Брянская государственная сельскохозяйственная академия</t>
  </si>
  <si>
    <t>федеральное государственное бюджетное образовательное учреждения высшего профессионального образования «Брянская государственная сельскохозяйственная академия»</t>
  </si>
  <si>
    <t>Сельское и рыбное хозяйство, экономика и управление, сфера обслуживания</t>
  </si>
  <si>
    <t>Сельское и рыбное хозяйство, экономика и управление, технология продовольственных продуктов и потребительских товаров</t>
  </si>
  <si>
    <t>По столбцу 4, 5, 6 количество обучающихся, являющихся инвалидами. В Брянской ГСХА не числится обучающихся, являющихся ЛОВЗ</t>
  </si>
  <si>
    <t>ФГБОУ ВПО Уральский институт ГПС МЧС России</t>
  </si>
  <si>
    <t>Уральский институт Государственной противопожарной службы Министерства Российской Федерации по делам гражданской обороны, чрезвычайным ситуациям и ликвидации последствий стихийных бедствий</t>
  </si>
  <si>
    <t>федеральное государственное бюджетное образовательное учреждение высшего профессионального образования «Уральский институт Государственной противопожарной службы Министерства Российской Федерации по делам гражданской обороны, чрезвычайным ситуациям и ликвидации последствий стихийных бедствий»</t>
  </si>
  <si>
    <t>Челябинская государственная академия культуры и искусств</t>
  </si>
  <si>
    <t>федеральное государственное бюджетное образовательное учреждение высшего профессионального образования «Челябинская государственная академия культуры и искусств»</t>
  </si>
  <si>
    <t>07, 08</t>
  </si>
  <si>
    <t>03, 07</t>
  </si>
  <si>
    <t>ФГБОУ ВПО ЧГИФК</t>
  </si>
  <si>
    <t>Чайковский государственный институт физической культуры</t>
  </si>
  <si>
    <t>Федеральное государственное бюджетное образовательное учреждение высшего профессионального образования - Чайковский государственный институт физической культуры</t>
  </si>
  <si>
    <t>032102-Физичекая культура для лиц с отклонениями в состоянии здоровья (АФК)</t>
  </si>
  <si>
    <t>032102, 034400-Физичекая культура для лиц с отклонениями в состоянии здоровья (АФК)</t>
  </si>
  <si>
    <t>Пермский государственный институт искусства и культуры</t>
  </si>
  <si>
    <t>Федеральное государственное бюджетное образовательное учреждение высшего профессионального образования «Пермский государственный институт искусства и культуры»</t>
  </si>
  <si>
    <t>ФГБОУ ВПО МГУП</t>
  </si>
  <si>
    <t>Московский государственный университет природообустройства</t>
  </si>
  <si>
    <t>федеральное государственное бюджетное образовательное учреждение высшего профессионального образования «Московский государственный университет природообустройства»</t>
  </si>
  <si>
    <t>Природообустройство и водопользование, Строительство,  Экономика, Эксплуатация транспортных средств</t>
  </si>
  <si>
    <t>Природообустройство и водопользование, Строительство,  Экономика, Менеджемент, Экология и природопользование</t>
  </si>
  <si>
    <t>ФГБОУ ВПО НГСХА</t>
  </si>
  <si>
    <t>Нижегородская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</si>
  <si>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Нижегородская государственная сельскохозяйственная академия</t>
  </si>
  <si>
    <t>080000 Экономика и управление, 110000 Сельское и рыбное хозяйство, 250000 Воспроизводство и переработка лесных ресурсов</t>
  </si>
  <si>
    <t>080000 Экономика и управление,  100000 Сфера обслуживания, 110000 Сельское и рыбное хозяйство, 250000 Воспроизводство и переработка лесных ресурсов</t>
  </si>
  <si>
    <t>ФГБОУ ВПО «ДВГАФК»</t>
  </si>
  <si>
    <t>Дальневосточная государственная академия физической культуры</t>
  </si>
  <si>
    <t>034400 "Физическая культура для лиц с отклонениями в состоянии здоровья (Адаптивная физическая культура)"</t>
  </si>
  <si>
    <t>ФГБОУ ВПО «Кубанский ГАУ»</t>
  </si>
  <si>
    <t>Кубанский государственный аграрный университет</t>
  </si>
  <si>
    <t>федеральное государственное бюджетное образовательное учреждение высшего профессионального образования «Кубанский государственный аграрный университет»</t>
  </si>
  <si>
    <t>03, 08, 11, 12, 23, 27</t>
  </si>
  <si>
    <t>03, 08, 11, 12, 14, 23, 27</t>
  </si>
  <si>
    <t>02, 03, 08, 11, 12, 14, 27, 28</t>
  </si>
  <si>
    <t>ФГБУ ВПОиН</t>
  </si>
  <si>
    <t>СПб АУ НОЦНТ РАН</t>
  </si>
  <si>
    <t>Санкт-Петербургский Академический университет - научно-образовательный центр нанотехнологий Российской академии наук</t>
  </si>
  <si>
    <t>Федеральное государственное бюджетное учреждение высшего профессионального образования и науки Санкт-Петербургский Академический университет - научно-образовательный центр нанотехнологий Российской академии наук</t>
  </si>
  <si>
    <t>ФГБОУ ВПО «РГУФКСМиТ»</t>
  </si>
  <si>
    <t>Российский государственный университет физической культуры, спорта, молодежи и туризма (ГЦОЛИФК)</t>
  </si>
  <si>
    <t>Федеральное государственное бюджетное образовательное учреждение высшего профессионального образования «Российский государственный университет физической культуры, спорта, молодежи и туризма (ГЦОЛИФК)»</t>
  </si>
  <si>
    <t>030000  Гуманитарные науки</t>
  </si>
  <si>
    <t>030000 Гуманитарные науки, 040000 Социальные науки</t>
  </si>
  <si>
    <t>ФГБОУ ВПО МГАВМиБ</t>
  </si>
  <si>
    <t>Московская государственная академия ветеринарной медицины и биотехнологии имени К.И.Скрябина</t>
  </si>
  <si>
    <t>федеральное государственное бюджетное образовательное учреждение высшего профессионального образования «Московская государственная академия ветеринарной медицины и биотехнологии имени К.И.Скрябина»</t>
  </si>
  <si>
    <t>111201, 110401.65, 110400.62</t>
  </si>
  <si>
    <t>111201, 111801, 110401.65, 110400.62</t>
  </si>
  <si>
    <t>Академия Русского балета имени А.Я.Вагановой</t>
  </si>
  <si>
    <t>федеральное государственное бюджетное образовательное учреждение высшего профессионального образования «Академия Русского балета имени А.Я.Вагановой »</t>
  </si>
  <si>
    <t>ФГБОУ ВПО «Смоленская ГСХА»</t>
  </si>
  <si>
    <t>Смоленская государственная сельскохозяйственная академия</t>
  </si>
  <si>
    <t>федеральное государственное бюджетное образовательное учреждение высшего профессионального образования «Смоленская государственная сельскохозяйственная академия»</t>
  </si>
  <si>
    <t>080000 - Экономика и управление</t>
  </si>
  <si>
    <t>110000 - Сельское и рыбное хозяйство, 080000 - Экономика и управление</t>
  </si>
  <si>
    <t>Школа-студия МХАТ</t>
  </si>
  <si>
    <t>Школа-студия (институт) имени Вл.И.Немировича-Данченко при Московском Художественном академическом театре имени А.П.Чехова</t>
  </si>
  <si>
    <t>федеральное государственное бюджетное образовательное учреждение высшего профессионального образования «Школа-студия (институт) имени Вл.И.Немировича-Данченко при Московском Художественном академическом театре имени А.П.Чехова»</t>
  </si>
  <si>
    <t>ФГБОУ ВПО "КГХИ"</t>
  </si>
  <si>
    <t>Красноярский государственный художественный институт</t>
  </si>
  <si>
    <t>федеральное государственное бюджетное образовательное учреждение высшего профессионального образования «Красноярский государственный художественный институт»</t>
  </si>
  <si>
    <t>Живопись, Дизайн</t>
  </si>
  <si>
    <t>Ростовская государственная консерватория им. С.В.Рахманинова</t>
  </si>
  <si>
    <t>Ростовская государственная консерватория (академия) им. С.В.Рахманинова</t>
  </si>
  <si>
    <t>федеральное государственное бюджетное образовательное учреждение высшего профессионального образования «Ростовская государственная консерватория (академия) им. С.В.Рахманинова»</t>
  </si>
  <si>
    <t>ФГБОУ ВПО «ЧГИФКиС»</t>
  </si>
  <si>
    <t>АГП РФ</t>
  </si>
  <si>
    <t>Академия Генеральной прокуратуры Российской Федерации</t>
  </si>
  <si>
    <t>федеральное государственное казенное образовательное учреждение высшего профессионального образования «Академия Генеральной прокуратуры Российской Федерации»</t>
  </si>
  <si>
    <t>«Дипломатическая академия МИД России»</t>
  </si>
  <si>
    <t>Дипломатическая академия Министерства иностранных дел Российской Федерации</t>
  </si>
  <si>
    <t>Федеральное государственное бюджетное образовательное учреждение высшего профессионального образования «Дипломатическая академия Министерства иностранных дел Российской Федерации»</t>
  </si>
  <si>
    <t>РАЖВиЗ Ильи Глазунова</t>
  </si>
  <si>
    <t>федеральное государственное бюджетное образовательное учреждение высшего профессионального образования «Российская академия живописи, ваяния и зодчества Ильи Глазунова»</t>
  </si>
  <si>
    <t>живопись</t>
  </si>
  <si>
    <t>ГБОУ ВПО ПГМА им. ак. Е.А. Вагнера Минздравсоцразвития России</t>
  </si>
  <si>
    <t>Пермская государственная медицинская академия имени академика Е.А. Вагнера</t>
  </si>
  <si>
    <t>Государственное бюджетное образовательное учреждение высшего профессионального образования «Пермская государственная медицинская академия имени академика Е.А. Вагнера» Министерства здравоохранения и социального развития Российской Федерации</t>
  </si>
  <si>
    <t>06 Здравоохранение</t>
  </si>
  <si>
    <t>1. В настоящее время в академии нет студентов с поражением опорно-двигательного аппарата. 2.Планируется устанавливать пандусы в учебных корпусах и общежитиях  по мере поступления финансирования. 3. Часть корпусов находится на капитальном ремонте</t>
  </si>
  <si>
    <t>Академия ГПС МЧС России</t>
  </si>
  <si>
    <t>Академия Государственной противопожарной службы Министерства Российской Федерации по делам гражданской обороны, чрезвычайным ситуациям и ликвидации последствий стихийных бедствий</t>
  </si>
  <si>
    <t>Федеральное государственное бюджетное образовательное учреждение высшего профессионально образования Академия Государственной противопожарной службы Министерства Российской Федерации по делам гражданской обороны, чрезвычайным ситуациям и ликвидации последствий стихийных бедствий</t>
  </si>
  <si>
    <t>С учетом специфики Академии, ее выпускники должны быть способны по профессионально-психологическим качествам, физической подготовке и состоянию здоровья выполнять обязанности, возложенные на личный состав МЧС России. Согласно Приказа Министерства внутренних дел Российской Федерации от 14 июля 2010 г. № 523 «Об утверждении инструкции о порядке проведения военно-врачебной экспертизы и медицинского освидетельствования в органах внутренних дел Российской Федерации и внутренних войсках Министерства внутренних дел Российской Федерации» к поступающим на обучение предъявляются определенные требования к состоянию здоровья. В связи в этим, обучение лиц с ограниченными возможностями здоровья по профильным направлениям подготовки в Академии не представляется возможным.</t>
  </si>
  <si>
    <t>Дальневосточная государственная академия искусств</t>
  </si>
  <si>
    <t>федеральное государственное бюджетное образовательное учреждение высшего профессионального образования «Дальневосточная государственная академия искусств»</t>
  </si>
  <si>
    <t>По специфике образования обучаются инвалиды I, II, III группы</t>
  </si>
  <si>
    <t>ФГБОУ ВПО Воронежский институт ГПС МЧС России</t>
  </si>
  <si>
    <t>Воронежский институт ГПС МЧС России</t>
  </si>
  <si>
    <t>федеральное государственное бюджетное образовательное учреждение высшего профессионального образования «Воронежский институт Государственной противопожарной службы Министерства Российской Федерации по дела гражданской обороны, чрезвычайным ситуациям и ликвидации последствий стихийных бедствий»</t>
  </si>
  <si>
    <t>28 00 00 Безопасность жизнедеятельности, природообустройство и защита окружающей среды</t>
  </si>
  <si>
    <t>МГАХИ им. В.И. Сурикова</t>
  </si>
  <si>
    <t>Московский государственный академический художественный институт имени В.И. Сурикова</t>
  </si>
  <si>
    <t>Федеральное государственное бюджетное образовательное учреждение высшего профессионального образования «Московский государственный академический художественный институт имени В.И. Сурикова»</t>
  </si>
  <si>
    <t>Теория и история искусств, Живопись, Архитектура</t>
  </si>
  <si>
    <t>ГБОУ ВПО СГМА Минздравсоцразвития России</t>
  </si>
  <si>
    <t>Смоленская государственная медицинская академия</t>
  </si>
  <si>
    <t>Государственное бюджетное образовательное учреждение высшего профессионального образования «Смоленская государственная медицинская академия» Министерства здравоохранения и социального развития Российской Федерации</t>
  </si>
  <si>
    <t>060000 Здравохранение</t>
  </si>
  <si>
    <t>Учебные корпуса и общежития не оборудованы пандусами</t>
  </si>
  <si>
    <t>Институт имени И.Е.Репина</t>
  </si>
  <si>
    <t>Санкт-Петербургский институт живописи, скульптуры и архитектуры имени И.Е.Репина</t>
  </si>
  <si>
    <t>федеральное государственное бюджетное образовательное учреждение высшего профессионального образования «Санкт-Петербургский государственный академический институт живописи, скульптуры и архитектуры имени И.Е.Репина»</t>
  </si>
  <si>
    <t>ФГКОУ ВПО СибЮИ ФСКН России</t>
  </si>
  <si>
    <t>Сибирский юридический институт Федеральной службы Российской Федерации по контролю за оборотом наркотиков</t>
  </si>
  <si>
    <t>Федеральное государственное казенное образовательное учреждение высшего профессионального образования «Сибирский юридический институт Федеральной службы Российской Федерации по контролю за оборотом наркотиков»</t>
  </si>
  <si>
    <t>Тольяттинский государственный университет</t>
  </si>
  <si>
    <t>федеральное государственное образовательное учреждение высшего профессионального образования «Тольяттинский государственный университет»</t>
  </si>
  <si>
    <t>010000 Физико-математические науки, 020000 Естественные науки, 030000 Гуманитарные науки, 040000 Социальные науки, 050000 Образование и педагогика, 070000 Культура и искусство, 080000 Экономика и управление, 140000 Энергетика, энергетическое машиностроение и электротехника, 150000 Металлургия, машиностроение материалообработка, 190000 Транспортные средства, 210000 Электронная техника, радиотехника и связь, 220000 Автоматика и управление, 230000 Информатика и вычислительная техника, 240000 Химическаяи биотехнологии, 270000 Архитектура и строительство, 280000 Безопасность жизнедеятельности, природообустройство и защита окружающей среды</t>
  </si>
  <si>
    <t>070000 Культура и искусство, 030000 Гуманитарные науки, 040000 Социальные науки, 230000 Информатика и вычислительная техника, 150000 Металлургия, машиностроение и материалообработка, 280000 Безопасность жизнедеятельности, природообустройство и защита окружающей среды, 080000 Экономика и управление, 210000 Электронная техника, радиотехника и связь, 220000 Автоматика и управление</t>
  </si>
  <si>
    <t>Российская школа частного права, РШЧП</t>
  </si>
  <si>
    <t>Российская школа частного права (институт)</t>
  </si>
  <si>
    <t>федеральное государственное бюджетное образовательное учреждение высшего профессионального образования "Российская школа частного права (институт)"</t>
  </si>
  <si>
    <t>ФГБОУ ВПО РГУПС</t>
  </si>
  <si>
    <t>Ростовский государственный университет путей сообщения</t>
  </si>
  <si>
    <t>Федеральное государственное бюджетное образовательное учреждение высшего профессионального образования «Ростовский государственный университет путей сообщения»</t>
  </si>
  <si>
    <t>030000, 080000, 100000, 120000, 140000,  190000, 210000, 230000, 270000, 280000</t>
  </si>
  <si>
    <t>ДВГУПС</t>
  </si>
  <si>
    <t>Дальневосточный государственный университет путей сообщения</t>
  </si>
  <si>
    <t>федеральное государственное бюджетное образовательное учреждение высшего профессионального образования «Дальневосточный государственный университет путей сообщения»</t>
  </si>
  <si>
    <t>230201 "Информационные системы", 100103 "Социально-культурный сервис и туризм", 280101 "Безопасность жизнедеятельности в техносфере", 090000 "Информационная безопасность", 210401 "Физика и техника оптической связи"</t>
  </si>
  <si>
    <t>230201 "Информационные системы", 100103 "Социально-культурный сервис и туризм", 010501 "Прикладная математика", 210401 "Физика и техника оптической связи"</t>
  </si>
  <si>
    <t>Обучаются дети с ограниченными возможностями слуха и речи, а также ДЦП</t>
  </si>
  <si>
    <t>ФГБОУ ВПО УВАУ ГА (И)</t>
  </si>
  <si>
    <t>Ульяновское высшее авиационное училище гражданской авиации (институт)</t>
  </si>
  <si>
    <t>Федеральное государственное бюджетное образовательное учреждение высшего профессионального образования «Ульяновское высшее авиационное училище гражданской авиации (институт)»</t>
  </si>
  <si>
    <t>Экономика и управление, Управление качеством</t>
  </si>
  <si>
    <t>ФГБОУ ВПО «ГМУ им. адм. Ф.Ф. Ушакова»</t>
  </si>
  <si>
    <t>Государственный морской университет имени адмирала Ф.Ф. Ушакова</t>
  </si>
  <si>
    <t>Федеральное государственное бюджетное образовательное учреждение высшего профессионального образования «Государственный морской университет имени адмирала Ф.Ф. Ушакова»</t>
  </si>
  <si>
    <t>Состояние здоровья обучающихся инвалидов и ЛОВЗ не требует оснащения зданий дополнительным оборудованием.</t>
  </si>
  <si>
    <t>Соликамский государственный педагогический институт</t>
  </si>
  <si>
    <t>федеральное бюджетное образовательное учреждение высшего профессионального образования «Соликамский государственный педагогический институт »</t>
  </si>
  <si>
    <t>ЕГУ им. И.А. Бунина</t>
  </si>
  <si>
    <t>Елецкий государственный университет им. И.А. Бунина</t>
  </si>
  <si>
    <t>федеральное государственное бюджетное образовательное учреждение высшего профессионального образования «Елецкий государственный университет им. И.А. Бунина»</t>
  </si>
  <si>
    <t>Физико-математические науки, Естественные науки, Гуманитарные науки, Социальные науки, Педагогическое образование Культура и искусство, Экономика и управление, Сфера обслуживания, Сельское и рыбное хозяйство, Металлургия, машиностроение и металлообработка, Электронная техника, радиотехника и связь, Информатика и вычислительная техника, Безопасность жизнедеятельности, Природообустройство и защита окружающей среды</t>
  </si>
  <si>
    <t>Физико-математические науки, Естественные науки, Гуманитарные науки, Социальные науки, Педагогическое образование Культура и искусство, Экономика и управление, Информационная безопасность, Сфера обслуживания, Сельское и рыбное хозяйство, Геодезия и землеустройство, Металлургия, машиностроение и металлообработка, Электронная техника, радиотехника и связь, Информатика и вычислительная техника, Безопасность жизнедеятельности, Природообустройство и защита окружающей среды</t>
  </si>
  <si>
    <t>КБГУ</t>
  </si>
  <si>
    <t>Кабардино-Балкарский государственный университет им. Х.М.Бербекова</t>
  </si>
  <si>
    <t>федеральное государственное бюджетное образовательное учреждение высшего профессионального образования «Кабардино-Балкарский государственный университет им. Х.М. Бербекова»</t>
  </si>
  <si>
    <t>010000, 020000, 030000, 040000, 050000, 060000, 070000, 080000, 090000, 100000, 150000, 210000, 220000, 230000, 270000</t>
  </si>
  <si>
    <t>010000, 020000, 030000, 040000, 050000, 060000, 070000, 080000, 100000, 150000, 210000, 220000, 230000, 240000, 270000, 280000</t>
  </si>
  <si>
    <t>010000, 020000, 030000, 040000, 050000, 060000, 070000, 080000, 090000, 100000, 150000, 210000, 220000, 270000, 280000</t>
  </si>
  <si>
    <t>НИИ</t>
  </si>
  <si>
    <t>Норильский индустриальный институт</t>
  </si>
  <si>
    <t>федеральное государственное бюджетное образовательное учреждение высшего профессионального образования «Норильский индустриальный институт»</t>
  </si>
  <si>
    <t>080000 "Экономика и управление", 220000 "Автоматика и управление", 190000 "Транспортные средства", 140000 "Энергетика, энергетическое машиностроение и электротехника", 080200 "Менеджмент"</t>
  </si>
  <si>
    <t>080000 "Экономика и управление", 190000 "Транспортные средства",  080200 "Менеджмент", 230700 "Прикладная информатика", 220700 "Автоматизация технологических процессов и производств", 220000 "Автоматика и управление"</t>
  </si>
  <si>
    <t>080000 "Экономика и управление", 230700 "Прикладная информатика", 080200 "Менеджмент", 080100 "Экономика", 140400 "Электроэнергетика и электротехника", 140000 "Энергетика, энергетическое машиностроение и электротехника", 220000 "Автоматика и управление"</t>
  </si>
  <si>
    <t>ФГБОУ ВПО «ОГИМ»</t>
  </si>
  <si>
    <t>Оренбургский государственный институт менеджмента</t>
  </si>
  <si>
    <t>федеральное государственное бюджетное образовательное учреждение высшего профессионального образования «Оренбургский государственный институт менеджмента»</t>
  </si>
  <si>
    <t>РГПУ им. А.И. Герцена</t>
  </si>
  <si>
    <t>Российский государственный педагогический университет им. А.И. Герцена</t>
  </si>
  <si>
    <t>федеральное государственное бюджетное образовательное учреждение высшего профессионального образования «Российский государственный педагогический университет им. А.И. Герцена»</t>
  </si>
  <si>
    <t>010000, 020000, 030000, 040000, 050000, 08000, 100000, 220000,0230000</t>
  </si>
  <si>
    <t>5 из 7 зданий оснащены лифтовым оборудованием</t>
  </si>
  <si>
    <t>СПб ГТУРП</t>
  </si>
  <si>
    <t>Санкт-Петербургский государственный технологический университет растительных полимеров</t>
  </si>
  <si>
    <t>федеральное государственное бюджетное образовательное учреждение высшего профессионального образования «Санкт-Петербургский государственный технологический университет растительных полимеров»</t>
  </si>
  <si>
    <t>280201.65 "Охрана окружающей среды и рациональное использование природных ресурсов", 220301.65 " Автоматизация технологических процессов и производств", 080507.65 "Менеджмент организации", 240401.65 " Химическая технология органических веществ", 140104.65 "Промышленная теплоэнергетика"</t>
  </si>
  <si>
    <t>280201.65 "Охрана окружающей среды и рациональное использование природных ресурсов", 220301.65 " Автоматизация технологических процессов и производств", 080507.65 "Менеджмент организации", 240401.65 " Химическая технология органических веществ", 140104.65 "Промышленная теплоэнергетика", 080200.62 "Менеджмент", 220700.62 "Автоматизация технологических процессов и производств", 151000.62 "Технологические машины и оборудование", 072500.62 "Дизайн", 240100.62 "Химическая технология и биотехнология"</t>
  </si>
  <si>
    <t>ТвГТУ</t>
  </si>
  <si>
    <t>Тверской государственный технический университет</t>
  </si>
  <si>
    <t>федеральное государственное бюджетное образовательное учреждение высшего профессионального образования «Тверской государственный технический университет»</t>
  </si>
  <si>
    <t>отсутствуют</t>
  </si>
  <si>
    <t>ФГБОУ ВПО «ТюмГАСУ»</t>
  </si>
  <si>
    <t>Тюменский государственный архитектурно-строительный университет</t>
  </si>
  <si>
    <t>федеральное государственное бюджетное образовательное учреждение высшего профессионального образования «Тюменский государственный архитектурно-строительный университет»</t>
  </si>
  <si>
    <t>080100.62 «Экономика», 270800.62 «Строительство», 230400.62 «Информационные системы и технологии», 140100.62 «Теплоэнергетика и теплотехника», 120700.62 «Землеустройство и кадастры»</t>
  </si>
  <si>
    <t>УГНТУ</t>
  </si>
  <si>
    <t>Уфимский государственный нефтяной технический университет</t>
  </si>
  <si>
    <t>федеральное государственное бюджетное образовательное учреждение высшего профессионального образования «Уфимский государственный нефтяной технический университет»</t>
  </si>
  <si>
    <t>030602 Связи с общественностью, 080100 Экономика, 080500 Менеджмент, 151000 Технологические машины и оборудование, 140100 Теплоэнергетика и теплотехника, 140400 Электроэнергетика и электротехника, 220700 Автоматизация технологических процессов и производств, 230100 Информатика и вычислительная техника, 241000 Энерго- и ресурсосберегающие процессы в химической технологии, нефтехимии и биотехнологии, 240700 Биотехнология, 280700 Техносферная безопасность, 270800 Строительство</t>
  </si>
  <si>
    <t>031600 Реклама и связи с общественностью, 080100 Экономика, 080200 Менеджмент, 151000 Технологические машины и оборудование, 140100 Теплоэнергетика и теплотехника, 140400 Электроэнергетика и электротехника, 220700 Автоматизация технологических процессов и производств, 230100 Информатика и вычислительная техника, 241000 Энерго- и ресурсосберегающие процессы в химической технологии, нефтехимии и биотехнологии, 240700 Биотехнология, 280700 Техносферная безопасность, 270800 Строительство, 131000 Нефтегазовое дело</t>
  </si>
  <si>
    <t>031600 Реклама и связи с общественностью, 080100 Экономика, 080200 Менеджмент, 151000 Технологические машины и оборудование, 140100 Теплоэнергетика и теплотехника, 140400 Электроэнергетика и электротехника, 220700 Автоматизация технологических процессов и производств, 230100 Информатика и вычислительная техника, 241000 Энерго- и ресурсосберегающие процессы в химической технологии, нефтехимии и биотехнологии, 240700 Биотехнология, 280700 Техносферная безопасность, 270800 Строительство, 131000 Нефтегазовое дело, 240100 Химическая технология</t>
  </si>
  <si>
    <t>ФГБОУ ВПО «ХГАЭП»</t>
  </si>
  <si>
    <t>Хабаровская государственная академия экономики и права</t>
  </si>
  <si>
    <t>федеральное государственное бюджетное образовательное учреждение высшего профессионального образования «Хабаровская государственная академия экономики и права»</t>
  </si>
  <si>
    <t>Мировая экономика, Юриспруденция, Менеджмент организации, Государственное муниципальное управление, Антикризисное управление.</t>
  </si>
  <si>
    <t>Мировая экономика, Юриспруденция направление "Юриспруденция",Бухгалтерский учет, анализ и аудит, Государственное муниципальное управление, Антикризисное управление.</t>
  </si>
  <si>
    <t>Мировая экономика, Профиль "Международный маркетинг", профиль "Мировая экономика",профиль "Аналитическая экономика", Юриспруденция направление "Юриспруденция",Бухгалтерский учет, анализ и аудит, Государственное муниципальное управление, Антикризисное управление.</t>
  </si>
  <si>
    <t>ФГБОУ ДПО «ИРДПО»</t>
  </si>
  <si>
    <t>Институт развития дополнительного профессионального образования</t>
  </si>
  <si>
    <t>федеральное государственное бюджетное образовательное учреждение дополнительного профессионального образования «Институт развития дополнительного профессионального образования»</t>
  </si>
  <si>
    <t>1. Институт не имеет в собственности зданий и помещений, для учебного процесса арендует помещения            2. Арендованные помещения обеспечивают условия для осуществления учебного процесса, но не для проживания.       3. Институт является учреждением дополнительного профессионального образования, общежитий не имеет.     4. Лица с ЛОВЗ и инвалиды могут обучаться в институте с применением дистанционных образовательных технологий.</t>
  </si>
  <si>
    <t>ФГБОУ ДПО «МИЭИ»</t>
  </si>
  <si>
    <t>"Московский институт экспертизы и испытаний"</t>
  </si>
  <si>
    <t>федеральное государственное бюджетное образовательное учреждение дополнительного профессионального образования «Московский институт экспертизы и испытаний»</t>
  </si>
  <si>
    <t>НГГУ</t>
  </si>
  <si>
    <t>Нижневартовский государственный гуманитарный университет</t>
  </si>
  <si>
    <t>Государственное образовательное учреждение высшего профессионального образования «Нижневартовский государственный гуманитарный университет»</t>
  </si>
  <si>
    <t>Гуманитарные науки, Образование и педагогика, Экономика и управление, Сфера обслуживания, Социальные науки, Физико-математические науки, Естественные науки, Информатика и вычислительная техника</t>
  </si>
  <si>
    <t>Гуманитарные науки, Образование и педагогика, Экономика и управление, Сфера обслуживания, Социальные науки, Естественные науки, Информатика и вычислительная техника, Строительство и архитектура</t>
  </si>
  <si>
    <t>СПбГЭУ</t>
  </si>
  <si>
    <t>Санкт-Петербургский государственный экономический университет</t>
  </si>
  <si>
    <t>федеральное государственное бюджетное образовательное учреждение высшего профессионального образования «Санкт-Петербургский государственный экономический университет»</t>
  </si>
  <si>
    <t>ФГБОУ ВПО «ИГЛУ»</t>
  </si>
  <si>
    <t>Иркутский государственный лингвистический университет</t>
  </si>
  <si>
    <t>федеральное государственное бюджетное образовательное учреждение высшего профессионального образования «Иркутский государственный лингвистический университет»</t>
  </si>
  <si>
    <t>Гуманитарные науки, образование и педагогика, культура и искусство, экономика и управление, сфера обслуживания</t>
  </si>
  <si>
    <t>В связи с тем, что здания спроектированны и построены без учета условий для инвалидов и ЛОВЗ (год постройки 1950-1970 г.г.), ВУЗу требуется дополнительное финансирование для переоборудования зданий с учетом условий, обеспечивающих получение профессионального образования инвалидами и ЛОВЗ.</t>
  </si>
  <si>
    <t>Ивановский государственный политехнический университет</t>
  </si>
  <si>
    <t>федеральное государственное бюджетное образовательное учреждение высшего профессионального образования «Ивановский государственный политехнический университет»</t>
  </si>
  <si>
    <t>270000 "Архитектура и строительство", 190000 "Транспортные средства", 080000 "Экономика и управление", 220000 "Автоматика и управление", 210000 "Электронная техника, радиотехника и связь", 100000 "Сфера обслуживания", 230000 "Информатика и вычислительная техника"</t>
  </si>
  <si>
    <t>22 апреля 2013 года образован ФГБОУ ВПО "ИВГПУ" в форме реорганизации путем слияния ФГБОУ ВПО "Ивановский государственный архитектурно-строительный университет" и ФГБОУ ВПО "Ивановская государственная текстильная академия " на основании приказа Минобрнауки России №995 от 28.11.2012 года в связи с чем выставляем данные за 2013 год. По ИГАСУ в 2011 году 11 чел., в 2012 г. - 8 чел.; в ИГТА в 2011 г. - 6 чел., в 2012 г. - 7 чел.  Категории инвалидов, обучающихся в ИВГПУ, не требуют особых условий для получения профессионального образования.</t>
  </si>
  <si>
    <t>МГАКХиС</t>
  </si>
  <si>
    <t>Московская государственная академия коммунального хозяйства и строительства</t>
  </si>
  <si>
    <t>федеральное государственное образовательное учреждение высшего профессионального образования «Московская государственная академия коммунального хозяйства и строительства»</t>
  </si>
  <si>
    <t>КГПА</t>
  </si>
  <si>
    <t>Карельская государственная педагогическая академия</t>
  </si>
  <si>
    <t>федеральное государственное бюджетное образовательное учреждение высшего профессионального образования «Карельская государственная педагогическая академия»</t>
  </si>
  <si>
    <t>030000-Гуманитарные науки, 050000-Образование и педагогика</t>
  </si>
  <si>
    <t>Филиал</t>
  </si>
  <si>
    <t>Филиал АГУ в а.Кошехабль</t>
  </si>
  <si>
    <t>Кошехабльский район, а.Кошехабль, ул.Джаримова, 2</t>
  </si>
  <si>
    <t>а.Кошехабль</t>
  </si>
  <si>
    <t>Филиал АГУ в г.Белореченске</t>
  </si>
  <si>
    <t>Краснодарский край, г.Белореченск, ул.8 Марта, 57</t>
  </si>
  <si>
    <t>г.Белореченск</t>
  </si>
  <si>
    <t>Бийский технологический институт (филиал) ФГБОУ ВПО «Алтайский государственный технический университет им. И.И. Ползунова»</t>
  </si>
  <si>
    <t>659305, г.Бийск, ул.Трофимова, 27</t>
  </si>
  <si>
    <t>г.Бийск</t>
  </si>
  <si>
    <t>230000 Информатика и вычислительная техника, 220000 Автоматика и управление, 190000 Транспортные средства, 200000 Приборостроение и оптотехника</t>
  </si>
  <si>
    <t>Обучающиеся имеют III или II группу инвалидности</t>
  </si>
  <si>
    <t>Рубцовский индустриальный институт (филиал) ФГБОУ ВПО «Алтайский государственный технический университет им. И.И. Ползунова»</t>
  </si>
  <si>
    <t>658207, г.Рубцовск, ул.Тракторная, 2/6</t>
  </si>
  <si>
    <t>г.Рубцовск</t>
  </si>
  <si>
    <t>080000 Экономика и управление</t>
  </si>
  <si>
    <t>филиал федерального государственного бюджетного образовательного учреждения высшего профессионального образования «Алтайский государственный университет» в г. Белокурихе</t>
  </si>
  <si>
    <t>659900, Алтайский край, г. Белокуриха, ул. Академика Мясникова, д. 26</t>
  </si>
  <si>
    <t>г. Белокуриха</t>
  </si>
  <si>
    <t>Гуманитарные науки (030000), Экономика и управление (080000),</t>
  </si>
  <si>
    <t>филиал федерального государственного бюджетного образовательного учреждения высшего профессионального образования «Алтайский государственный университет» в г. Славгороде</t>
  </si>
  <si>
    <t>658828, Алтайский край, г. Славгород, ул. Р. Люксембург, д. 75</t>
  </si>
  <si>
    <t>г. Славгород</t>
  </si>
  <si>
    <t>Михайловский филиал федерального государственного бюджетного образовательного учреждения высшего профессионального образования «Алтайский государственный университет»</t>
  </si>
  <si>
    <t>658960, Алтайский край, с. Михайловское, ул. Калинина, д. 2а</t>
  </si>
  <si>
    <t>с. Михайловское</t>
  </si>
  <si>
    <t>филиал федерального государственного бюджетного образовательного учреждения высшего профессионального образования «Алтайский государственный университет» в г. Камень-на-Оби</t>
  </si>
  <si>
    <t>658700, Алтайский край, г. Камень-на-Оби, ул. Пушкина, д. 14</t>
  </si>
  <si>
    <t>г. Камень-на-Оби</t>
  </si>
  <si>
    <t>Рубцовский институт (филиал) федерального государственного бюджетного образовательного учреждения высшего профессионального образования «Алтайский государственный университет»</t>
  </si>
  <si>
    <t>658225, Алтайский край, г. Рубцовск, пр. Ленина, 200-б</t>
  </si>
  <si>
    <t>г. Рубцовск</t>
  </si>
  <si>
    <t>филиал федерального государственного бюджетного образовательного учреждения высшего профессионального образования «Алтайский государственный университет» в г. Бийске</t>
  </si>
  <si>
    <t>659332, Алтайский край, г. Бийск, ул. Социалистическая, д. 123/1</t>
  </si>
  <si>
    <t>г. Бийск</t>
  </si>
  <si>
    <t>Биробиджанский филиал федерального государственного бюджетного образовательного учреждения высшего профессионального образования «Амурский государственный университет»</t>
  </si>
  <si>
    <t>Российская Федерация, 679014, Еврейская автономная область, г.Биробиджан, ул. Пионерская, д.69</t>
  </si>
  <si>
    <t>город  Биробиджан</t>
  </si>
  <si>
    <t>филиал федерального государственного бюджетного образовательного учреждения высшего профессионального образования "Астраханский государственный университет" в г. Знаменске Астраханской области</t>
  </si>
  <si>
    <t>416540, Астраханская область, г. Знаменск, ул. Островского, д.16</t>
  </si>
  <si>
    <t>г. Знаменск</t>
  </si>
  <si>
    <t>Читинский институт (филиал) федерального государственного бюджетного образовательного учреждения высшего профессионального образования "Байкальский государственный университет экономики и права"</t>
  </si>
  <si>
    <t>672000, Забайкальский край,  г.Чита, ул.Анохина, д.56</t>
  </si>
  <si>
    <t>г.Чита</t>
  </si>
  <si>
    <t>филиал федерального государственного бюджетного образовательного учреждения высшего профессионального образования "Байкальский государственный университет экономики и права" в г.Якутске</t>
  </si>
  <si>
    <t>677013, Республика Саха (Якутия), г.Якутск, ул.Кулаковского, д.46</t>
  </si>
  <si>
    <t>г.Якутск</t>
  </si>
  <si>
    <t>филиал федерального государственного бюджетного образовательного учреждения высшего профессионального образования "Байкальский государственный университет экономики и права" в г.Усть-Илимске</t>
  </si>
  <si>
    <t>666673, Иркутская область, г.Усть-Илимск, ул.Ленина, д.20 В</t>
  </si>
  <si>
    <t>г.Усть-Илимск</t>
  </si>
  <si>
    <t>филиал федерального государственного бюджетного образовательного учреждения высшего профессионального образования "Байкальский государственный университет экономики и права" в г.Братске</t>
  </si>
  <si>
    <t>665719, Иркутская область, г.Братск, ул.Карла Маркса, д.14</t>
  </si>
  <si>
    <t>г.Братск</t>
  </si>
  <si>
    <t>Бирский филиал федерального государственного бюджетного образовательного учреждения высшего профессионального образования «Башкирский государственный университет»</t>
  </si>
  <si>
    <t>452450, Российская Федерация, Республика Башкортостан, г. Бирск, ул. Интернациональная, 10</t>
  </si>
  <si>
    <t>г. Бирск</t>
  </si>
  <si>
    <t>Естественные науки, Образование и педагогика</t>
  </si>
  <si>
    <t>ЛОВЗ - соматические заболевания</t>
  </si>
  <si>
    <t>Нефтекамский филиал федерального государственного бюджетного образовательного учреждения высшего профессионального образования «Башкирский государственный университет»</t>
  </si>
  <si>
    <t>452681, Российская Федерация, Республика Башкортостан, г. Нефтекамск, ул. Трактовая, 1</t>
  </si>
  <si>
    <t>г. Нефтекамск</t>
  </si>
  <si>
    <t>Физико-математические науки, Гуманитарные науки, Экономика и управление</t>
  </si>
  <si>
    <t>Сибайский институт (филиал) федерального государственного бюджетного образовательного учреждения высшего профессионального образования «Башкирский государственный университет»</t>
  </si>
  <si>
    <t>453833, Российская Федерация, Республика Башкортостан, г. Сибай, ул. Белова, 21</t>
  </si>
  <si>
    <t>г. Сибай</t>
  </si>
  <si>
    <t>Естественные науки, Гуманитарные науки, Образование и педагогика, Экономика и управление</t>
  </si>
  <si>
    <t>Транспортные средства, Естественные науки, Гуманитарные науки, Образование и педагогика, Экономика и управление</t>
  </si>
  <si>
    <t>Стерлитамакский филиал федерального государственного бюджетного образовательного учреждения высшего профессионального образования «Башкирский государственный университет»</t>
  </si>
  <si>
    <t>453103, Российская Федерация, Республика Башкортостан, г. Стерлитамак, пр. Ленина, 47а</t>
  </si>
  <si>
    <t>г. Стерлитамак</t>
  </si>
  <si>
    <t>Образование и педагогика</t>
  </si>
  <si>
    <t>Представительство</t>
  </si>
  <si>
    <t>Аргаяшское представительство федерального государственного бюджетного образовательного учреждения высшего профессионального образования «Башкирский государственный университет»</t>
  </si>
  <si>
    <t>456880, российская Федерация, Челябинская область. Аргаяшский район, с. Аргаяш, ул. Чкалова, 20</t>
  </si>
  <si>
    <t>с. Аргаяш</t>
  </si>
  <si>
    <t>Учалинское представительство федерального государственного бюджетного образовательного учреждения высшего профессионального образования «Башкирский государственный университет»</t>
  </si>
  <si>
    <t>453730, Российская Федерация, Республика Башкортостан, г. Учалы, ул. Энергетиков, 29</t>
  </si>
  <si>
    <t>г. Учалы</t>
  </si>
  <si>
    <t>филиал</t>
  </si>
  <si>
    <t>Губкинский филиал федерального государственного бюджетного образовательного учреждения высшего профессионального образования "Белгородский государственный технологический университет им. В.Г. Шухова"</t>
  </si>
  <si>
    <t>309188 Белгородская обл., г. Губкин, ул. Добролюбова, 13а</t>
  </si>
  <si>
    <t>Белгородская область (31)</t>
  </si>
  <si>
    <t>г.Губкин</t>
  </si>
  <si>
    <t>Северо-Кавказский филиал федерального государственного бюджетного образовательного учреждения высшего профессионального образования "Белгородский государственный технологический университет им. В.Г. Шухова"</t>
  </si>
  <si>
    <t>357202, Ставропольский край, г. Минеральные Воды, ул. Железноводская, д.24</t>
  </si>
  <si>
    <t>Ставропольский край (26)</t>
  </si>
  <si>
    <t>г. Минеральные Воды</t>
  </si>
  <si>
    <t>филиал федерального
государственного бюджетного 
образовательного учреждения
высшего профессионального
образования"Белгородский 
государственный технологический
университет им.В.Г.Шухова
в г.Новороссийске</t>
  </si>
  <si>
    <t>353912,Краснодарский край
г.Новороссийск
ул.Мысхакское шоссе, 75</t>
  </si>
  <si>
    <t>Краснодарский край (23)</t>
  </si>
  <si>
    <t>г.Новороссийск</t>
  </si>
  <si>
    <t>Дятьковский филиал федерального государственного бюджетного образовательного учреждения высшего профессионального образования "Белгородский государственный технологический университет им. В. Г. Шухова"</t>
  </si>
  <si>
    <t>242600, Брянская область, г. Дятьково, ул. Карла Маркса, д. 7А</t>
  </si>
  <si>
    <t>Брянская область (32)</t>
  </si>
  <si>
    <t>г. Дятьково</t>
  </si>
  <si>
    <t>представительство</t>
  </si>
  <si>
    <t>Вольское представительство федерального государственного бюджетного образовательного учреждения высшего профессионального образования " Белгородский государственный технологический университет им. В. Г. Шухова"</t>
  </si>
  <si>
    <t>412913, Саратовская область, г. Вольск, ул. Саратовская, 44</t>
  </si>
  <si>
    <t>Саратовская область (64)</t>
  </si>
  <si>
    <t>г. Вольск</t>
  </si>
  <si>
    <t>Алексеевский филиал федерального государственного автономного образовательного учреждения высшего профессионального образования «Белгородский государственный национальный исследовательский университет»</t>
  </si>
  <si>
    <t>309850, Белгородская область, г.Алексеевка, К.Маркса ул., 65</t>
  </si>
  <si>
    <t>Алексеевка</t>
  </si>
  <si>
    <t>Старооскольский филиал федерального государственного автономного образовательного учреждения высшего профессионального образования «Белгородский государственный национальный исследовательский университет»</t>
  </si>
  <si>
    <t>309502, Белгородская область, г. Старый Оскол, микрорайон Солнечный, д.18</t>
  </si>
  <si>
    <t>Старый Оскол</t>
  </si>
  <si>
    <t>Филиал ФГБОУ ВПО "БрГУ" в г. Усть-Илимске</t>
  </si>
  <si>
    <t>666671, Иркутская область, г. Усть-Илимск, ул. Братская, 45</t>
  </si>
  <si>
    <t>Усть-Илимск</t>
  </si>
  <si>
    <t>080000 Экономика и управление
270000 Строительство и архитектура</t>
  </si>
  <si>
    <t>Филиал федерального государственного бюджетного образовательного учреждения высшего профессионального образования "Брянский государственный технический университет" в г. Людиново Калужской области</t>
  </si>
  <si>
    <t>249405, Калужская обл., г. Людиново, ул. Фокина, д. 33</t>
  </si>
  <si>
    <t>Представительство федерального государственного бюджетного учреждения высшего профессионального образования "Брянский государственный технический университет" в г. Новозыбков Брянской обл.</t>
  </si>
  <si>
    <t>243020, Брянская обл., г. Новозыбков, ул. Комсомольская, д. 29</t>
  </si>
  <si>
    <t>Представительство федерального государственного бюджетного учреждения высшего профессионального образования "Брянский государственный технический университет" в г. Клинцы  Брянской обл.</t>
  </si>
  <si>
    <t>243100, Брянская обл., г. Клинцы, ул. Красная, д. 1</t>
  </si>
  <si>
    <t>филиал Брянского государственного университета имени академика И.Г.Петровского в г. Новозыбкове</t>
  </si>
  <si>
    <t>243020. Брянская область, г. Новозыбков, ул. Красногвардейская д.25</t>
  </si>
  <si>
    <t>Филиал федерального государственного бюджетного образовательного учреждения высшего профессионального образования «Владивостокский государственный университет экономики и сервиса» в г. Находке</t>
  </si>
  <si>
    <t>692902, Приморский край, ул. Озерная, 2</t>
  </si>
  <si>
    <t>г. Находка</t>
  </si>
  <si>
    <t>Филиал федерального государственного бюджетного образовательного учреждения высшего профессионального образования «Владивостокский государственный университет экономики и сервиса» в г. Артеме</t>
  </si>
  <si>
    <t>692760, Приморский край, г. Артем, ул. Кооперативная, 6</t>
  </si>
  <si>
    <t>г. Артем</t>
  </si>
  <si>
    <t>Экономика и управление, Информатика и вычислительная техника, Технология изделий легкой промышленности</t>
  </si>
  <si>
    <t>Гуманитарные науки, Экономика и управление, Информатика и вычислительная техника, Технология изделий легкой промышленности</t>
  </si>
  <si>
    <t>Благовещенский технологический техникум (филиал) федерального государственного бюджетного образовательного учреждения высшего профессионального образования «Владивостокский государственный университет экономики и сервиса»</t>
  </si>
  <si>
    <t>67500, Амурская область, г. Благовещенск, ул. Трудовая,10</t>
  </si>
  <si>
    <t>г.Благовещенск</t>
  </si>
  <si>
    <t>Информатика и вычислительная техника, Технология изделий легкой промышленности</t>
  </si>
  <si>
    <t>Муромский институт (филиал) федерального государственного бюджетного образовательного учреждения высшего профессионального образования "Владимирский государственный университет имени Александра Григорьевича и Николая Григорьевича Столетовых"</t>
  </si>
  <si>
    <t>602264, Владимирская область, г. Муром, ул. Орловская, д. 23</t>
  </si>
  <si>
    <t>030000 Гуманитарные науки, 040000 Социальные науки, 050000 Образование и педагогика,  080000 Экономика и управление,  150000 Металлургия, машиностроение и материалообработка, 230000 Информатика и вычислительная техника</t>
  </si>
  <si>
    <t>Волжский институт строительства и технологий (филиал) федерального государственного бюджетного образовательного учреждения высшего профессионального образования "Волгоградский государственный архитектурно-строительный университет"</t>
  </si>
  <si>
    <t>Российская Федерация, 404111, Волгоградская область, г.Волжский, пр.Ленина, 72</t>
  </si>
  <si>
    <t>г. Волжский</t>
  </si>
  <si>
    <t>080000 Экономика и управлеие</t>
  </si>
  <si>
    <t>Себряковский филиал ВолгГАСУ</t>
  </si>
  <si>
    <t>403343 г.михайловка, ул.Мичурина, 21</t>
  </si>
  <si>
    <t>г.Михайловка</t>
  </si>
  <si>
    <t>Волжский политехнический институт (филиал ФГБОУ ВПО "Волгоградский государственный технический университет" (ВолгГТУ))</t>
  </si>
  <si>
    <t>Российская федерация, Волгоградская область, г. Волжский, ул. Энгельса, 42а</t>
  </si>
  <si>
    <t>080000, 190000, 200000, 230000</t>
  </si>
  <si>
    <t>Камышинский технологический институт (филиал) федерального государственного бюджетного образовательного учреждения высшего профессионального образования «Волгоградский государственный технический университет»</t>
  </si>
  <si>
    <t>Российская федерация, Волгоградская область, г.Камышин, ул.Ленина, 6а</t>
  </si>
  <si>
    <t>г. Камышин</t>
  </si>
  <si>
    <t>080000, 140000, 150000, 230000</t>
  </si>
  <si>
    <t>080000, 140000, 150000</t>
  </si>
  <si>
    <t>140000, 150000, 230000</t>
  </si>
  <si>
    <t>Волжский научно-технический комплекс (филиал ФГБОУ ВПО "Волгоградский государственный технический университет" (ВолгГТУ))</t>
  </si>
  <si>
    <t>Российская федерация, Волгоградская область, г. Волжский, ул. Александрова, 67</t>
  </si>
  <si>
    <t>Урюпинский филиал федерального государственного автономного образовательного учреждения высшего профессионального образования "Волгоградский государственный университет"</t>
  </si>
  <si>
    <t>Российская Федерация, 403115, Волгоградская область, Урюпинский р-н, г. Урюпинск, ул. Красногвардейская, д. 13а</t>
  </si>
  <si>
    <t>030000, 040000, 080000</t>
  </si>
  <si>
    <t>Волжский гуманитарный институт (филиал) федерального государственного автономного образовательного учреждения высшего профессионального образования "Волгоградский государственный университет"</t>
  </si>
  <si>
    <t>Российская Федерация, 404133, Волгоградская область, г. Волжский, ул. 40 лет Победы, д. 11</t>
  </si>
  <si>
    <t>010000, 030000, 080000</t>
  </si>
  <si>
    <t>030000,  080000</t>
  </si>
  <si>
    <t>Учебно-опотный лесхоз федерольного государственного бюджетного учереждения  высшего професионального образования</t>
  </si>
  <si>
    <t>394087 РФ Воронежская область г.Воронеж ул.Морозова 1б</t>
  </si>
  <si>
    <t>г.Воронеж</t>
  </si>
  <si>
    <t>Филиал федерального государственного бюджетного образовательного учреждения высшего профессионального образования
«Воронежский государственный
архитектурно-строительный университет» в городе Борисоглебске</t>
  </si>
  <si>
    <t>Российская Федерация, 397160, Воронежская область, г. Борисоглебск, ул. Советская, д..123</t>
  </si>
  <si>
    <t>г. Борисоглебск</t>
  </si>
  <si>
    <t>Архитектура и строительство, Экономика и управление, Транспортные средства</t>
  </si>
  <si>
    <t>Старооскольский филиал федерального государственного бюджетного образовательного учреждения высшего профессионального образования «Воронежский государственный университет»</t>
  </si>
  <si>
    <t>309530, Белгородская область, г. Старый Оскол, микрорайон Макаренко, д. 3А</t>
  </si>
  <si>
    <t>г. Старый Оскол</t>
  </si>
  <si>
    <t>Лискинский филиал федерального государственного бюджетного образовательного учреждения высшего профессионального образования «Воронежский государственный университет»</t>
  </si>
  <si>
    <t>397901, Воронежская область, г. Лиски, площадь Революции, д. 10</t>
  </si>
  <si>
    <t>г. Лиски</t>
  </si>
  <si>
    <t>Московский филиал федерального государственного бюджетного образовательного учреждения высшего профессионального образования "Высшая школа народных искусств (институт)"</t>
  </si>
  <si>
    <t>115573, г. Москва, ул. Мусы Джалиля, д. 15, корп. 2</t>
  </si>
  <si>
    <t>Город федерального значения Москва</t>
  </si>
  <si>
    <t>г.Москва</t>
  </si>
  <si>
    <t>Рязанский филиал федерального государственного бюджетного образовательного учреждения высшего профессионального образования "Высшая школа народных искусств (институт)"</t>
  </si>
  <si>
    <t>390046, г. Рязань, ул. Есенина, д. 112</t>
  </si>
  <si>
    <t>г.Рязань</t>
  </si>
  <si>
    <t>Богородский филиал федерального государственного 
бюджетного образовательного учреждения высшего 
профессионального образования "Высшая школа народных искусств (институт)"</t>
  </si>
  <si>
    <t>141342, Московская область, Сергиево-Посадский район, поселок Богородское</t>
  </si>
  <si>
    <t>п. Богородское Сергиево-Посадского района Московской области</t>
  </si>
  <si>
    <t>Сергиев-Посадский филиал федерального государственного бюджетного образовательного учреждения высшего профессионального образования "Высшая школа народных искусств (институт)"</t>
  </si>
  <si>
    <t>141300, Московская область, г. Сергиев-Посад, Северный проезд, д. 5</t>
  </si>
  <si>
    <t>г.Сергиев-Посад</t>
  </si>
  <si>
    <t>Федоскинский филиал лаковой миниатюрной живописи федерального государственного бюджетного образовательного учреждения высшего профессионального образования "Высшая школа народных искусств (институт)"</t>
  </si>
  <si>
    <t>141052, Московская область, Мытищинский район, п.о. Марфино, с. Федоскино</t>
  </si>
  <si>
    <t>Мытищинский район, с.Федоскино</t>
  </si>
  <si>
    <t>Мстерский филиал лаковой миниатюрной живописи имени Ф.А. Модорова федерального государственного бюджетного образовательного учреждения высшего профессионального образования "Высшая школа народных искусств (институт)"</t>
  </si>
  <si>
    <t>601408, Владимирская область, пос. Мстера, ул. Советская, д. 84</t>
  </si>
  <si>
    <t>поселок городского типа Мстера</t>
  </si>
  <si>
    <t>Холуйский филиал лаковой миниатюрной живописи имени Н.Н.Харламова федерального государственного бюджетного образовательного учреждения высшего профессионального образования "Высшая школа народных искусств (институт)"</t>
  </si>
  <si>
    <t>155633, Ивановская область, Южский район, село Холуй, ул. Московская, д. 1а</t>
  </si>
  <si>
    <t>село Холуй Южского р-на</t>
  </si>
  <si>
    <t>Омский филиал федерального государственного бюджетного образовательного учреждения высшего профессионального образования "Высшая школа народных искусств (институт)"</t>
  </si>
  <si>
    <t>644045, г.Омск, ул. Марка Никифорова, 5</t>
  </si>
  <si>
    <t>г.Омск</t>
  </si>
  <si>
    <t>ФГБОУ ВПО Вятский государственный гуманитарный университет в г. Кирово-Чепецк</t>
  </si>
  <si>
    <t>613045, Кировская область, Кирово-Чепецкий район, г. Кирово-Чепецк, проезд Лермонтова д. 6</t>
  </si>
  <si>
    <t>город Кирово-Чепецк</t>
  </si>
  <si>
    <t>ФГБОУ ВПО Вятский государственный гуманитарный университет в г. Вятские Поляны</t>
  </si>
  <si>
    <t>612961, Кировская область, Вятскополянский район, г. Вятские Поляны, улица Советская д. 13</t>
  </si>
  <si>
    <t>город Вятские Поляны</t>
  </si>
  <si>
    <t>ФГБОУ ВПО Вятский государственный гуманитарный университет в г. Ижевск</t>
  </si>
  <si>
    <t>426053,Удмурская республика, г. Ижевск, улица Салютовская д. 33</t>
  </si>
  <si>
    <t>город Ижевск</t>
  </si>
  <si>
    <t>ФГБОУ ВПО Вятский государственный гуманитарный университет в г. Зуевка</t>
  </si>
  <si>
    <t>612412, Кировская область, Зуевский район, г. Зуевка, улица Опалева д. 14</t>
  </si>
  <si>
    <t>город Зуевка</t>
  </si>
  <si>
    <t>ФГБОУ ВПО Вятский государственный гуманитарный университет в г. Котельнич</t>
  </si>
  <si>
    <t>612600, Кировская область,Котельничский район, г. Котельнич, улица Кирова д. 13</t>
  </si>
  <si>
    <t>город Котельнич</t>
  </si>
  <si>
    <t>ФГБОУ ВПО Вятский государственный гуманитарный университет в г. Луза</t>
  </si>
  <si>
    <t>613980, Кировская область, Лузский район, г. Луза, улица Козлова д. 6</t>
  </si>
  <si>
    <t>город Луза</t>
  </si>
  <si>
    <t>ФГБОУ ВПО Вятский государственный гуманитарный университет в г. Советск</t>
  </si>
  <si>
    <t>238750, Кировская область, Советский район, г. Советск, улица Ленина д. 98</t>
  </si>
  <si>
    <t>город Советск</t>
  </si>
  <si>
    <t>ФГБОУ ВПО Вятский государственный гуманитарный университет в г. Сыктывкар</t>
  </si>
  <si>
    <t>167000, Республика Коми, г. Сыктывкар, Сысольское шоссе д. 64</t>
  </si>
  <si>
    <t>город Сыктывкар</t>
  </si>
  <si>
    <t>ФГБОУ ВПО Вятский государственный гуманитарный университет в г. Уржум</t>
  </si>
  <si>
    <t>613530, Кировская область, Уржумский район, г. Уржум, улица Советская д. 5</t>
  </si>
  <si>
    <t>город Уржум</t>
  </si>
  <si>
    <t>ФГБОУ ВПО Вятский государственный гуманитраный университет в г. Омутнинск</t>
  </si>
  <si>
    <t>612725, Кировская область, Омутниский район, г. Омутнинск, улица Свободы д. 26</t>
  </si>
  <si>
    <t>город Омутнинск</t>
  </si>
  <si>
    <t>Встроенно-пристроенное нежилое помещение учебный корпус</t>
  </si>
  <si>
    <t>Российская Федерация, 613020, Кировская область, г. Кирово-Чепецк, ул. Первомайская, д. 10</t>
  </si>
  <si>
    <t>Кирово-Чепецк</t>
  </si>
  <si>
    <t>Здание учебно-консультационного пункта</t>
  </si>
  <si>
    <t>Российская Федерация, Кировская область, город Вятские Поляны, улица Гагарина, дом 30а</t>
  </si>
  <si>
    <t>Вятские Поляны</t>
  </si>
  <si>
    <t>Филиал федерального государственного бюджетного образовательного учреждения высшего профессионального образования «Глазовский государственный педагогический институт имени В. Г. Короленко» в г. Ижевске.</t>
  </si>
  <si>
    <t>426067, Удмуртская Республика, г. Ижевск, ул. Труда, 88</t>
  </si>
  <si>
    <t>Ижевск</t>
  </si>
  <si>
    <t>филиал федерального государственного бюджетного образовательного учреждения высшего профессионального образования «Государственный университет управления» в г. Обнинске Калужской области</t>
  </si>
  <si>
    <t>Российская Федерация, 249035 Калужская область, г. Обнинск, проспект Ленина, д. 129</t>
  </si>
  <si>
    <t>г. Обнинск</t>
  </si>
  <si>
    <t>Филиал федерального государственного бюджетного образовательного учреждения высшего профессионального образования «Дагестанский государственный педагогический университет» в г. Дербенте</t>
  </si>
  <si>
    <t>368601, Республика Дагестан, г. Дербент, ул. Советская 15-А</t>
  </si>
  <si>
    <t>город Дербент</t>
  </si>
  <si>
    <t>Филиал федерального государственного бюджетного образовательного учреждения высшего профессионального образования «Дагестанский государственный педагогический университет» в г. Хасавюрте</t>
  </si>
  <si>
    <t>368009, Республика Дагестан, г. Хасавюрт, ул. Победы, д.116</t>
  </si>
  <si>
    <t>город Хасавюрт</t>
  </si>
  <si>
    <t>Филиал федерального государственного бюджетного образовательного учреждения высшего профессионального образования «Дагестанский государственный педагогический университет» в г. Избербаше</t>
  </si>
  <si>
    <t>368500, Республика Дагестан, г.Избербаш, ул. Головная Нефтекачка, Учебно-спортивная база им. А. Алиева</t>
  </si>
  <si>
    <t>город Избербаш</t>
  </si>
  <si>
    <t>Филиал федерального государственного бюджетного образовательного учреждения высшего профессионального образования «Дагестанский государственный педагогический университет» в г. Буйнакске</t>
  </si>
  <si>
    <t>368220, Республика Дагестан г. Буйнакск, ул. Имама-Шамиля 136 "а"</t>
  </si>
  <si>
    <t>город Буйнакск</t>
  </si>
  <si>
    <t>филиал федерального государственного бюджетного образовательного учреждения высшего профессионального образования «Дагестанский государственный технический университет» в г. Дербенте</t>
  </si>
  <si>
    <t>368607, Республика Дагестан, г. Дербент, ул. Хандаша-Тагиева, д. 35</t>
  </si>
  <si>
    <t>270000 - Архитектура и строительство, 080000 - Экономика и управление</t>
  </si>
  <si>
    <t>270000 - Архитектура и строительство</t>
  </si>
  <si>
    <t>филиал федерального государственного бюджетного образовательного учреждения высшего профессионального образования «Дагестанский государственный технический университет» в г. Каспийске</t>
  </si>
  <si>
    <t>368300, Республика Дагестан, г. Каспийск, ул. Алферова, д. 3</t>
  </si>
  <si>
    <t>город Каспийск</t>
  </si>
  <si>
    <t>190000 - Транспортные средства, 220000 - Автоматика и управление</t>
  </si>
  <si>
    <t>190000 - Транспортные средства</t>
  </si>
  <si>
    <t>филиал федерального государственного бюджетного образовательного учреждения высшего профессионального образования «Дагестанский государственный технический университет» в г. Кизляре</t>
  </si>
  <si>
    <t>367800, Республика Дагестан, г. Кизляр, ул. Ленина, д. 6</t>
  </si>
  <si>
    <t>город Кизляр</t>
  </si>
  <si>
    <t>Институт сферы обслуживания и предпринимательства (филиал) федерального государственного бюджетного образовательного учреждения высшего профессионального образования «Донской государственный технический университет» в г. Шахты Ростовской области</t>
  </si>
  <si>
    <t>346500, Ростовская область, г. Шахты, ул. Шевченко, д. 147</t>
  </si>
  <si>
    <t>г. Шахты</t>
  </si>
  <si>
    <t>030000, 080000, 100000, 260000</t>
  </si>
  <si>
    <t>030000, 080000, 100000, 230000, 260000</t>
  </si>
  <si>
    <t>030000, 080000, 100000, 220000, 230000, 260000</t>
  </si>
  <si>
    <t>Азовский  технологический институт  (филиал)  федерального государственного  бюджетного  образовательного  учреждения  высшего профессионального образования «Донской государственный технический университет»</t>
  </si>
  <si>
    <t>346780, Ростовская область, г. Азов, ул. Промышленная, д. 1</t>
  </si>
  <si>
    <t>г. Азов</t>
  </si>
  <si>
    <t>080000, 230000</t>
  </si>
  <si>
    <t>филиал федерального государственного бюджетного образовательного учреждения высшего профессионального образования «Донской государственный технический университет» в г. Волгодонске Ростовской области</t>
  </si>
  <si>
    <t>347387, Ростовская область, г. Волгодонск, проспект Мира, д. 47</t>
  </si>
  <si>
    <t>г. Волгодонск</t>
  </si>
  <si>
    <t>0.0</t>
  </si>
  <si>
    <t>Таганрогский политехнический институт – филиал федерального государственного бюджетного образовательного учреждения высшего профессионального образования «Донской государственный технический университет»</t>
  </si>
  <si>
    <t>347904, Ростовская область, г. Таганрог, ул. Петровская, д. 109а</t>
  </si>
  <si>
    <t>г. Таганрог</t>
  </si>
  <si>
    <t>Институт сервиса и технологий (филиал) федерального государственного бюджетного образовательного учреждения высшего профессионального образования «Донской государственный технический университет» в г. Пятигорске Ставропольского края</t>
  </si>
  <si>
    <t>357500, Ставропольский край, г. Пятигорск, бульвар Гагарина, д. 1, корп. 1</t>
  </si>
  <si>
    <t>г. Пятигорск</t>
  </si>
  <si>
    <t>Технологический институт сервиса (филиал) федерального государственного бюджетного образовательного учреждения высшего профессионального  образования «Донской государственный технический университет» в г. Ставрополе Ставропольского края</t>
  </si>
  <si>
    <t>355000, Ставропольский край, г. Ставрополь, проспект Кулакова, д. 41/1</t>
  </si>
  <si>
    <t>г. Ставрополь</t>
  </si>
  <si>
    <t>Представительство федерального государственного бюджетного образовательного учреждения высшего профессионального образования "Елецкий государственный университет им. И.А. Бунина" в г. Липецке</t>
  </si>
  <si>
    <t>398016, Липецкая область, г. Липецк, ул. Гагарина, д. 73а</t>
  </si>
  <si>
    <t>Елец</t>
  </si>
  <si>
    <t>Шуйский филиал ИвГУ</t>
  </si>
  <si>
    <t>155908, Ивановская область, г.Шуя, ул. Кооперативная,24</t>
  </si>
  <si>
    <t>г. Шуя</t>
  </si>
  <si>
    <t>03,05,07,08,10,23</t>
  </si>
  <si>
    <t>03,05,07,08,23</t>
  </si>
  <si>
    <t>02,07</t>
  </si>
  <si>
    <t>Сарапульский политехнический институт (филиал) федерального государственного бюджетного образовательного учреждения высшего профессионального образования «Ижевский государственный технический университет имени М.Т. Калашникова»</t>
  </si>
  <si>
    <t>427960, РФ, Удмуртская республика, г.Сарапул, ул. Труда, 8</t>
  </si>
  <si>
    <t>город Сарапул</t>
  </si>
  <si>
    <t>080000,230000</t>
  </si>
  <si>
    <t>общежитий и мест временного проживания нет</t>
  </si>
  <si>
    <t>Чайковский технологический институт (филиал) федерального государственного бюджетного образовательного учреждения высшего профессионального образования «Ижевский государственный технический университет им. М.Т. Калашникова»</t>
  </si>
  <si>
    <t>617766, Пермский край, г. Чайковский, ул. Декабристов, 23</t>
  </si>
  <si>
    <t>город Чайковский</t>
  </si>
  <si>
    <t>080000,270000</t>
  </si>
  <si>
    <t>080000,230000,270000</t>
  </si>
  <si>
    <t>Глазовский инженерно-экономический институт (филиал) федерального государственного бюджетного образовательного учреждения высшего профессионального образования «Ижевский государственный технический университет имени М.Т. Калашникова»</t>
  </si>
  <si>
    <t>427622, Удмуртская Республика, Глазов, ул. Кирова, д. 36</t>
  </si>
  <si>
    <t>город Глазов</t>
  </si>
  <si>
    <t>Воткинский филиал aедерального государственного бюджетного образовательного учреждения высшего профессионального образования "Ижевский государственный технический университет имени М.Т. Калашникова"</t>
  </si>
  <si>
    <t>ул. П.И. Шувалова, д. 1, г. Воткинск, Удмуртская Республика, Россия, 427430</t>
  </si>
  <si>
    <t>город Воткинск</t>
  </si>
  <si>
    <t>150000</t>
  </si>
  <si>
    <t>Камбарский машиностроительный колледж (филиал) федерального государственного бюджетного образовательного учреждения высшего профессионального образования «Ижевский государственный технический университет имени М.Т. Калашникова»</t>
  </si>
  <si>
    <t>427954 Удмуртская республика г. Камбарка ул. Советская д.26</t>
  </si>
  <si>
    <t>город Камбарка</t>
  </si>
  <si>
    <t>Филиал ИрГТУ в г. Усолье-Сибирском</t>
  </si>
  <si>
    <t>665470, Иркутская область, г. Усолье-Сибирское, ул. Менделеева, 65</t>
  </si>
  <si>
    <t>Город</t>
  </si>
  <si>
    <t>140000 - Энергетика, энергетическое машиностроение и электротехника, 190000 - Транспортные средства, 240000 - Химическая и биотехнологии</t>
  </si>
  <si>
    <t>Представительство ИрГТУ в г. Байкальске</t>
  </si>
  <si>
    <t>665930, Иркутская обл., г. Байкальск, мкр. Южный, ПУ №16</t>
  </si>
  <si>
    <t>Представительство ИрГТУ в г. Благовещенске</t>
  </si>
  <si>
    <t>675025, Амурская обл., г. Благовещенск, ул. Чайковского, 16</t>
  </si>
  <si>
    <t>Представительство ИрГТУв г. Бодайбо</t>
  </si>
  <si>
    <t>666910, Иркутская обл., г. Бодайбо, ул.Железнодорожная,1</t>
  </si>
  <si>
    <t>Представительство ИрГТУ в г. Братске</t>
  </si>
  <si>
    <t>665726, Иркутская обл., г. Братск, ул. Курчатова, 72</t>
  </si>
  <si>
    <t>Представительство ИрГТУ в г. Железногорске-Илимском</t>
  </si>
  <si>
    <t>665680, Иркутская обл., г. Железногорск-Илимский, 1-е ПО а/я 235</t>
  </si>
  <si>
    <t>Представительство ИрГТУ в г. Зима</t>
  </si>
  <si>
    <t>665390, Иркутская обл., г. Зима, ул. Трактовая, 2</t>
  </si>
  <si>
    <t>Представительство ИрГТУ в г. Кяхта</t>
  </si>
  <si>
    <t>671840, Республика Бурятия, г. Кяхта, ул. Ленина, 61</t>
  </si>
  <si>
    <t>Представительство ИрГТУ в г. Ленске</t>
  </si>
  <si>
    <t>678140, Республика Саха (Якутия), г. Ленск, а/я 25</t>
  </si>
  <si>
    <t>Представительство ИрГТУ в г. Мирном</t>
  </si>
  <si>
    <t>678170, Республика Саха (Якутия), г. Мирный, ул. Ленина, 1</t>
  </si>
  <si>
    <t>Представительство ИрГТУ в г. Нижнеудинске</t>
  </si>
  <si>
    <t>665106, Иркутская обл., г. Нижнеудинск, ул. Октябрьская, 1-н</t>
  </si>
  <si>
    <t>Представительство ИрГТУ в г. Саянске</t>
  </si>
  <si>
    <t>666302, Иркутская обл., г. Саянск, мкр. Октябрьский, 1</t>
  </si>
  <si>
    <t>Представительство ИрГТУ в г. Тайшете</t>
  </si>
  <si>
    <t>665008, Иркутская обл., г. Тайшет, ул. Шевченко, 1</t>
  </si>
  <si>
    <t>Представительство ИрГТУ в г. Тулуне</t>
  </si>
  <si>
    <t>665210, Иркутская обл., г. Тулун, ул.Ватутина, 32</t>
  </si>
  <si>
    <t>Представительство ИрГТУ в г. Удачный</t>
  </si>
  <si>
    <t>678189, Республика Саха (Якутия), г. Удачный, пос. Полярный</t>
  </si>
  <si>
    <t>Представительство ИрГТУ в г. Улан-Удэ</t>
  </si>
  <si>
    <t>670009, Республика Бурятия, г. Улан-Удэ, ул. Хоринская, 1Г</t>
  </si>
  <si>
    <t>Представительство ИрГТУ в г. Усть-Илимске</t>
  </si>
  <si>
    <t>666682, Иркутская обл., г. Усть-Илимск, ул. К.Маркса, 7</t>
  </si>
  <si>
    <t>Представительство ИрГТУ в г. Черемхово</t>
  </si>
  <si>
    <t>665430, Иркутская обл., г. Черемхово, ул. Куйбышева, 18</t>
  </si>
  <si>
    <t>филиал федерального государственного бюджетного образовательного учреждения высшего профессионального образования «Иркутский государственный университет» в г. Ангарске</t>
  </si>
  <si>
    <t>665813, Иркутская область, г. Ангарск, ул. Чайковского, д. 4</t>
  </si>
  <si>
    <t>г. Ангарск</t>
  </si>
  <si>
    <t>филиал федерального государственного бюджетного образовательного учреждения высшего профессионального образования «Иркутский государственный университет» в г. Братске</t>
  </si>
  <si>
    <t>775729, Иркутская область, г. Братск, проспект Ленина, д.34</t>
  </si>
  <si>
    <t>г. Братск</t>
  </si>
  <si>
    <t>гуманитарные науки, экономика и управление</t>
  </si>
  <si>
    <t>Елабужский филиал федерального государственного  бюджетного учреждения высшего профессионального образования                                                                                    «Казанского национального исследовательского технического университета им А.Н. Туполева-КАИ»</t>
  </si>
  <si>
    <t>423602, г. Елабуга, ул. Строителей д. 16.</t>
  </si>
  <si>
    <t>Зеленодольский институт машиностроения и информационных технологий (филиал) федерального государственного бюджетного образовательного учреждения высшего профессионального образования «Казанский национальный исследовательский технический университет им. А.Н.Туполева- КАИ»</t>
  </si>
  <si>
    <t>422551, Республика Татарстан, г. Зеленодольск, ул. Столичная, д. 17а.</t>
  </si>
  <si>
    <t>Альметьевский филиал федерального государственного бюджетного образовательного учреждения высшего профессионального образования "Казанский национальный исследовательский технический университет им. А.Н. Туполева- КАИ"</t>
  </si>
  <si>
    <t>423457, г. Альметьевск, пр-кт Строителей, д. 9 «б»</t>
  </si>
  <si>
    <t>Бугульминский филиал федерального государственного бюджетного образовательного учреждения высшего профессионального образования "Казанский национальный исследовательский технический университет им. А.Н. Туполева- КАИ"</t>
  </si>
  <si>
    <t>423230, г. Бугульма, ул, Залакова, д. 7/3</t>
  </si>
  <si>
    <t>Набережночелнинский филиал федерального государственного бюджетного образовательного учреждения высшего профессионального образования «Казанский национальный исследовательский технический университет им. А.Н. Туполева- КАИ»</t>
  </si>
  <si>
    <t>423814, Республика Татарстан, г. Набережные Челны, ул. Академика Королева, д. 1</t>
  </si>
  <si>
    <t>Чистопольский филиал «Восток» федерального государственного бюджетного образовательного учреждения высшего профессионального образования «Казанский национальный исследовательский технический университет им. А.Н. Туполева- КАИ»</t>
  </si>
  <si>
    <t>422981, г. Чистополь, ул. Энгельса, д. 127А, помещение Н-1</t>
  </si>
  <si>
    <t>Лениногорский филиал федерального государственного бюджетного образовательного учреждения высшего профессионального образования «Казанский национальный исследовательский технический университет им. А.Н.Туполева - КАИ»</t>
  </si>
  <si>
    <t>423250, Лениногорск, просп.Ленина, 22</t>
  </si>
  <si>
    <t>Нижнекамский институт информационных технологий и коммуникаций (филиал) федерального государственного бюджетного                         образовательного учреждения ВПО «Казанский национальный исследовательский технический университет им. А.Н. Туполева- КАИ»</t>
  </si>
  <si>
    <t>423570, Республика Татарстан, г. Нижнекамск, ул. Ахтубинская, д. 4.</t>
  </si>
  <si>
    <t>Волжский филиал ФГБОУ ВПО "КНИТУ"</t>
  </si>
  <si>
    <t>425001,Республика Марий Эл, г. Волжск, ул. Комарова, д. 24</t>
  </si>
  <si>
    <t>г. Волжск</t>
  </si>
  <si>
    <t>260000 -Технология продовольственных товаров и потребительских продуктов</t>
  </si>
  <si>
    <t>Бугульминкий филиал ФГБОУ ВПО "КНИТУ"</t>
  </si>
  <si>
    <t>423230, Республика Татарстан, г. Бугульма, ул. Ленина, д. 67</t>
  </si>
  <si>
    <t>г. Бугульма</t>
  </si>
  <si>
    <t>Нижнекамский химико-технологический институт (филиал) ФГБОУ ВПО "КНИТУ"</t>
  </si>
  <si>
    <t>423570, Республика Татарстан, г. Нижнекамск, пр. Строителей, д. 47</t>
  </si>
  <si>
    <t>г. Нижнекамск</t>
  </si>
  <si>
    <t>Информатика и вычислительная техника, Автоматизация технологических процессов и производств, Теплоэнергетика и теплотехника, Экономика, Менеджмент</t>
  </si>
  <si>
    <t>Информатика и вычислительная техника, Автоматизация технологических процессов и производств, Теплоэнергетика и теплотехника, Экономика, Менеджмент, Химическая технология, Продукты питания из растительного сырья, Управление в технических системах</t>
  </si>
  <si>
    <t>инвалиды-колясочники отсутствуют Обучаются студенты с заболеваниями опорно-двигательной системы, соматическими заболеваниями, инвалид II группы ( с детства). На балансе НХТИ нет общежития</t>
  </si>
  <si>
    <t>Башантинский колледж им. Ф. Г. Попова (филиал) федерального государственного бюджетного образовательного учреждения высшего профессионального образования "Калмыцкий государственный университет"</t>
  </si>
  <si>
    <t>359050, Республика Калмыкия, г. Городовиковск,,  ул. Советская, д. 5</t>
  </si>
  <si>
    <t>город Городовиковск</t>
  </si>
  <si>
    <t>050000 Образование и педагогика, 110000 Сельское и рыбное хозяйство</t>
  </si>
  <si>
    <t>050000 Образование и педагогика, 080000 Экономика и управление, 110000 Сельское и рыбное хозяйство</t>
  </si>
  <si>
    <t>филиал СевКавГГТА в пос. Кавказский</t>
  </si>
  <si>
    <t>369100, Карачаево-Черкесская Республика, Прикубанский район, пос. Кавказский, ул. Балахонова, 8</t>
  </si>
  <si>
    <t>пос. Кавказский</t>
  </si>
  <si>
    <t>Филиал федерального государственного бюджетного учреждения высшего профессионального образования  «Карачаево-Черкесский государственный университет» имени У.Д. Алиева в г. Кропоткине</t>
  </si>
  <si>
    <t>Российская Федерация, 352392, Краснодарский край, г. Кропоткин, ул. Красноармейская, д.53/2</t>
  </si>
  <si>
    <t>город</t>
  </si>
  <si>
    <t>филиал федерального государственного бюджетного образовательного учреждения высшего профессионального образования «Кемеровский государственный университет» в г. Анжеро-Судженске</t>
  </si>
  <si>
    <t>Кемеровская область, г.Анжеро-Судженск, ул. Ленина, д. 8</t>
  </si>
  <si>
    <t>г. Анжеро-Судженск</t>
  </si>
  <si>
    <t>050000, 080000</t>
  </si>
  <si>
    <t>Беловский институт (филиал) федерального государственного бюджетного образовательного учреждения высшего профессионального образования «Кемеровский государственный университет»</t>
  </si>
  <si>
    <t>Кемеровская область, г.Белово, ул.Советская, д. 41</t>
  </si>
  <si>
    <t>г. Белово</t>
  </si>
  <si>
    <t>030000, 080000, 230000</t>
  </si>
  <si>
    <t>Новокузнецкий институт (филиал) федерального государственного бюджетного образовательного учреждения высшего профессионального образования «Кемеровский государственный университет»</t>
  </si>
  <si>
    <t>Кемеровская область, г.Новокузнецк, ул.Циолковского, д. 23</t>
  </si>
  <si>
    <t>г. Новокузнецк</t>
  </si>
  <si>
    <t>филиал федерального государственного бюджетного образовательного учреждения высшего профессионального образования «Кемеровский государственный университет» в г. Прокопьевске</t>
  </si>
  <si>
    <t>Кемеровская область, г.Прокопьевск, ул.Жолтовского, д. 14</t>
  </si>
  <si>
    <t>г. Прокопьевск</t>
  </si>
  <si>
    <t>филиал федерального государственного бюджетного образовательного учреждения высшего профессионального образования «Кемеровский государственный университет» в г. Юрге</t>
  </si>
  <si>
    <t>Кемеровская область, г. Юрга, ул.Никитина, д. 30</t>
  </si>
  <si>
    <t>г. Юрга</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</si>
  <si>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г.Абакане</t>
  </si>
  <si>
    <t>655003, Республика Хакасия, г.Абакан, ул.Крылова, д.35</t>
  </si>
  <si>
    <t>г.Акабан, ул.Крылова, д.35</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</si>
  <si>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г.Белово</t>
  </si>
  <si>
    <t>652600, Кемеровская область, г.Белово, ул.Морозова, д.4</t>
  </si>
  <si>
    <t>г.Белово, ул.Морозова, д.4</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</si>
  <si>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г.Бийске</t>
  </si>
  <si>
    <t>659321, Алтайский край, г.Бийск, ул.Советская, д.219/5</t>
  </si>
  <si>
    <t>г.Бийск, ул.Советская, д.219/5</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</si>
  <si>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г.Екатеринбурге</t>
  </si>
  <si>
    <t>620085, Свердловская область, г.Екатеринбург, ул.Эскадронная, д.4</t>
  </si>
  <si>
    <t>г.Екатеринбург, ул.Эскадронная, д.4</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</si>
  <si>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г.Златоусте</t>
  </si>
  <si>
    <t>456200, Челябинская область, г.Златоуст, ул.Ковшова, д.7</t>
  </si>
  <si>
    <t>г.Златоуст, ул.Ковшова, д.7</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</si>
  <si>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г.Кургане</t>
  </si>
  <si>
    <t>640023, г.Курган, ул.Алексеева, д.11</t>
  </si>
  <si>
    <t>г.Курган, ул.Алексеева, д.11</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</si>
  <si>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г.Ленинск-Кузнецкий</t>
  </si>
  <si>
    <t>652523, Кемеровская область, г.Ленинск-Кузнецкий, пр.Текстильщиков, д.4</t>
  </si>
  <si>
    <t>г.Ленинск-Кузнецкий, пр.Текстильщиков, д.4</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</si>
  <si>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г.Мариинске</t>
  </si>
  <si>
    <t>652155, Кемеровская область, г.Мариинск, ул.Котовского, д.19</t>
  </si>
  <si>
    <t>г.Мариинск, ул.Котовского, д.19</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</si>
  <si>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г.Новокузнецке</t>
  </si>
  <si>
    <t>654041, Кемеровская область, г.Новокузнецк, ул.Кутузова, д.84</t>
  </si>
  <si>
    <t>г.Новокузнецк, ул.Кутузова, д.84</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</si>
  <si>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г.Новосибирске</t>
  </si>
  <si>
    <t>630100, г.Новосибирск, ул.Планировочная, д.5</t>
  </si>
  <si>
    <t>ул.Планировочная, д.5</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</si>
  <si>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г.Омске</t>
  </si>
  <si>
    <t>644073, Омская область, г.Омск, ул.Солнечная, д.25</t>
  </si>
  <si>
    <t>г.Омск, ул.Солнечная, д.25</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</si>
  <si>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г.Прокопьевске</t>
  </si>
  <si>
    <t>653050, Кемеровская область, г.Прокопьевск, пр.Шахтеров, д.8</t>
  </si>
  <si>
    <t>г.Прокопьевск, пр.Шахтеров, д.8</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</si>
  <si>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г.Северске</t>
  </si>
  <si>
    <t>636070, Томская область, г.Северск-36, пр.Коммунистический, д.65</t>
  </si>
  <si>
    <t>г.Северск-36, пр.Коммунистический, д.65</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</si>
  <si>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г.Стрежевой</t>
  </si>
  <si>
    <t>636780, Томская область, г.Стрежевой, ул.Коммунальная, д.40</t>
  </si>
  <si>
    <t>г.Стрежевой, ул.Коммунальная, д.40</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</si>
  <si>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г.Томске</t>
  </si>
  <si>
    <t>634050, г.Томск, ул.Беленца, д.11</t>
  </si>
  <si>
    <t>г.Томск, ул.Беленца, д.11</t>
  </si>
  <si>
    <t>представительство федерального государственного бюджетного образовательного учреждение высшего профессионального образования «Кемеровский технологический институт пищевой промышленности» в с.Алтайское</t>
  </si>
  <si>
    <t>659650, Алтайский край, с.Алтайское, ул.Советская, д.89</t>
  </si>
  <si>
    <t>с.Алтайское, ул.Советская, д.89</t>
  </si>
  <si>
    <t>филиал федерального государственного бюджетного образовательного учреждения высшего профессионального образования "Комсомольский-на-Амуре государственный технический университет" в пос.Ванино</t>
  </si>
  <si>
    <t>682860, Хабаровский край, Ванинский район, пос. Ванино, ул. Украинская, д. 4</t>
  </si>
  <si>
    <t>филиал
федерального государственного бюджетного образовательного учреждения высшего
профессионального образования «Костромской государственный университет
имени Н.А. Некрасова» в г. Кировске Мурманской области</t>
  </si>
  <si>
    <t>184250, Мурманская область, г. Кировск, ул. Кондрикова,
д. 5</t>
  </si>
  <si>
    <t>г. Кировск</t>
  </si>
  <si>
    <t>Шарьинский филиал федерального государственного
бюджетного образовательного учреждения высшего профессионального
образования «Костромской государственный университет имени Н.А. Некрасова»</t>
  </si>
  <si>
    <t>157505, Костромская область, г. Шарья, ул. хирурга
Крылова В.М., д. 5</t>
  </si>
  <si>
    <t>г. Шарья</t>
  </si>
  <si>
    <t>филиал КГПУ им.В.П.Астафьева в г.Железногорске</t>
  </si>
  <si>
    <t>662971 Красноярский край г.Железногорск,ул.Молодежная,д.7</t>
  </si>
  <si>
    <t>г. Железногорск</t>
  </si>
  <si>
    <t>050100</t>
  </si>
  <si>
    <t>г. Армавир. Филиал КубГТУ - Армавирский механико-технологический институт (АМТИ</t>
  </si>
  <si>
    <t>г. Армавир, ул. Кирова, 127, ул. Железнодорожная, 42</t>
  </si>
  <si>
    <t>Геология, разведка и разработка полезных ископаемых, Энергетика, энергетическое машиностроение и электротехника,Металлургия, машиностроение и материалообработка, Транспортные средства,  Информатика и вычислительная техника, Архитектура и строительство,</t>
  </si>
  <si>
    <t>Геология, разведка и разработка полезных ископаемых, Энергетика, энергетическое машиностроение и электротехника, Транспортные средства, Информатика и вычислительная техника, Архитектура и строительство</t>
  </si>
  <si>
    <t>Геология, разведка и разработка полезных ископаемых, Энергетика, энергетическое машиностроение и электротехника, Транспортные средства, Информатика и вычислительная техника</t>
  </si>
  <si>
    <t>г. Новороссийск. Филиал КубГТУ - Новороссийский политехнический институт (НПИ).</t>
  </si>
  <si>
    <t>353900, г. Новороссийск, ул К. Маркса, 20, Проспект Ленина, 54, ул Губернского, 22, ул. К. Маркса, 21</t>
  </si>
  <si>
    <t>Гуманитарные науки, Экономика и управление</t>
  </si>
  <si>
    <t>Гуманитарные науки, Экономика и управление, Безопасность жизнедеятельности, природообустройство и защита окружающей среды,</t>
  </si>
  <si>
    <t>г. Туапсе.  Филиал КубГТУ - Туапсинский филиал КубГТУ (ТФ КубГТУ)</t>
  </si>
  <si>
    <t>352800, г. Туапсе, ул. Звездная, 25</t>
  </si>
  <si>
    <t>филиал ФГБОУ ВПО "КубГУ" г. Славянск-на-Кубани</t>
  </si>
  <si>
    <t>Российская Федерация, 353560, Краснодарский край, г. Славянск-на-Кубани, ул. Зеленского, д. 5</t>
  </si>
  <si>
    <t>г. Славянск-на-Кубани</t>
  </si>
  <si>
    <t>филиал ФГБОУ ВПО "КубГУ" г. Новороссийск</t>
  </si>
  <si>
    <t>Российская Федерация, 353900, Краснодарский край, г. Новороссийск, ул. Коммунистическая, д. 36</t>
  </si>
  <si>
    <t>г. Новороссийск</t>
  </si>
  <si>
    <t>филиал ФГБОУ ВПО "КубГУ"</t>
  </si>
  <si>
    <t>Российская Федерация, 353740, Краснодарский край, ст-ца Ленинградская, ул. Кооперации, д. 159</t>
  </si>
  <si>
    <t>ст. Ленинградская</t>
  </si>
  <si>
    <t>Российская Федерация, 352250, Краснодарский край, ст-ца Отрадная, ул. Красная, д. 69</t>
  </si>
  <si>
    <t>ст. Отрадная</t>
  </si>
  <si>
    <t>Информатика и вычислительная техника</t>
  </si>
  <si>
    <t>Российская Федерация, 352259, Краснодарский край, г. Горячий Ключ, ул. Ленина, д. 73</t>
  </si>
  <si>
    <t>г. Горячий Ключ</t>
  </si>
  <si>
    <t>Российская Федерация, 352930, Краснодарский край, г. Армавир, ул. Комсомольская, д. 126</t>
  </si>
  <si>
    <t>г. Армавир</t>
  </si>
  <si>
    <t>Российская Федерация, 353180, Краснодарский край, г. Кореновск, ул. Ленина, д. 161</t>
  </si>
  <si>
    <t>г. Кореновск</t>
  </si>
  <si>
    <t>Информатика и вычислительная техника,  Экономика и управление</t>
  </si>
  <si>
    <t>Российская Федерация, 351230, Краснодарский край, г. Кропоткин, ул. Ленина, д. 247</t>
  </si>
  <si>
    <t>г. Кропоткин</t>
  </si>
  <si>
    <t>Экономика и управление, Информатика и вычислительная техника</t>
  </si>
  <si>
    <t>Российская Федерация, 353680, Краснодарский край, г. Ейск, ул. Армавирская, д. 37</t>
  </si>
  <si>
    <t>г. Ейск</t>
  </si>
  <si>
    <t>Российская Федерация, 353460, Краснодарский край, г. Геленджик, ул. Луначарского, д. 126</t>
  </si>
  <si>
    <t>г. Геленджик</t>
  </si>
  <si>
    <t>Экономика и управление, Сфера обслуживания</t>
  </si>
  <si>
    <t>Экономика и управление,  Сфера обслуживания</t>
  </si>
  <si>
    <t>Сфера обслуживания</t>
  </si>
  <si>
    <t>филиал федерального государственного бюджетного образовательного учреждения высшего профессионального образования "Кузбасский государственный технический университет имени Т.Ф Горбачева" в г. Анжеро-Судженске</t>
  </si>
  <si>
    <t>Кемеровская область, г. Анжеро-Судженск, ул. М. Горького, д. 30</t>
  </si>
  <si>
    <t>г. Анжеро-Судженск, ул. М. Горького, д. 30</t>
  </si>
  <si>
    <t>филиал федерального государственного бюджетного образовательного учреждения высшего профессионального образования "Кузбасский государственный технический университет имени Т.Ф Горбачева" в г. Белове</t>
  </si>
  <si>
    <t>Кемеровская область, г. Белово, ул. Ильича, д. 32а</t>
  </si>
  <si>
    <t>г. Белово, ул. Ильича, д. 32а</t>
  </si>
  <si>
    <t>филиал федерального государственного бюджетного образовательного учреждения высшего профессионального образования "Кузбасский государственный технический университет имени Т.Ф Горбачева" в г. Междуреченске</t>
  </si>
  <si>
    <t>Кемеровская область, г. Междуреченск, пр. Строителей, д. 36</t>
  </si>
  <si>
    <t>г. Междуреченск, пр. Строителей, д. 36</t>
  </si>
  <si>
    <t>филиал федерального государственного бюджетного образовательного учреждения высшего профессионального образования "Кузбасский государственный технический университет имени Т.Ф Горбачева" в г. Новокузнецке</t>
  </si>
  <si>
    <t>Кемеровская область, г. Новокузнецк, ул. Орджоникидзе, д. 7</t>
  </si>
  <si>
    <t>г. Новокузнецк, ул. Орджоникидзе, д. 7</t>
  </si>
  <si>
    <t>Организация перевозок и управление на транспорте (Автомобиль)</t>
  </si>
  <si>
    <t>филиал федерального государственного бюджетного образовательного учреждения высшего профессионального образования "Кузбасский государственный технический университет имени Т.Ф Горбачева" в г. Прокопьевске</t>
  </si>
  <si>
    <t>Кемеровская область, г. Прокопьевск, ул. Ноградская, д. 32</t>
  </si>
  <si>
    <t>г. Прокопьевск, ул. Ноградская, д. 32</t>
  </si>
  <si>
    <t>Прикладная информатика</t>
  </si>
  <si>
    <t>филиал федерального государственного бюджетного образовательного учреждения высшего профессионального образования "Кузбасский государственный технический университет имени Т.Ф Горбачева" в г. Таштаголе</t>
  </si>
  <si>
    <t>Кемеровская область, г. Таштагол, ул. Клары Цеткин, д. 28</t>
  </si>
  <si>
    <t>г. Таштагол, ул. Клары Цеткин, д. 28</t>
  </si>
  <si>
    <t>филиал федерального государственного бюджетного образовательного учреждения высшего профессионального образования "Юго-Западный государственный университет"</t>
  </si>
  <si>
    <t>Курская область, г. Железногорск, ул. Голенькова, д. 6а</t>
  </si>
  <si>
    <t>Ступинский филиал "МАТИ-Российский государственный технологический университет имени К.Э. Циолковского"</t>
  </si>
  <si>
    <t>Московская область, Российская Федерация, 142800, Московская область, г. Ступино, ул. Пристанционная, д. 4</t>
  </si>
  <si>
    <t>г. Ступино</t>
  </si>
  <si>
    <t>150000-металлургия, машиностроение и металлообработка</t>
  </si>
  <si>
    <t>филиал ФГБОУ ВПО "МГТУ" в г. Белорецке</t>
  </si>
  <si>
    <t>453500,Республика Башкортостан,г.Белорецк, ул.В.Косоротова, д.6</t>
  </si>
  <si>
    <t>г.Белорецк, ул. В.Косоротова, д.6</t>
  </si>
  <si>
    <t>150000-Металлургия,машиностроение и материалообработка</t>
  </si>
  <si>
    <t>Филиал федерального государственного бюджетного образовательного учреждения высшего профессионального образования «Майкопский государственный технологический университет»  в поселке Яблоновском</t>
  </si>
  <si>
    <t>385140, Республика Адыгея, Тахтамукайский район, поселок Яблоновский, улица Связи, дом 11</t>
  </si>
  <si>
    <t>поселок Яблоновский</t>
  </si>
  <si>
    <t>Транспортные средства, гуманитарные науки</t>
  </si>
  <si>
    <t>Транспортные средства, экономика и управление</t>
  </si>
  <si>
    <t>Волжский филиал федерального государственного бюджетного образовательного учреждения высшего профессионального образования «Поволжский государственный технологический университет»</t>
  </si>
  <si>
    <t>425000, Республика Марий Эл, г. Волжск, ул. Ленина, д.39</t>
  </si>
  <si>
    <t>г.Волжск</t>
  </si>
  <si>
    <t>Мариинско-Посадский филиал федерального государственного бюджетного образовательного учреждения высшего профессионального образования «Поволжский государственный технологический университет»</t>
  </si>
  <si>
    <t>429570, Чувашская Республика, г. Мариинский Посад,ул. Николаева, 52</t>
  </si>
  <si>
    <t>г. Мариинский Посад</t>
  </si>
  <si>
    <t>Марийский аграрный колледж (филиал)  ФГБОУ ВПО "Марийский государственный университет"</t>
  </si>
  <si>
    <t>Республика Марий Эл, Медведевский р-н, с. Ежово, ул. Комсомольская д.15</t>
  </si>
  <si>
    <t>Медведевский р-н, с. Ежово</t>
  </si>
  <si>
    <t>Агрономия</t>
  </si>
  <si>
    <t>Рузаевский филиал ФГБОУ ВПО "МГУ им. Н.П. Огарёва"</t>
  </si>
  <si>
    <t>431460, Российская Федерация, Республика Мордовия, г.Рузаевка, ул. Ленина, 93</t>
  </si>
  <si>
    <t>150000 Металлургия, машиностроение и материалообработка</t>
  </si>
  <si>
    <t>Ковылкинский филиал ФГБОУ ВПО "МГУ им. Н.П. Огарёва"</t>
  </si>
  <si>
    <t>431300, Российская Федерация, Республика Мордовия, г.Ковылкино, ул. Желябова, 26</t>
  </si>
  <si>
    <t>Волго-Вятский институт (филиал) федерального государственного бюджетного образовательного учреждения высшего профессионального образования "Московский государственный юридический университет имени О.Е. Кутафина (МГЮА)"</t>
  </si>
  <si>
    <t>Российская Федерация, 610000, Кировская область, г.Киров, ул. Московская, д.30</t>
  </si>
  <si>
    <t>г.Киров</t>
  </si>
  <si>
    <t>Северо-Западный институт (филиал) федерального государственного бюджетного образовательного учреждения высшего профессионального образования "Московский государственный юридический университет имени О.Е. Кутафина (МГЮА)"</t>
  </si>
  <si>
    <t>Российская Федерация, 160000, Вологодская область, г. Вологда, ул. Мира, д.32</t>
  </si>
  <si>
    <t>г. Вологда</t>
  </si>
  <si>
    <t>Магаданский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юридический университет имени О.Е. Кутафина (МГЮА)"</t>
  </si>
  <si>
    <t>Российская Федерация, 685000, Магаданская область, г.Магадан, пер. Школьный, д. 3</t>
  </si>
  <si>
    <t>г.Магадан</t>
  </si>
  <si>
    <t>Институт (филиал) федерального государственного бюджетного образовательного учреждения высшего профессионального образования "Московский государственный юридический университет имени О.Е. Кутафина (МГЮА)" в г. Махачкале Республики Дагестан</t>
  </si>
  <si>
    <t>Российская Федерация, 367010, Республика Дагестан, г. Махачкала, проспект Гамидова, д.40</t>
  </si>
  <si>
    <t>г. Махачкала</t>
  </si>
  <si>
    <t>Оренбургский институт (филиал) федерального государственного бюджетного образовательного учреждения высшего профессионального образования "Московский государственный юридический университет имени О.Е. Кутафина (МГЮА)"</t>
  </si>
  <si>
    <t>Российская Федерация, 460000,Оренбургская область, г. Оренбург, ул. Комсомольская, д.50</t>
  </si>
  <si>
    <t>г. Оренбург</t>
  </si>
  <si>
    <t>Филиал "Взлет" ФГБОУ ВПО "Московский авиационный инститиут (национальный исследовательский университет)" в г.Ахтубинск</t>
  </si>
  <si>
    <t>416510, г.Ахтубинск,  ул. Добролюбова д.5</t>
  </si>
  <si>
    <t>г.Ахтубинск</t>
  </si>
  <si>
    <t>Филиал "Восход" ФГБОУ ВПО "Московский авиационный инститиут (национальный исследовательский университет)" в г.Байконур</t>
  </si>
  <si>
    <t>468320, г.Байконур, пр-т Гагарина д.5</t>
  </si>
  <si>
    <t>Вне Российской Федерации</t>
  </si>
  <si>
    <t>г.Байконур</t>
  </si>
  <si>
    <t>Здания находятся в безвозмездном пользовании</t>
  </si>
  <si>
    <t>Бронницкий филиал МАДИ</t>
  </si>
  <si>
    <t>140170, Московская область, г. Бронницы, ул. Московская, д. 120</t>
  </si>
  <si>
    <t>г. Бронницы, ул. Московская, д. 120</t>
  </si>
  <si>
    <t>Волжский филиал МАДИ</t>
  </si>
  <si>
    <t>428011, Чувашская Республика, г. Чебоксары, просп. Тракторостроителей, д. 101, корп. 30</t>
  </si>
  <si>
    <t>г. Чебоксары, просп. Тракторостроителей, д. 101, корп. 30</t>
  </si>
  <si>
    <t>080000-Экономика и управление, 190000-Транспортные средства.</t>
  </si>
  <si>
    <t>Махачкалинский филиал МАДИ</t>
  </si>
  <si>
    <t>367026, Республика Дагестан, г. Махачкала, просп. Акушинского, д. 13</t>
  </si>
  <si>
    <t>г. Махачкала, просп. Акушинского, д. 13</t>
  </si>
  <si>
    <t>Северо-Кавказский филиал МАДИ</t>
  </si>
  <si>
    <t>357340, Ставропольский край, г. Лермонтов, ул. Промышленная, д. 20</t>
  </si>
  <si>
    <t>г. Лермонтов, ул. Промышленная, д. 20</t>
  </si>
  <si>
    <t>Смоленский филиал МАДИ</t>
  </si>
  <si>
    <t>214038, г. Смоленск, ул. Гарабурды, д. 13</t>
  </si>
  <si>
    <t>г. Смоленск, ул. Гарабурды, д. 13</t>
  </si>
  <si>
    <t>Сочинский филиал МАДИ</t>
  </si>
  <si>
    <t>354024, Краснодарский край, г. Сочи, ул. Чекменева, д. 5</t>
  </si>
  <si>
    <t>г. Сочи, ул. Чекменева, д. 5</t>
  </si>
  <si>
    <t>Балабановский филиал ФГБОУ ВПО МГГУ им.М.А.Шолохова</t>
  </si>
  <si>
    <t>24900 Калужская область, Боровский район, г.Балабаново, ул.Гагарина, дом 20</t>
  </si>
  <si>
    <t>г. Балабаново</t>
  </si>
  <si>
    <t>Егорьевский филиал ФГБОУ ВПО МГГУ им.М.А.Шолохова</t>
  </si>
  <si>
    <t>140300 Московская область, ул. С.Перовской, д. 101-а</t>
  </si>
  <si>
    <t>г. Егорьевск</t>
  </si>
  <si>
    <t>Анапский филиал ФГБОУ ВПО МГГУ им.М.А.Шолохова</t>
  </si>
  <si>
    <t>353440, Краснодарский край, г. Анапа, ул. Астраханская, д. 88</t>
  </si>
  <si>
    <t>г. Анапа</t>
  </si>
  <si>
    <t>050000 Образование и педагогика, 100000 Сфера обслуживания, 230000 Информатика и вычислительная техника, 070000 Культура и искусство</t>
  </si>
  <si>
    <t>Сергиево-Посадский филиал ФГБОУ ВПО МГГУ имени М. А. Шолохова</t>
  </si>
  <si>
    <t>Московская область, Сергиево-Посадский муниципальный район, городское поселение Сергиев Посад, улица Степана Разина, д. 1 а</t>
  </si>
  <si>
    <t>г. Сергиев Посад</t>
  </si>
  <si>
    <t>050000 - Образование и педагогика</t>
  </si>
  <si>
    <t>У филиала имеется 1 здание, где предоставляются образовательные услуги, имеются условия для получения профессионального образования, в том числе инвалидами и ЛОВЗ, но отсутствует общежитие.</t>
  </si>
  <si>
    <t>Ставропольский филиал ФГБОУ ВПО МГГУ им.М.А.Шолохова</t>
  </si>
  <si>
    <t>355037, Ставропольский край, г.Ставрополь, ул.Шпаковская, д.85</t>
  </si>
  <si>
    <t>г.Ставрополь</t>
  </si>
  <si>
    <t>Образование и педагогика, Экономика и управление</t>
  </si>
  <si>
    <t>Уфимский филиал ФГБОУ ВПО МГГУ им.М.А.Шолохова</t>
  </si>
  <si>
    <t>450039, г. Уфа, ул. Сельская Богородская, д. 37</t>
  </si>
  <si>
    <t>г. Уфа</t>
  </si>
  <si>
    <t>Образование и педагогика, гуманитарные науки, культура и искусство, экономика и управление</t>
  </si>
  <si>
    <t>Покровский филиал ФГБОУ ВПО МГГУ им.М.А.Шолохова</t>
  </si>
  <si>
    <t>Владимирская область, Петушинский район, г. Покров, Спортивный проезд, д.2</t>
  </si>
  <si>
    <t>г. Покров</t>
  </si>
  <si>
    <t>Прикладная информатика,  ГМУ</t>
  </si>
  <si>
    <t>Шадринский филиал ФГБОУ ВПО МГГУ им.М.А.Шолохова</t>
  </si>
  <si>
    <t>Курганская область, г. Шадринск, ул. Архангельского, д. 58</t>
  </si>
  <si>
    <t>г. Шадринский</t>
  </si>
  <si>
    <t>Дербентский филиал ФГБОУ ВПО МГГУ им.М.А.Шолохова</t>
  </si>
  <si>
    <t>Республика Дагестан, г. Дербент, ул. Буйнакского, д.18</t>
  </si>
  <si>
    <t>г. Дербент</t>
  </si>
  <si>
    <t>Филиал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Вязьме Смоленской области</t>
  </si>
  <si>
    <t>215110, Смоленская область, г. Вязьма, ул. Просвещения, д. 6а</t>
  </si>
  <si>
    <t>г. Вязьма</t>
  </si>
  <si>
    <t>Филиал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Жуковском Московской области</t>
  </si>
  <si>
    <t>140180, Московская область, г. Жуковский, ул. Молодежная, д. 9</t>
  </si>
  <si>
    <t>г. Жуковский</t>
  </si>
  <si>
    <t>Филиал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Кинешме Ивановской области</t>
  </si>
  <si>
    <t>155800, Ивановская область, г. Кинешма, ул. им. Ленина, д. 28</t>
  </si>
  <si>
    <t>г. Кинешма</t>
  </si>
  <si>
    <t>Филиал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Кирове</t>
  </si>
  <si>
    <t>610014, Кировская область, г. Киров, Ленинский район, ул. им. Ивана Попова, д. 33</t>
  </si>
  <si>
    <t>г. Киров</t>
  </si>
  <si>
    <t>080000, 190000</t>
  </si>
  <si>
    <t>Филиал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Рославле Смоленской области</t>
  </si>
  <si>
    <t>216500, Смоленская область, г. Рославль, ул. Мичурина, д. 196</t>
  </si>
  <si>
    <t>г. Рославль</t>
  </si>
  <si>
    <t>Филиал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Сергиевом Посаде Московской области</t>
  </si>
  <si>
    <t>141300, Московская область, г. Сергиев Посад, Спортивный пер., д. 4</t>
  </si>
  <si>
    <t>010000, 080000</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</si>
  <si>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Астрахани</t>
  </si>
  <si>
    <t>414000, г. Астрахань, ул. Д. Рида, д. 12</t>
  </si>
  <si>
    <t>г. Астрахань</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</si>
  <si>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Балашихе Московской области</t>
  </si>
  <si>
    <t>143902, Московская область, г. Балашиха, ул. Орджоникидзе, д. 14</t>
  </si>
  <si>
    <t>г. Балашиха</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</si>
  <si>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Белой Калитве Ростовской области</t>
  </si>
  <si>
    <t>347045, Ростовская область, г. Белая Калитва, ул. Заводская, д. 12</t>
  </si>
  <si>
    <t>г. Белая Калитва</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</si>
  <si>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Брянске</t>
  </si>
  <si>
    <t>241022, Брянская область, г. Брянск, ул. Димитрова, д. 112</t>
  </si>
  <si>
    <t>г. Брянск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</si>
  <si>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Буденновске Ставропольского края</t>
  </si>
  <si>
    <t>356800, Ставропольский край, г. Буденновск, ул. Свободы, д. 335</t>
  </si>
  <si>
    <t>г. Буденновск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</si>
  <si>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Вологде</t>
  </si>
  <si>
    <t>160022, Вологодская область, г. Вологда, ул. Ярославская, д. 25 «А»</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</si>
  <si>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Давлеканово Республики Башкортостан</t>
  </si>
  <si>
    <t>453400, Республика Башкортостан, г. Давлеканово, ул. Садовая, д. 21 «А»</t>
  </si>
  <si>
    <t>г. Давлеканово</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</si>
  <si>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Даугавпилсе Латвийской Республики</t>
  </si>
  <si>
    <t>LV-5410, Латвийская Республика, г. Даугавпилс, ул. Вишку, д. 34</t>
  </si>
  <si>
    <t>г. Даугавпилс</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</si>
  <si>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Екатеринбурге Свердловской области</t>
  </si>
  <si>
    <t>620146, Свердловская область, г. Екатеринбург, ул. Академика Бардина, д. 28</t>
  </si>
  <si>
    <t>г. Екатеринбург</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</si>
  <si>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Железнодорожном Московской области</t>
  </si>
  <si>
    <t>143980, Московская область, г. Железнодорожный, ул. Автозаводская, д. 48 А</t>
  </si>
  <si>
    <t>г. Железнодорожный</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</si>
  <si>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Жукове Калужской области</t>
  </si>
  <si>
    <t>249191, Калужская область, г. Жуков, ул. Рогачева, д. 11</t>
  </si>
  <si>
    <t>г. Жуков</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</si>
  <si>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Зубцове Тверской области</t>
  </si>
  <si>
    <t>172333, Тверская область, г. Зубцов, ул. Парижской Комунны, д. 41</t>
  </si>
  <si>
    <t>г. Зубцов</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</si>
  <si>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Ижевске Удмуртской Республики</t>
  </si>
  <si>
    <t>426057, Удмуртская Республика, г. Ижевск, проезд Дерябина, д. 19</t>
  </si>
  <si>
    <t>г. Ижевск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</si>
  <si>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Иркутске</t>
  </si>
  <si>
    <t>664047, г. Иркутск, ул. Трилиссера, д. 87</t>
  </si>
  <si>
    <t>г. Иркутск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</si>
  <si>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Казани Республики Татарстан</t>
  </si>
  <si>
    <t>420012, Республика Татарстан, г. Казань, ул. Достоевского, д. 10</t>
  </si>
  <si>
    <t>г. Казань</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</si>
  <si>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Калининграде</t>
  </si>
  <si>
    <t>236029, г. Калининград, ул. Горького, д. 25</t>
  </si>
  <si>
    <t>г. Калининград</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</si>
  <si>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Клину Московской области</t>
  </si>
  <si>
    <t>141606, Московская область, г. Клин, ул. Захватева, д. 4</t>
  </si>
  <si>
    <t>г. Клин</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</si>
  <si>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Лобне Московской области</t>
  </si>
  <si>
    <t>141730, Московская область, г. Лобня, ул. Чайковского д.2</t>
  </si>
  <si>
    <t>г. Лобня</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</si>
  <si>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Мценске Орловской области</t>
  </si>
  <si>
    <t>303000, Орловская область, г. Мценск, Автомагистраль</t>
  </si>
  <si>
    <t>г. Мценск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</si>
  <si>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Мытищи Московской области</t>
  </si>
  <si>
    <t>141009, Московская область, г. Мытищи, ул. Колонцова, д. 15</t>
  </si>
  <si>
    <t>г. Мытищи</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</si>
  <si>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Нальчике Кабардино-Балкарской Республики</t>
  </si>
  <si>
    <t>360005, Кабардино-Балкарская Республика, г. Нальчик, ул. Коллонтай, д. 6</t>
  </si>
  <si>
    <t>г. Нальчик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</si>
  <si>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Наро-Фоминске Московской области</t>
  </si>
  <si>
    <t>143300, Московская область, г. Наро-Фоминск, ул. Маршала Жукова, д. 13</t>
  </si>
  <si>
    <t>г. Наро-Фоминск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</si>
  <si>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Нелидово Тверской области</t>
  </si>
  <si>
    <t>172521, Тверская область, г. Нелидово, ул. Советская, д. 4</t>
  </si>
  <si>
    <t>г. Нелидово</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</si>
  <si>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Орехово-Зуево Московской области</t>
  </si>
  <si>
    <t>142601, Московская область, г. Орехово-Зуево, ул. Московская, д. 1</t>
  </si>
  <si>
    <t>г. Орехово-Зуево</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</si>
  <si>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Перми</t>
  </si>
  <si>
    <t>614010, Пермский край, г. Пермь, Комсомольский проспект, д. 76</t>
  </si>
  <si>
    <t>г. Пермь</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</si>
  <si>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Петропавловске-Камчатском</t>
  </si>
  <si>
    <t>683024, Камчатский край, г. Петропавловск-Камчатский, ул. Владивостокская, д. 33</t>
  </si>
  <si>
    <t>г. Петропавловск-Камчатский</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</si>
  <si>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Подольске Московской области</t>
  </si>
  <si>
    <t>142111, Московская область, г. Подольск, ул. Быковская, д. 9</t>
  </si>
  <si>
    <t>г. Подольск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</si>
  <si>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Протвино Московской области</t>
  </si>
  <si>
    <t>142281, Московская область, г. Протвино, пр-зд Архитектора Корина, д. 6</t>
  </si>
  <si>
    <t>г. Протвино</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</si>
  <si>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Реутове Московской области</t>
  </si>
  <si>
    <t>143969, Московская область, г. Реутов, ул. Котовского, д. 13</t>
  </si>
  <si>
    <t>г. Реутов</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</si>
  <si>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Саранске Республики Мордовия</t>
  </si>
  <si>
    <t>430005, Республика Мордовия, г. Саранск, ул. Пролетарская, д. 42 «А»</t>
  </si>
  <si>
    <t>г. Саранск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</si>
  <si>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Северодвинске Архангельской области</t>
  </si>
  <si>
    <t>164500, Архангельская область, г. Северодвинск, ул. Комсомольская, д. 34</t>
  </si>
  <si>
    <t>г. Северодвинск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</si>
  <si>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Серпухове Московской области</t>
  </si>
  <si>
    <t>142214, Московская область, г. Серпухов, ул. Советская, д. 83</t>
  </si>
  <si>
    <t>г. Серпухов</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</si>
  <si>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Солнечногорске Московской области</t>
  </si>
  <si>
    <t>141500, Московская область, г. Солнечногорск, ул. Набережная, д. 1</t>
  </si>
  <si>
    <t>г. Солнечногорск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</si>
  <si>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Ульяновске</t>
  </si>
  <si>
    <t>432063, Ульяновская область, г. Ульяновск, ул. Бебеля, д. 39</t>
  </si>
  <si>
    <t>г. Ульяновск</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</si>
  <si>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Уфе Республики Башкортостан</t>
  </si>
  <si>
    <t>450059, г. Уфа, ул. Р. Зорге, д. 19/2</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</si>
  <si>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Химки Московской области</t>
  </si>
  <si>
    <t>141407, Московская область, г. Химки, ул. Молодежная, д. 44</t>
  </si>
  <si>
    <t>г. Химки</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</si>
  <si>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Чехове Московской области</t>
  </si>
  <si>
    <t>142300, Московская область, г. Чехов, Симферопольское шоссе, д. 8</t>
  </si>
  <si>
    <t>г. Чехов</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</si>
  <si>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Электростали Московской области</t>
  </si>
  <si>
    <t>144002, Московская область, г. Электросталь, ул. Красная, д. 30</t>
  </si>
  <si>
    <t>г. Электросталь</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</si>
  <si>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г. Ярцево Смоленской области</t>
  </si>
  <si>
    <t>214011, Смоленская область, г. Ярцево, ул. Автозаводская, д. 18</t>
  </si>
  <si>
    <t>г. Ярцево</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</si>
  <si>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п. Радужном Московской области</t>
  </si>
  <si>
    <t>140483, Московская область, Коломенский р-н, п. Радужный, д. 25</t>
  </si>
  <si>
    <t>п. Радужный</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</si>
  <si>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п.г.т. Голицыно Московской области</t>
  </si>
  <si>
    <t>143040, Московская область, Одинцовский р-н, пгт. Голицыно, Молодежный проезд, д. 3</t>
  </si>
  <si>
    <t>пгт. Голицыно</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</si>
  <si>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индустриальный университет» в п.г.т. Лотошино Московской области</t>
  </si>
  <si>
    <t>143800, Московская область, Лотошинский р-н, пгт. Лотошино, Волоколамское шоссе, д. 1</t>
  </si>
  <si>
    <t>пгт. Лотошино</t>
  </si>
  <si>
    <t>Филиал федерального государственного бюджетного образовательного учреждения высшего профессионального образования "Московский государственный открытый университет имени В.С.Черномырдина" в г.Воскресенске Московской области</t>
  </si>
  <si>
    <t>140200, Московская область, г.Воскресенск, ул.Пионерская д.8</t>
  </si>
  <si>
    <t>г.Воскресенск</t>
  </si>
  <si>
    <t>Губкинский институт (филиал) федерального государственного бюджетного образовательного учреждения высшего профессионального образования "Московский государственный открытый университет имени В. С. Черномырдина" (ГИ (ф) МГОУ имени В. С. Черномырдина)</t>
  </si>
  <si>
    <t>309186, Белгородская область, г.Губкин, ул. Комсомольская, д.16</t>
  </si>
  <si>
    <t>Институт(филиал) ФГБОУ ВПО "МГОУ им. В.С.Черномырдина" в г. Махачкале</t>
  </si>
  <si>
    <t>367027, г.Махачкала, пр.Акушинского, д.21</t>
  </si>
  <si>
    <t>г.Махачкала</t>
  </si>
  <si>
    <t>Институт не распологает общежитием, все инвалиды проживают у родственников и не нуждаются в общежитии.</t>
  </si>
  <si>
    <t>Коломенский институт(филиал) ФГОБУ ВПО "МГОУ имени В.С. Черномырдина"</t>
  </si>
  <si>
    <t>140402, г. Коломна, ул. Октябрьской революции,408</t>
  </si>
  <si>
    <t>г. Коломна</t>
  </si>
  <si>
    <t>Подольский институт (филиал) федерального государственного бюджетного образовательного учреждения высшего профессионального образования "Московский государственный открытый университет имени В.С. Черномырдина"</t>
  </si>
  <si>
    <t>142114 Московская область г. Подольск ул. Кл. Готвальда д. 2/40</t>
  </si>
  <si>
    <t>ФГБОУ ВПО МГОУ имени В.С. Черномырдина в г. Прокопьевске</t>
  </si>
  <si>
    <t>653004, Кемеровская область г. Прокопьевск ул. Сафоновская 28</t>
  </si>
  <si>
    <t>Рязанский институт ФГБОУ ВПО МГОУ имени В.С. Черномырдина</t>
  </si>
  <si>
    <t>390000, г.Рязань, ул. Право-Лыбедская, 26/53</t>
  </si>
  <si>
    <t>г. Рязань</t>
  </si>
  <si>
    <t>МГОУ имени В.С.Черномырдина в г.Сафоново Смоленской области</t>
  </si>
  <si>
    <t>215500, Смоленская область, г.Сафоново, ул.Октябрьская, д.39, кор.1</t>
  </si>
  <si>
    <t>г.Сафоново</t>
  </si>
  <si>
    <t>в филиале обучающихся инвалидов нет.</t>
  </si>
  <si>
    <t>Чебоксарский политехнический институт (филиал) ФГБОУ ВПО "Московский государственный открытый университет имени В.С.Черномырдина"</t>
  </si>
  <si>
    <t>г.Чебоксары ул.К.Маркса д.54</t>
  </si>
  <si>
    <t>г. Чебоксары</t>
  </si>
  <si>
    <t>Украинско-Российский институт (филиал)  в г. Чернигове ФГБОУ ВПО «Московский государственный открытый университет имени В. С. Черномырдина»</t>
  </si>
  <si>
    <t>Украина, г. Чернигов, проспект Мира,137</t>
  </si>
  <si>
    <t>Калмыцкий филиал МГГЭИ</t>
  </si>
  <si>
    <t>358009, Республика Калмыкия, г.Элиста, проспект П.О.Чонкушова, д. 7</t>
  </si>
  <si>
    <t>г. Элиста</t>
  </si>
  <si>
    <t>030000 "Гуманитарные науки", 080000 "Экономика и управление", 230000"Информатика и вычислительная техника"</t>
  </si>
  <si>
    <t>030000  "Гуманитарные науки", 080000 "Экономика и управление", 230000 "Информатика и вычислительная техника"</t>
  </si>
  <si>
    <t>030000 "Гуманитарные науки", 080000 "Экономика и управление",230000 "Информатика и вычислительная техника"</t>
  </si>
  <si>
    <t>Волгоградский филиал МГГЭИ</t>
  </si>
  <si>
    <t>400040, Волгоградская область, г.Волгоград, ул.им. Поддубного, д.15</t>
  </si>
  <si>
    <t>г. Волгоград</t>
  </si>
  <si>
    <t>030000 "Гуманитарные науки", 050000 "Образование и педагогика", 080000 "Экономика и управление", 120000 "Геодезия и землеустройство"</t>
  </si>
  <si>
    <t>030000 "Гуманитарные науки", 050000 "Образование и педагогика", 070000 "Культура и искусство", 080000 "Экономика и управление", 120000 "Геодезия и землеустройство", 230000 "Информатика и вычислительная техника"</t>
  </si>
  <si>
    <t>030000 "Гуманитарные науки", 050000 "Образование и педагогика", 070000 "Культура и искусство", 080000 "Экономика и управление", 120000 "Геодезия и землеустройство", 2230000 "Информатика и вычислительная техника"</t>
  </si>
  <si>
    <t>Челябинский филиал МГГЭИ</t>
  </si>
  <si>
    <t>454119, Челябинская область, г. Челябинск, ул. Кронштадтская, д. 10</t>
  </si>
  <si>
    <t>г. Челябинск</t>
  </si>
  <si>
    <t>050000 "Образование и педагогика", 100000 "Сфера обслуживания"</t>
  </si>
  <si>
    <t>050000 "Образование и педагогика", 100000 "Сфера обслуживания", 230000 "Информатика и вычислительная техника"</t>
  </si>
  <si>
    <t>Мытищинский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строительный университет"</t>
  </si>
  <si>
    <t>141006, Московская область, г.Мытищи, Олимпийский проспект, д.50</t>
  </si>
  <si>
    <t>г.Мытищи</t>
  </si>
  <si>
    <t>Строительство</t>
  </si>
  <si>
    <t>Самарский колледж строительства и предпринимательства (филиал) федерального государственного бюджетного образовательного учреждения высшего профессионального образования "Московский государственный строительный университет"</t>
  </si>
  <si>
    <t>Российская Федерация, 443010, Самарская область, г. Самара, ул. Фрунзе, 116</t>
  </si>
  <si>
    <t>г.Самара</t>
  </si>
  <si>
    <t>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строительный университет" в г. Нижневартовске Ханты-Мансийского автономного округа</t>
  </si>
  <si>
    <t>Российская Федерация, 628605, Тюменская область, Ханты-Мансийский-Югра АО, г. Нижневартовск, ул. Дружбы Народов, д.14</t>
  </si>
  <si>
    <t>г. Нижневартовск</t>
  </si>
  <si>
    <t>Северо-Кавказское представительство федерального государственного бюджетного образовательного учреждения высшего профессионального образования "Московский государственный строительный университет"</t>
  </si>
  <si>
    <t>Российская Федерация, 357210, Ставропольский край, г. Минеральные Воды, ул. Советская, д. 20</t>
  </si>
  <si>
    <t>Филиал в городе Серпухове</t>
  </si>
  <si>
    <t>142210, Московская область, город Серпухов, Большой Ударный переулок, дом 1а</t>
  </si>
  <si>
    <t>город Серпухов</t>
  </si>
  <si>
    <t>Филиал в городе Дмитрове</t>
  </si>
  <si>
    <t>141800, Московская область, Дмитровский район, город Дмитров, улица Космонавтов, дом 33</t>
  </si>
  <si>
    <t>город Дмитров</t>
  </si>
  <si>
    <t>Филиал в городе Ивантеевке</t>
  </si>
  <si>
    <t>141280, Московская область, город Ивантеевка, улица Первомайская, дом 37</t>
  </si>
  <si>
    <t>город Ивантеевка</t>
  </si>
  <si>
    <t>Филиал в городе Ликине-Дулёве</t>
  </si>
  <si>
    <t>142671, Московская область, Орехово-Зуевский район, город Ликино-Дулёво, улица Центральная, дом 2</t>
  </si>
  <si>
    <t>город Ликино-Дулёво</t>
  </si>
  <si>
    <t>Филиал в посёлке Тучково</t>
  </si>
  <si>
    <t>143132, Московская область, Рузский район, городское поселение Тучково, улица Студенческая, дом 1</t>
  </si>
  <si>
    <t>городское поселение Тучково</t>
  </si>
  <si>
    <t>Представительство в городе Чехове</t>
  </si>
  <si>
    <t>142300, Московская область, Чеховский район, город Чехов, улица Мира, дом 7а (гимназия №7)</t>
  </si>
  <si>
    <t>город Чехов</t>
  </si>
  <si>
    <t>Представительство в городе Фрязино</t>
  </si>
  <si>
    <t>141195, Московская область, город Фрязино, улица Школьная, дом 10</t>
  </si>
  <si>
    <t>город Фрязино</t>
  </si>
  <si>
    <t>Представительство в городе Калуге</t>
  </si>
  <si>
    <t>248009, Калужская область, город Калуга, улица Грабцевское шоссе, дом 126</t>
  </si>
  <si>
    <t>город Калуга</t>
  </si>
  <si>
    <t>Представительство в городе Ступине</t>
  </si>
  <si>
    <t>142804, Московская область, Ступинский район, город Ступино, улица Колхозная, дом 173</t>
  </si>
  <si>
    <t>город Ступино</t>
  </si>
  <si>
    <t>Дмитровский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технический университет имени Н.Э. Баумана"</t>
  </si>
  <si>
    <t>141801, Московская обл., Дмитровский р-н, п. Орево</t>
  </si>
  <si>
    <t>п. Орево</t>
  </si>
  <si>
    <t>Калужский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технический университет имени Н.Э. Баумана"</t>
  </si>
  <si>
    <t>Российская Федерация, город Калуга, улица Баженова, дом 2</t>
  </si>
  <si>
    <t>080000, 110000, 150000, 190000, 210000, 230000, 280000</t>
  </si>
  <si>
    <t>080000, 110000, 150000, 190000, 210000, 220000, 230000, 280000</t>
  </si>
  <si>
    <t>Егорьевский технологический институт (филиал) федерального государственного бюджетного образовательного учреждения высшего профессионального образования "Московский государственный технологический университет "СТАНКИН"</t>
  </si>
  <si>
    <t>140300 г. Егорьевск Московской области, ул. Профсоюзная, д. № 34</t>
  </si>
  <si>
    <t>УГС 280000, 150000, 220000, 080000</t>
  </si>
  <si>
    <t>УГС 280000, 150000, 220000</t>
  </si>
  <si>
    <t>Кировский государственный колледж строительства экономики и права (филиал)федерального государственного бюджетного образовательного учреждения высшего профессионального образования « Московский государственный университет геодезии и картографии»</t>
  </si>
  <si>
    <t>610021 город Киров, улица Солнечная дом 13</t>
  </si>
  <si>
    <t>Новосибирский технологический институт (филиал) федерального государственного бюджетного учреждения высшего профессионального образования "Московский государственный университет дизайна и технологии"</t>
  </si>
  <si>
    <t>Российская Федерация, 630099, Новосибирская область, 
г. Новосибирск, Красный проспект, 
д. 35</t>
  </si>
  <si>
    <t>Новосибирск</t>
  </si>
  <si>
    <t>260000 "Технология продовольственных продуктов и потребительских товаров"</t>
  </si>
  <si>
    <t>Тольяттенский филиал Московского государственного университета пищевых производств</t>
  </si>
  <si>
    <t>Российская Федерация, 445026, г. Тольяти, ул. Свердлова, д. 39</t>
  </si>
  <si>
    <t>Филиал федерального государственного образовательного учреждения высшего профессионального образования «Московский государственный университет приборостроения и информатики» в г. Дмитрове</t>
  </si>
  <si>
    <t>141800, М.О., г. Дмитров, мкр. Аверьянова, д.15</t>
  </si>
  <si>
    <t>г. Дмитров</t>
  </si>
  <si>
    <t>Филиал федерального государственного образовательного учреждения высшего профессионального образования «Московский государственный университет приборостроения и информатики» в г. Кашире</t>
  </si>
  <si>
    <t>142900, Московская область, г. Кашира, ул. Моргунова, д. 15</t>
  </si>
  <si>
    <t>г. Кашира</t>
  </si>
  <si>
    <t>080000 - Экономика и управление, 220000 - Автоматика и управление</t>
  </si>
  <si>
    <t>Филиал федерального государственного образовательного учреждения высшего профессионального образования «Московский государственный университет приборостроения и информатики» в г. Кимры</t>
  </si>
  <si>
    <t>171510, Тверская область, г. Кимры, ул. 50 лет ВЛКСМ, д. 14</t>
  </si>
  <si>
    <t>г. Кимры</t>
  </si>
  <si>
    <t>Филиал федерального государственного образовательного учреждения высшего профессионального образования «Московский государственный университет приборостроения и информатики» в г. Лыткарино</t>
  </si>
  <si>
    <t>141080, Московская область, г. Лыткарино, ул. Парковая, д. 1</t>
  </si>
  <si>
    <t>г. Лыткарино</t>
  </si>
  <si>
    <t>Филиал федерального государственного образовательного учреждения высшего профессионального образования «Московский государственный университет приборостроения и информатики» в г. Можайске</t>
  </si>
  <si>
    <t>143200, Московская область, г. Можайск, ул. Полосухина, д. 7</t>
  </si>
  <si>
    <t>г. Можайск</t>
  </si>
  <si>
    <t>080000 - Экономика и управление, 230000 - Информатика и вычислительная техника</t>
  </si>
  <si>
    <t>Филиал федерального государственного образовательного учреждения высшего профессионального образования «Московский государственный университет приборостроения и информатики» в г. Сергиевом Посаде</t>
  </si>
  <si>
    <t>141300, Московская область, г. Сергиев Посда, ул. Центральная, д. 10</t>
  </si>
  <si>
    <t>080000 - Экономика и управление, 200000 -  Приборостроение и оптотехника, 230000 - Информатика и вычислительная техника</t>
  </si>
  <si>
    <t>Филиал федерального государственного образовательного учреждения высшего профессионального образования «Московский государственный университет приборостроения и информатики» в г. Серпухове</t>
  </si>
  <si>
    <t>142200, Московская область, г. Серпухов, ул. 1-я Московская, д. 4/24</t>
  </si>
  <si>
    <t>230000 - Информатика и вычислительная техника</t>
  </si>
  <si>
    <t>Филиал федерального государственного образовательного учреждения высшего профессионального образования «Московский государственный университет приборостроения и информатики» в г. Ставрополе</t>
  </si>
  <si>
    <t>355044, Ставропольский край, г. Ставрополь, пр-т Кулакова, д. 18</t>
  </si>
  <si>
    <t>Филиал федерального государственного образовательного учреждения высшего профессионального образования «Московский государственный университет приборостроения и информатики» в г. Угличе</t>
  </si>
  <si>
    <t>152613, Ярославская область, г. Углич, ул. Никонова, д. 21</t>
  </si>
  <si>
    <t>г. Углич</t>
  </si>
  <si>
    <t>200000 - Приборостроение и оптотехника</t>
  </si>
  <si>
    <t>Филиал федерального государственного образовательного учреждения высшего профессионального образования «Московский государственный университет приборостроения и информатики» в г. Чехове</t>
  </si>
  <si>
    <t>142300, Московская область, г. Чехов, ул. Молодежная, д. 1</t>
  </si>
  <si>
    <t>филиал федерального государственного бюджетного образовательного учреждения  высшего профессионального образования "Национальный исследовательский университет "МЭИ" в г.Вожском</t>
  </si>
  <si>
    <t>404110,Волгоградская область,г.Волжский,проспект Ленина,д.69</t>
  </si>
  <si>
    <t>г.Волжский</t>
  </si>
  <si>
    <t>140000 Энергетика,энергетическое машиностроение и электротехника;</t>
  </si>
  <si>
    <t>филиал федерального государственного бюджетного образовательного учреждения  высшего профессионального образования "Национальный исследовательский университет "МЭИ" в г.Смоленске</t>
  </si>
  <si>
    <t>214013,г.Смоленск,Энергетический проезд,д.1</t>
  </si>
  <si>
    <t>г.Смоленск</t>
  </si>
  <si>
    <t>080000 Экономика и управление; 210000 Электронная техника,радиотехника и связь;230000 Информатика и вычислительная техника.</t>
  </si>
  <si>
    <t>140000 Энергетика,энергетическое машиностроение и электротехника; 210000 Электронная техника,радиотехника и связь;230000 Информатика и вычислительная техника.</t>
  </si>
  <si>
    <t>Энергетический колледж (филиал) федерального государственного бюджетного образовательного учреждения  высшего профессионального образования "Национальный исследовательский университет "МЭИ" в г.Конаково</t>
  </si>
  <si>
    <t>171252,Тверская область,г.Конаково,ул.Баскакова,д.3</t>
  </si>
  <si>
    <t>г.Конаково</t>
  </si>
  <si>
    <t>Ангарский Политехнический Колледж</t>
  </si>
  <si>
    <t>665830, Иркутская обл., г. Ангарск, квартал 120, д.26</t>
  </si>
  <si>
    <t>г. Ангарск, квартал 120, д.26</t>
  </si>
  <si>
    <t>Не обучаются дети с ограниченными возможностями</t>
  </si>
  <si>
    <t>Балаковский инженерно-технологический институт</t>
  </si>
  <si>
    <t>ул. Чапаева, д. 140, г. Балаково,
Саратовская область, 413853</t>
  </si>
  <si>
    <t>04 Социальные науки, 08 Экономика и управление, 23 Информатика и вычислительная техника, 27 Архитектура и строительство, 15 Металлургия, машиностроение и материалообработка, 22 Автоматика и управление</t>
  </si>
  <si>
    <t>04 Социальные науки, 08 Экономика и управление, 23 Информатика и вычислительная техника, 22 Автоматика и управление</t>
  </si>
  <si>
    <t>Обучаются дети с ограниченными возможностями по зрению, общее заболевание</t>
  </si>
  <si>
    <t>Балахнинский политехнический колледж</t>
  </si>
  <si>
    <t>606400, Нижегородская обл., г. Балахна, ул. Дзержинского, д.21</t>
  </si>
  <si>
    <t>г. Балахна, ул. Дзержинского, д.21</t>
  </si>
  <si>
    <t>14: Энергетика, энергетическое машиностроение и электротехника, 23: Информатика и вычислительная техника</t>
  </si>
  <si>
    <t>23: Информатика и вычислительная техника</t>
  </si>
  <si>
    <t>Обучаются дети с ограниченными возможностями опорно-двигательного характера, соматические заболевания</t>
  </si>
  <si>
    <t>Волгодонский инженерно-технический институт</t>
  </si>
  <si>
    <t>347360, Ростовская область, г.Волгодонск, ул.Ленина д.73/94</t>
  </si>
  <si>
    <t>г.Волгодонск, ул.Ленина д.73/94</t>
  </si>
  <si>
    <t>08: Экономика и управление, 14: Энергетика, энергетическое машиностроение и электротехника, 22: Автоматика и управление, 23: Информатика и вычислительная техника, 28: Безопасность жизнедеятельности, природообустройство и защита окружающей среды</t>
  </si>
  <si>
    <t>14:Энергетика, энергетич. Машиностр. и электротехника,23:Информатика и вычислительная техника,08:Экономика и управление,22:Автоматика и управление,15:Металлургия, машиностроение и материалообработка,19:Транспортные средства,27:Строительство и архитектура</t>
  </si>
  <si>
    <t>23: Информатика и вычислительная техника, 08: Экономика и управление, 15: Металлургия, машиностроение и материалообработка, 19: Транспортные средства, 27: Строительство и архитектура</t>
  </si>
  <si>
    <t>Обучаются дети с ограниченными возможностями зрения</t>
  </si>
  <si>
    <t>Димитровградский инженерно-технологический институт</t>
  </si>
  <si>
    <t>433511, Ульяновская обл, Димитровград г, Куйбышева ул, дом № 294</t>
  </si>
  <si>
    <t>г. Димитровград, Куйбышева ул, дом № 294</t>
  </si>
  <si>
    <t>01: Физико-математические науки, 08: Экономика и управление, 15: Металлургия, машиностроение и материалообработка, 23: Информатика и вычислительная техника</t>
  </si>
  <si>
    <t>Обучаются дети с ограниченными возможностями слуха и зрения</t>
  </si>
  <si>
    <t>Институт глобальной ядерной безопасности</t>
  </si>
  <si>
    <t>249037, Калужская обл., г. Обнинск, ул. Курчатова, д.21</t>
  </si>
  <si>
    <t>г. Обнинск, ул. Курчатова, д.21</t>
  </si>
  <si>
    <t>Краснокаменский Политехнический Техникум</t>
  </si>
  <si>
    <t>674674, Забайкальский край, г. Краснокаменск, 520, помещение 2</t>
  </si>
  <si>
    <t>г. Краснокаменск, 520, помещение 2</t>
  </si>
  <si>
    <t>Не обучаются дети с ограниченными возможностями. Муниципальное здание на правах безвозмездного пользования</t>
  </si>
  <si>
    <t>Красноярский Промышленный Колледж</t>
  </si>
  <si>
    <t>663971, Красноярский край, г. Железногорск, ул. Свердлова, д.5</t>
  </si>
  <si>
    <t>г. Железногорск, ул. Свердлова, д.5</t>
  </si>
  <si>
    <t>03: Гуманитарные науки, 15: Металлургия, машиностроение и материалообработка</t>
  </si>
  <si>
    <t>03: Гуманитарные науки</t>
  </si>
  <si>
    <t>Обучаются дети с ограниченными возможностями слуха, речи и зрения</t>
  </si>
  <si>
    <t>Красноярский электромеханический техникум</t>
  </si>
  <si>
    <t>663690, Красноярский край, г. Зеленогорск, ул. Бортникова, д.13</t>
  </si>
  <si>
    <t>г. Зеленогорск, ул. Бортникова, д.13</t>
  </si>
  <si>
    <t>Московский областной политехнический колледж</t>
  </si>
  <si>
    <t>144000 Московская обл. г.Электросталь пр-т.Ленина д.41</t>
  </si>
  <si>
    <t>городской округ Электросталь, проспект Ленина, д.41</t>
  </si>
  <si>
    <t>22: Автоматика и управление, 24: Химическая и биотехнологии</t>
  </si>
  <si>
    <t>Учатся дети с ограниченными возможностями зрения, опорно-двигательного характера</t>
  </si>
  <si>
    <t>Нововоронежский Политехнический колледж</t>
  </si>
  <si>
    <t>396070, Воронежская обл., г. Нововоронеж, ул. Октябрьская, д.1</t>
  </si>
  <si>
    <t>г. Нововоронеж, ул. Октябрьская, д.1</t>
  </si>
  <si>
    <t>Новоуральский Технологический Институт</t>
  </si>
  <si>
    <t>624130, Свердловская обл., г. Новоуральск, ул. Ленина, д.85</t>
  </si>
  <si>
    <t>г. Новоуральск, ул. Ленина, д.85</t>
  </si>
  <si>
    <t>Обнинский институт атомной энергетики</t>
  </si>
  <si>
    <t>249040, Калужская область, г. Обнинск, Студгородок, д. 1</t>
  </si>
  <si>
    <t>г. Обнинск, Студгородок, д. 1</t>
  </si>
  <si>
    <t>02- Естественные науки, 03- Гуманитарные науки, 07- Культура и искусство, 14- Энергетика, энергетическое машиностроение и электротехника</t>
  </si>
  <si>
    <t>Обучаются дети с ограниченными возможностями опорно-двигательного характера и соматические заболевания</t>
  </si>
  <si>
    <t>Озёрский Технологический Институт</t>
  </si>
  <si>
    <t>456783, Челябинская обл., г. Озёрск, проспект Победы, д.48</t>
  </si>
  <si>
    <t>г. Озёрск, проспект Победы, д.48</t>
  </si>
  <si>
    <t>08: Экономика и управление, 20: Приборостроение и оптотехника, 23: Информатика и вычислительная техника, 24: Химическая и биотехнологии</t>
  </si>
  <si>
    <t>Обучаются дети с ограниченными возможностями соматические заболевания, ДЦП</t>
  </si>
  <si>
    <t>Саровский Физико-Технический Институт</t>
  </si>
  <si>
    <t>607186, Нижегородская обл., г. Саров, ул. Духова, д.6</t>
  </si>
  <si>
    <t>г. Саров, ул. Духова, д.6</t>
  </si>
  <si>
    <t>01: Физико-математические науки,   08: Экономика и управление, 23: Информатика и вычислительная техника</t>
  </si>
  <si>
    <t>Обучаются дети с ограниченными возможностями опорно-двигательного характера и соматические заболевания, ДЦП</t>
  </si>
  <si>
    <t>Северский Технологический Институт</t>
  </si>
  <si>
    <t>636036, Томская обл., г. Северск, проспект Коммунистический, д.35</t>
  </si>
  <si>
    <t>г. Северск, проспект Коммунистический, д.35</t>
  </si>
  <si>
    <t>08: Экономика и управление, 14: Энергетика, энергетическое машиностроение и электротехника</t>
  </si>
  <si>
    <t>08: Экономика и управление</t>
  </si>
  <si>
    <t>Обучаются дети с ограниченными возможностями опорно-двигательного характера</t>
  </si>
  <si>
    <t>Сибирский Политехнический Колледж</t>
  </si>
  <si>
    <t>630075, Новосибирская обл., г. Новосибирск, ул. Богдана Хмельницкого, д.9</t>
  </si>
  <si>
    <t>г. Новосибирск, ул. Богдана Хмельницкого, д.9</t>
  </si>
  <si>
    <t>Снежинский физико-технический институт</t>
  </si>
  <si>
    <t>456776, Челябинская область, г. Снежинск, ул. Комсомольская, д. 8</t>
  </si>
  <si>
    <t>г. Снежинск, ул. Комсомольская, д. 8</t>
  </si>
  <si>
    <t>15: Металлургия, машиностроение и материалообработка, 20: Приборостроение и оптотехника, 23: Информатика и вычислительная техника</t>
  </si>
  <si>
    <t>Обучаются дети с ограниченными возможностями опорно-двигательного характера, соматические заболевания и ДЦП</t>
  </si>
  <si>
    <t>Технологический институт</t>
  </si>
  <si>
    <t>624200, Свердловская область, г.Лесной, пр.Коммунистический, д.36</t>
  </si>
  <si>
    <t>г.Лесной, пр.Коммунистический, д.36</t>
  </si>
  <si>
    <t>22: Автоматика и управление</t>
  </si>
  <si>
    <t>08: Экономика и управление 15: Металлургия, машиностроение и материалообработка, 22: Автоматика и управление</t>
  </si>
  <si>
    <t>Обучаются дети с ограниченными возможностями  соматические заболевания, ДЦП и с заболеванием сахарный диабет</t>
  </si>
  <si>
    <t>Трехгорный технологический институт</t>
  </si>
  <si>
    <t>456080, Чеклябинской обл., г. Трехгорный, ул. Мира, д. 17</t>
  </si>
  <si>
    <t>г. Трехгорный, ул. Мира, д. 17</t>
  </si>
  <si>
    <t>20: Приборостроение и оптотехника</t>
  </si>
  <si>
    <t>Обучаются дети с ограниченными возможностями инвалид с сердечно-сосудистым заболеванием и с заболеванием сахарный диабет</t>
  </si>
  <si>
    <t>Уральский технологический колледж</t>
  </si>
  <si>
    <t>624250, Свердловская область, г.Заречный, ул.Ленина, 27</t>
  </si>
  <si>
    <t>г.Заречный, ул.Ленина, 27</t>
  </si>
  <si>
    <t>Арзамасское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</si>
  <si>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607233, Нижегородская область, г. Арзамас, 11 микрорайон, д. 11</t>
  </si>
  <si>
    <t>Балахнинское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</si>
  <si>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606408, Нижегородская область, г. Балахна, ул. Р. Пискунова, д. 1</t>
  </si>
  <si>
    <t>Богородское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</si>
  <si>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607600, Нижегородская область, г. Богородск, ул. Кр. Площадь, д. 6</t>
  </si>
  <si>
    <t>Борское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</si>
  <si>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606440, Нижегородская область, г. Бор, ул. Ванеева, д. 43а</t>
  </si>
  <si>
    <t>Бутурлинское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</si>
  <si>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607440, Нижегородская область, р.п. Бутурлино, ул. Школьная, д. 2</t>
  </si>
  <si>
    <t>Вадское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</si>
  <si>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606380, Нижегородская область, с. Вад, ул. Просвещения, д. 33</t>
  </si>
  <si>
    <t>Варнавинское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</si>
  <si>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606760, Нижегородская область, р.п. Варнавино, ул. Нижегородская, д. 39</t>
  </si>
  <si>
    <t>Воротынское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</si>
  <si>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606260, Нижегородская область, р.п. Воротынец, ул. Космонавтов, д. 8</t>
  </si>
  <si>
    <t>Воскресенское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</si>
  <si>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606730, Нижегородская область, р.п. Воскресенское, ул. Панфилова, д. 6</t>
  </si>
  <si>
    <t>Выксунское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</si>
  <si>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607060, Нижегородская область, г. Выкса, ул. Лепсе, д. 10</t>
  </si>
  <si>
    <t>Вязниковское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</si>
  <si>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601445, Владимирская область, г. Вязники, ул. Благовещенская, д. 16</t>
  </si>
  <si>
    <t>Городецкое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</si>
  <si>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606501, Нижегородская область, г. Городец, ул. Нахимова, д. 10</t>
  </si>
  <si>
    <t>Гороховецкое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</si>
  <si>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601480, Владимирская область, г. Гороховец, ул. Московская, д. 65</t>
  </si>
  <si>
    <t>Дальнеконстантиновское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</si>
  <si>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606310, Нижегородская область, р.п. Дальнее Константиново, ул. Советская, д. 57</t>
  </si>
  <si>
    <t>Дзержинское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</si>
  <si>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606007, Нижегородская область, г. Дзержинск, ул. Матросова, д. 22-б</t>
  </si>
  <si>
    <t>Заволжское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</si>
  <si>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606520, Нижегородская область, г. Заволжье, ул. Пирогова, д. 10</t>
  </si>
  <si>
    <t>Ковернинское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</si>
  <si>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606570, Нижегородская область, р.п. Ковернино, ул. К. Маркса, д. 24</t>
  </si>
  <si>
    <t>Краснобаковское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</si>
  <si>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606710, Нижегородская область, р.п. Красные Баки, ул. Луговая, д. 33</t>
  </si>
  <si>
    <t>Кстовское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</si>
  <si>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607651, Нижегородская область, г. Кстово, ул. Школьная, д. 15</t>
  </si>
  <si>
    <t>Кулебакское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</si>
  <si>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607018, Нижегородская область, г. Кулебаки, ул. Гоголя, д. 27</t>
  </si>
  <si>
    <t>Лысковское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</si>
  <si>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606210, Нижегородская область, г. Лысково, ул. Чехова, д. 21</t>
  </si>
  <si>
    <t>Навашинское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</si>
  <si>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607101, Нижегородская область, г. Навашино, пос. Силикатный, д. 31</t>
  </si>
  <si>
    <t>Павловское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</si>
  <si>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606100, Нижегородская область, г. Павлово, ул. Садовая, д. 1</t>
  </si>
  <si>
    <t>Перевозское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</si>
  <si>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607400, Нижегородская область, г. Перевоз, ул. Молодежная, д. 11</t>
  </si>
  <si>
    <t>Первомайское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</si>
  <si>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607762, Нижегородская область, г. Первомайск, ул. Мочалина, д. 11</t>
  </si>
  <si>
    <t>Починковское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</si>
  <si>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607911, Нижегородская область, с. Починки, пл. Ленина, д. 11</t>
  </si>
  <si>
    <t>Решетихинское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</si>
  <si>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606093, Нижегородская область, р.п. Решетиха, проспект Кирова, д. 3-а</t>
  </si>
  <si>
    <t>Семеновское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</si>
  <si>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606650, Нижегородская область, г. Семенов, ул. 3-х коммунистов</t>
  </si>
  <si>
    <t>Сергачское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</si>
  <si>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607511, Нижегородская область, г. Сергач, поселок Юбилейный</t>
  </si>
  <si>
    <t>Сокольское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</si>
  <si>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606670, Нижегородская область, р.п. Сокольское, ул. Пионерская, д. 6</t>
  </si>
  <si>
    <t>Сосновское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</si>
  <si>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606170, Нижегородская область, р.п. Сосновское, пер. Школьный, д. 8</t>
  </si>
  <si>
    <t>Уренское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</si>
  <si>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606800, Нижегородская область, г. Урень, ул. Коммунистическая, д. 43</t>
  </si>
  <si>
    <t>Чебоксарское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</si>
  <si>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428017, Чувашская республика, г. Чебоксары, ул. М. Павлова, д. 50, к. 1</t>
  </si>
  <si>
    <t>Чкаловское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</si>
  <si>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606554, Нижегородская область, Чкаловский р-н, с. Сицкое, ул. Парковая, д. 57</t>
  </si>
  <si>
    <t>Шатковское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</si>
  <si>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607700, Нижегородская область, р.п. Шатки, ул. Учительская, д. 2</t>
  </si>
  <si>
    <t>Шумерлинское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</si>
  <si>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429122, Чувашская Республика, г. Шумерля, ул. Интернациональная, д. 8</t>
  </si>
  <si>
    <t>Ядринское представительство федерального государственного бюджетного образовательного учреждения высшего профессионального образования «Нижегородский государственный архитектурно-строительный университет»</t>
  </si>
  <si>
    <t>429061, Чувашская Республика, г. Ядрин, ул. К. Маркса, д. 64</t>
  </si>
  <si>
    <t>Казанский филиал федерального государственного бюджетного образовательного учреждения высшего профессионального образования "Нижегородский государственный лингвистический университет им. Н.А. Добролюбова"</t>
  </si>
  <si>
    <t>420073, Республика Татарстан, г. Казань, ул. Гвардейская, д. 16 и 16А</t>
  </si>
  <si>
    <t>г.Казань</t>
  </si>
  <si>
    <t>Выксунский филиал федерального государственного  бюджетного образовательного учреждения высшего профессионального образования  "Нижегородский государственный технический университет им. Р. Е. Алексеева"</t>
  </si>
  <si>
    <t>607060, Нижегородская область, г.Выкса, ул. Корнилова д.125</t>
  </si>
  <si>
    <t>город Выкса</t>
  </si>
  <si>
    <t>Арзамасский политехнический институт(филиал) федерального государственного  бюджетного образовательного учреждения высшего профессионального образования  "Нижегородский государственный технический университет  им. Р.Е. Алексеева"</t>
  </si>
  <si>
    <t>607227 Нижегородская область,  г.Арзамас ул. Калинина д.19</t>
  </si>
  <si>
    <t>город Арзамас</t>
  </si>
  <si>
    <t>Павловский филиал  федерального государственного бюджетного образовательного учреждения высшего профессионального  образования "Нижегородский  государственный технический университет  им. Р.Е.Алексеева"</t>
  </si>
  <si>
    <t>606100,Нижегородская область, г.Павлово, ул. М.Горького,дом 23</t>
  </si>
  <si>
    <t>город Павлово</t>
  </si>
  <si>
    <t>Заволжский филиал федерального государственного бюджетного образовательного учреждения высшего профессионального образования "Нижегородский государственный технический университет им. Р.Е.Алексеева"</t>
  </si>
  <si>
    <t>606520, Нижегородская область, Городецкий район, г.Заволжье, ул.Павловского, д.1 А</t>
  </si>
  <si>
    <t>город Заволжье</t>
  </si>
  <si>
    <t>Дзержинский  политехнический институт(филиал) федерального государственного  бюджетного образовательного учреждения высшего профессионального образования  "Нижегородский государственный технический университет  им. Р.Е. Алексеева"</t>
  </si>
  <si>
    <t>606026, Нижегородская область, г.Дзержинск, ул. Гайдара, д. 49</t>
  </si>
  <si>
    <t>город Дзержинск</t>
  </si>
  <si>
    <t>080000Экономика и управление</t>
  </si>
  <si>
    <t>Борский филиал ННГУ</t>
  </si>
  <si>
    <t>Нижегородская область, Борский район, г. Бор ул. Вали  Котика, д. 7.</t>
  </si>
  <si>
    <t>г. Бор</t>
  </si>
  <si>
    <t>Павловский филиал ННГУ</t>
  </si>
  <si>
    <t>Нижегородская область, Павловский район, г. Павлово,  ул. Шмидта, д. 9.</t>
  </si>
  <si>
    <t>г. Павлово</t>
  </si>
  <si>
    <t>Дзержинский филиал ННГУ</t>
  </si>
  <si>
    <t>Нижегородская область,  г.Дзержинск,  переулок Жуковского,   д.2.</t>
  </si>
  <si>
    <t>г.Дзержинск</t>
  </si>
  <si>
    <t>Выксунский филиал ННГУ</t>
  </si>
  <si>
    <t>Нижегородская область, Выксунский район, г. Выкса ул. Амбулаторная, д. 6.</t>
  </si>
  <si>
    <t>г. Выкса</t>
  </si>
  <si>
    <t>Арзамасский филиал ННГУ</t>
  </si>
  <si>
    <t>Нижегородская обл., г. Арзамас, ул. К. Маркса, д. 36.</t>
  </si>
  <si>
    <t>г. Арзамас</t>
  </si>
  <si>
    <t>030000 - гуманитарные науки, 050000 - образование и педагогика</t>
  </si>
  <si>
    <t>050000 - образование и педагогика,</t>
  </si>
  <si>
    <t>Заволжский филиал ННГУ</t>
  </si>
  <si>
    <t>Нижегородская область, Городецкий район, г. Заволжье, ул. Пушкина, д. 41.</t>
  </si>
  <si>
    <t>г. Заволжье</t>
  </si>
  <si>
    <t>Кстовский филиал ННГУ</t>
  </si>
  <si>
    <t>Нижегородская область, Кстовский район, г. Кстово, ул. Чванова, литеры Б, Б1.</t>
  </si>
  <si>
    <t>г. Кстово</t>
  </si>
  <si>
    <t>Шахунский филиал ННГУ</t>
  </si>
  <si>
    <t>Нижегородская область, Шахунский район, г. Шахунья, ул. Комсомольская, д. 27.</t>
  </si>
  <si>
    <t>г. Шахунья</t>
  </si>
  <si>
    <t>Сергачский филиал ННГУ</t>
  </si>
  <si>
    <t>Нижегородская область, Сергачский район, г. Сергач,  поселок  Молодежный, д. 14а.</t>
  </si>
  <si>
    <t>г. Сергач</t>
  </si>
  <si>
    <t>633209, Новосибирская область, г. Искитим, ул. Коммунистическая, д. 52</t>
  </si>
  <si>
    <t>678140, Республика Саха (Якутия), г. Ленск, ул. Ойунского, д. 36</t>
  </si>
  <si>
    <t>678170, Республика Саха (Якутия), г. Мирный, ул. Советская, д. 11а</t>
  </si>
  <si>
    <t>Куйбышевский филиал федерального государственного бюджетного образовательного учреждения высшего профессионального образования «Новосибирский государственный педагогический университет»</t>
  </si>
  <si>
    <t>632387,Новосибирская область г.Куйбышев ,ул Молодежная 7</t>
  </si>
  <si>
    <t>г. Куйбышев</t>
  </si>
  <si>
    <t>математика, педагогика и психология, филология (русский язык и литература)</t>
  </si>
  <si>
    <t>математика, педагогическое образование</t>
  </si>
  <si>
    <t>математика с доп. специальностью информатика, педагогическое образование</t>
  </si>
  <si>
    <t>филиал федерального государственного бюджетного образовательного учреждения высшего профессионального образования «Новосибирский государственный университет экономики и управления «НИНХ» в г. Улан- Удэ</t>
  </si>
  <si>
    <t>670024, Республика Бурятия, г. Улан-Удэ, ул. Добролюбова, д. 5</t>
  </si>
  <si>
    <t>г. Улан-Удэ</t>
  </si>
  <si>
    <t>Якутский филиал федерального государственного бюджетного образовательного учреждения высшего профессионального образования «Новосибирский государственный университет экономики и управления «НИНХ»</t>
  </si>
  <si>
    <t>677000, Республика Саха (Якутия), г. Якутск, ул. Курашова, д. 30, корп. 4</t>
  </si>
  <si>
    <t>г. Якутск</t>
  </si>
  <si>
    <t>представительство федерального государственного бюджетного образовательного учреждения высшего профессионального образования «Новосибирский государственный университет экономики и управления «НИНХ» в г. Ленске</t>
  </si>
  <si>
    <t>678140, Республика Саха (Якутия), г. Ленск, ул. Якутская, д. 15</t>
  </si>
  <si>
    <t>г. Ленск</t>
  </si>
  <si>
    <t>представительство федерального государственного бюджетного образовательного учреждения высшего профессионального образования «Новосибирский государственный университет экономики и управления «НИНХ» в г. Горно-Алтайске</t>
  </si>
  <si>
    <t>649000, Республика Алтай, г. Горно-Алтайск, ул. Социалистическая, д. 5</t>
  </si>
  <si>
    <t>г. Горно-Алтайск</t>
  </si>
  <si>
    <t>представительство федерального государственного бюджетного образовательного учреждения высшего профессионального образования «Новосибирский государственный университет экономики и управления «НИНХ» в г. Прокопьевске</t>
  </si>
  <si>
    <t>653047, Кемеровская область, г. Прокопьевск, ул. Гайдара, д. 50а</t>
  </si>
  <si>
    <t>представительство федерального государственного бюджетного образовательного учреждения высшего профессионального образования «Новосибирский государственный университет экономики и управления «НИНХ» в г. Юрге</t>
  </si>
  <si>
    <t>652050, Кемеровская область, г. Юрга, ул. Кирова, д. 14</t>
  </si>
  <si>
    <t>представительство федерального государственного бюджетного образовательного учреждения высшего профессионального образования «Новосибирский государственный университет экономики и управления «НИНХ» в г. Абакане</t>
  </si>
  <si>
    <t>655004, Республика Хакасия, г. Абакан, ул. Советская, д. 179</t>
  </si>
  <si>
    <t>г. Абакан</t>
  </si>
  <si>
    <t>представительство федерального государственного бюджетного образовательного учреждения высшего профессионального образования «Новосибирский государственный университет экономики и управления «НИНХ» в г. Искитиме</t>
  </si>
  <si>
    <t>633210, Новосибирская область, г. Искитим, ул. Кирова, д. 35</t>
  </si>
  <si>
    <t>г. Искитим</t>
  </si>
  <si>
    <t>представительство федерального государственного бюджетного образовательного учреждения высшего профессионального образования «Новосибирский государственный университет экономики и управления «НИНХ» в г. Стрежевом</t>
  </si>
  <si>
    <t>636780, Томская область, г. Стрежевой, 2-й микрорайон, д. 242</t>
  </si>
  <si>
    <t>г. Стрежевой</t>
  </si>
  <si>
    <t>представительство федерального государственного бюджетного образовательного учреждения высшего профессионального образования «Новосибирский государственный университет экономики и управления «НИНХ» в г. Белокурихе</t>
  </si>
  <si>
    <t>659900, Алтайский край, г. Белокуриха, ул. Луговая, д. 5/1</t>
  </si>
  <si>
    <t>филиал федерального государственного бюджетного образовательного учреждения высшего профессионального образования "Омский государственный педагогический университет" в г. Таре</t>
  </si>
  <si>
    <t>Российская Федерация, 646535, Омская область, г. Тара, ул. Школьная, 69</t>
  </si>
  <si>
    <t>город Тара</t>
  </si>
  <si>
    <t>С 2011 по 2013 гг. в филиале лица с ограниченными возможностями здоровья и инвалиды не обучались</t>
  </si>
  <si>
    <t>Бугурусланский филиал федерального государственного бюджетного образовательного учреждения высшего профессионального образования "Оренбургский государственный педагогический университет"</t>
  </si>
  <si>
    <t>461633 Россия, Оренбургская область, г. Бугуруслан, ул. Фрунзе, 62</t>
  </si>
  <si>
    <t>г. Бугуруслан</t>
  </si>
  <si>
    <t>Орский гуманитарно-технологический институт</t>
  </si>
  <si>
    <t>462403, Оренбургская область, г. Орск, пр. Мира, д. 15А</t>
  </si>
  <si>
    <t>г. Орск, пр. Мира, д. 15А</t>
  </si>
  <si>
    <t>Образование ипедагогика, Экономика и управление, Информатика и вычислительная техника</t>
  </si>
  <si>
    <t>Бузулукский гуманитарно-технологический институт</t>
  </si>
  <si>
    <t>461040, Оренбургская область, г. Бузулук, ул. Комсомольская, д. 112</t>
  </si>
  <si>
    <t>г. Бузулук, ул. Комсомольская, д. 112</t>
  </si>
  <si>
    <t>Естественные науки, Транспортные средства</t>
  </si>
  <si>
    <t>Экономика и управление, Естественные науки, Образование и педагогика, Транспортные средства</t>
  </si>
  <si>
    <t>Акбулакский филиал</t>
  </si>
  <si>
    <t>461550, Оренбургская область, Акбулакский р-н, п. Акбулак, ул. Горбунова, д. 21.</t>
  </si>
  <si>
    <t>Акбулакский р-н, п. Акбулак, ул. Горбунова, д. 21.</t>
  </si>
  <si>
    <t>Кумертауский филиал</t>
  </si>
  <si>
    <t>453300, Республика Башкортостан, г. Кумертау, переулок 2-й Советский, д. 3б</t>
  </si>
  <si>
    <t>г. Кумертау, переулок 2-й Советский, д. 3б</t>
  </si>
  <si>
    <t>Бугурусланский филиал</t>
  </si>
  <si>
    <t>461630, Оренбургская область, г. Бугуруслан, ул. Оренбургская, д. 2а.</t>
  </si>
  <si>
    <t>г. Бугуруслан, ул. Оренбургская, д. 2а.</t>
  </si>
  <si>
    <t>Уфимский филиал</t>
  </si>
  <si>
    <t>450054, Республика Башкортостан, г. Уфа, пр. Октября, д. 67</t>
  </si>
  <si>
    <t>г. Уфа, пр. Октября, д. 67</t>
  </si>
  <si>
    <t>Орский политехнический колледж</t>
  </si>
  <si>
    <t>462434, Оренбургская область, г. Орск, пр. Орский, д. 69</t>
  </si>
  <si>
    <t>г. Орск, пр. Орский, д. 69</t>
  </si>
  <si>
    <t>Экономика и управление, Энергетика, энергетическое машиностроение и электротехника, Транспортные средства, Информатика и вычислительная техника</t>
  </si>
  <si>
    <t>Мценский филиал ФГБОУ ВПО "Госуниверситет-УНПК"</t>
  </si>
  <si>
    <t>303030, Орловская область, г.Мценск, ул. Тургенева, д.196</t>
  </si>
  <si>
    <t>Ливенский филиал  ФГБОУ ВПО "Госуниверситет-УНПК"</t>
  </si>
  <si>
    <t>303800, Орловская область, г.Ливны, ул. Мира, д.152а</t>
  </si>
  <si>
    <t>080000 Экономика и управление,230000 Информатика и вычислительная техника,</t>
  </si>
  <si>
    <t>080000 Экономика и управление,230000 Информатика и вычислительная техника</t>
  </si>
  <si>
    <t>Карачевский филиал ФГБОУ ВПО "Госуниверситет-УНПК"</t>
  </si>
  <si>
    <t>242500, Брянская область, г.Карачев, ул. Горького, д.1</t>
  </si>
  <si>
    <t>260000 Технология продовольственных продуктов и потребительских товаров,230000 Информатика и вычислительная техника</t>
  </si>
  <si>
    <t>Зареческий технологический университет-филиал ФГБОУ ВПО "Пензенский государственный технологический университет"</t>
  </si>
  <si>
    <t>442963, Пензенская область, Заречный г., Ленина ул., 10,</t>
  </si>
  <si>
    <t>г. Заречный</t>
  </si>
  <si>
    <t>080000 Экономика и управление,</t>
  </si>
  <si>
    <t>Каменский технологический университет-филиал ФГБОУ ВПО "Пензенский государственный технологический университет"</t>
  </si>
  <si>
    <t>442247, Пензенская обл., Каменский район, г. Каменка, ул. Садовая, д.43.442247, Пензенская обл., Каменский район, г. Каменка, ул. Садовая, д.43.</t>
  </si>
  <si>
    <t>г.Каменка</t>
  </si>
  <si>
    <t>Сердобский филиал федерального
государственного бюджетного образовательного 
учреждения высшего 
профессионального образования
"Пензенский государственный
университет"</t>
  </si>
  <si>
    <t>ул. Ленина, д. 285а, г.Сердобск
 Пензенская обл., Россия, 442894</t>
  </si>
  <si>
    <t>230000 Информатика и вычислительная
техника</t>
  </si>
  <si>
    <t>Кузнецкий институт информационных и управленческих технологий (филиал) федерального государственного бюджетного образовательного учреждения высшего профессионального образования "Пензенский государственный университет"</t>
  </si>
  <si>
    <t>ул. Маяковского, д. 57А, г. Кузнецк, Пензенская обл., Россия, 442530</t>
  </si>
  <si>
    <t>Нижнеломовский филиал федерального государственного бюджетного образовательного учреждения высшего профессионального образования "Пензенский государственный университет"</t>
  </si>
  <si>
    <t>ул. Островского, д.3, г. Нижний Ломов, Пензенская обл., Россия, 442151</t>
  </si>
  <si>
    <t>080501 Менеджмент</t>
  </si>
  <si>
    <t>080501 Менеджмент, 080110 Экономика и бухгалтерский учет</t>
  </si>
  <si>
    <t>Каменское представительство федерального государственного бюджетного образовательного учреждения высшего профессионального образования «Пензенский государственный университет архитектуры и строительства»</t>
  </si>
  <si>
    <t>442240, Пензенская область, Каменский район, г. Каменка, ул. Гражданская, д.8</t>
  </si>
  <si>
    <t>г. Каменка</t>
  </si>
  <si>
    <t>Представительство не осуществляет образовательную деятельность</t>
  </si>
  <si>
    <t>Кузнецкое представительство федерального государственного бюджетного образовательного учреждения высшего профессионального образования «Пензенский государственный университет архитектуры и строительства»</t>
  </si>
  <si>
    <t>442544, Пензенская область, Кузнецкий район, г. Кузнецк, ул. Республики, д.117А</t>
  </si>
  <si>
    <t>г. Кузнецк</t>
  </si>
  <si>
    <t>Нижнеломовское представительство федерального государственного бюджетного образовательного учреждения высшего профессионального образования «Пензенский государственный университет архитектуры и строительства»</t>
  </si>
  <si>
    <t>442153, Пензенская область, г. Нижний Ломов, ул. Розы Люксембург, д.49</t>
  </si>
  <si>
    <t>г. Нижний Ломов</t>
  </si>
  <si>
    <t>Сердобское представительство федерального государственного бюджетного образовательного учреждения высшего профессионального образования «Пензенский государственный университет архитектуры и строительства»</t>
  </si>
  <si>
    <t>442860, Пензенская область, г. Сердобск, ул. Энергетиков, д.2</t>
  </si>
  <si>
    <t>г. Сердобск</t>
  </si>
  <si>
    <t>Березниковский филиал ПГНИУ</t>
  </si>
  <si>
    <t>618416, Паермский край, г. Березники, ул. Юбилейная, д. 99</t>
  </si>
  <si>
    <t>г. Березники, ул. Юбилейная, д.99</t>
  </si>
  <si>
    <t>080000, 040000</t>
  </si>
  <si>
    <t>аренда двух зданий до 31 декабря 2015 г.</t>
  </si>
  <si>
    <t>Кольский филиал ПетрГУ</t>
  </si>
  <si>
    <t>184209, г. Апатиты Мурманской области, ул. Космонавтов, 3</t>
  </si>
  <si>
    <t>г. Апатиты</t>
  </si>
  <si>
    <t>УГС: 020000 Естественные науки, УГС: 030000 Гуманитарные науки, УГС: 010000 Физико-математические науки, УГС: 080000 Экономика и управление, УГС: 040000 Социальные науки</t>
  </si>
  <si>
    <t>филиал федерального государственного бюджетного образовательного учреждения высшего профессионального образования "Поволжский государственный университет сервиса" в г. Сызрани</t>
  </si>
  <si>
    <t>Российская Федерация, 446015, Самарская область, г. Сызрань, ул. Щусева, д.28</t>
  </si>
  <si>
    <t>г. Сызрань</t>
  </si>
  <si>
    <t>10</t>
  </si>
  <si>
    <t>В 2013 году заключен договор аренды здания, для предоставления образовательных услуг, которое требует ремонта.</t>
  </si>
  <si>
    <t>Новороссийский филиал федерального государственного бюджетного образовательного учреждения высшего профессионального образования "Пятигорский государственный лингвистический университет"</t>
  </si>
  <si>
    <t>353920, Краснодарский край, г. Новороссийск, ул. Куникова, д. 47-Б</t>
  </si>
  <si>
    <t>Старооскольский филиал федерального государственного бюджетного образовательного учреждения высшего профессионального образования "Российский государственный геологоразведочный университет имени Серго Орджоникидзе"</t>
  </si>
  <si>
    <t>Белгородская область, г. Старый Оскол, ул. Ленина</t>
  </si>
  <si>
    <t>030000,130000</t>
  </si>
  <si>
    <t>120000,130000</t>
  </si>
  <si>
    <t>030000,120000,130000</t>
  </si>
  <si>
    <t>здание общежития №2 находится на капитальном ремонте с 2005 г. (указанное в столбцах 22-24)</t>
  </si>
  <si>
    <t>Филиал в г. Туапсе</t>
  </si>
  <si>
    <t>352800 Туапсе, улица Морская, 7</t>
  </si>
  <si>
    <t>г.Туапсе</t>
  </si>
  <si>
    <t>экономика и управление (080000)</t>
  </si>
  <si>
    <t>Филиал в г. Ростов-на-Дону</t>
  </si>
  <si>
    <t>344025 Ростов-на-Дону, 31-я линия, 4</t>
  </si>
  <si>
    <t>г.Ростов-на-Дону</t>
  </si>
  <si>
    <t>отсутствует</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</si>
  <si>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Астрахани</t>
  </si>
  <si>
    <t>414018, г. Астрахань, ул. Безжонова, д. 103</t>
  </si>
  <si>
    <t>080000 Экономка и управление</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</si>
  <si>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Балашихе Московской области</t>
  </si>
  <si>
    <t>143900, Московская область, г. Балашиха, пр. Ленина, д. 75.</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</si>
  <si>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Великий Новгород</t>
  </si>
  <si>
    <t>173004, г. Великий Новгород, ул. Большая Московская, д. 31/7</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</si>
  <si>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Воскресенске Московской области</t>
  </si>
  <si>
    <t>140200, Московская область, г. Воскресенск, ул. Зелинского, д. 5 д</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</si>
  <si>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Всеволожске Ленинградской области</t>
  </si>
  <si>
    <t>188643, Ленинградская область, г. Всеволожск, ул. Шишканя, д. 2</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</si>
  <si>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Георгиевске Ставропольского края</t>
  </si>
  <si>
    <t>357820, Ставропольский край, г. Георгиевск, ул. Октябрьская, д.142</t>
  </si>
  <si>
    <t>080000 Экономика и управление, 030000 Гуманитарные науки</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</si>
  <si>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Дмитрове Московской области</t>
  </si>
  <si>
    <t>141800, Московская область, г. Дмитров, ул. 2-я Центральная, д. 3</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</si>
  <si>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Домодедово Московской области</t>
  </si>
  <si>
    <t>142001, Московская область, г. Домодедово, Каширское шоссе, д.4, корп. 2</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</si>
  <si>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Железнодорожном Московской области</t>
  </si>
  <si>
    <t>143981, Московская область, г. Железнодорожный, ул. Южная, д. 9</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</si>
  <si>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Иваново</t>
  </si>
  <si>
    <t>153000, г. Иваново, пр. Ф. Энгельса, д. 21</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</si>
  <si>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Казани Республики Татарстан</t>
  </si>
  <si>
    <t>420097, г. Казань, ул. Шмидта, д. 35 А</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</si>
  <si>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Калининграде</t>
  </si>
  <si>
    <t>236010, г. Калининград, ул. Радищева, д. 81</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</si>
  <si>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Калуге</t>
  </si>
  <si>
    <t>248002, г. Калуга, ул. Никитина, д. 41</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</si>
  <si>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Кирове</t>
  </si>
  <si>
    <t>610014, г. Киров, ул. Пугачева, д. 1 б</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</si>
  <si>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Костро</t>
  </si>
  <si>
    <t>156600, г. Кострома, ул. Долматова, 25-А</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</si>
  <si>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Красноярске</t>
  </si>
  <si>
    <t>660079, г. Красноярск, ул. Матросова, д. 19</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</si>
  <si>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Магадане</t>
  </si>
  <si>
    <t>685000, г. Магадан, ул. Пролетарская, д. 43</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</si>
  <si>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Наро-Фоминске Московской области</t>
  </si>
  <si>
    <t>143390, Московская область, Наро-Фоминский район, пос. Кокошкино, ул. Дачная, д. 3 А</t>
  </si>
  <si>
    <t>поселок</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</si>
  <si>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Нижний Новгород</t>
  </si>
  <si>
    <t>603159, г. Нижний Новгород, ул. Карла Маркса, д.17</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</si>
  <si>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Самаре</t>
  </si>
  <si>
    <t>443052, г. Самара, Заводское шоссе, д. 31</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</si>
  <si>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Санкт-Петербурге</t>
  </si>
  <si>
    <t>190103, г. Санкт-Петербург, Рижский проспект, д. 26, лит. Б</t>
  </si>
  <si>
    <t>Город федерального значения Санкт-Петербург</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</si>
  <si>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Саратове</t>
  </si>
  <si>
    <t>410071, г. Саратов, ул. Большая Садовая, д. 151/8</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</si>
  <si>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Твери</t>
  </si>
  <si>
    <t>170015, г. Тверь, п. Литвинки</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</si>
  <si>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Тольятти Самарской области</t>
  </si>
  <si>
    <t>445026, Самарская область, г. Тольятти, бульвар Баумана, д. 3</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</si>
  <si>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Улан-Удэ Республики Бурятия</t>
  </si>
  <si>
    <t>670033, г. Улан-Удэ, ул. Пищевая, д. 10 А</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</si>
  <si>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Фрязино Московской области</t>
  </si>
  <si>
    <t>141190, Московская область, г. Фрязино, Заводской проезд, д. 2, Корпус «Наука» высотная часть</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</si>
  <si>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Чехове Московской области</t>
  </si>
  <si>
    <t>142300, Московская область, г. Чехов, ул. Чехова, д. 8а</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</si>
  <si>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Электростали Московской области</t>
  </si>
  <si>
    <t>144002, Московская область, г. Электросталь, ул. Пионерская, д. 29</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</si>
  <si>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Элисте Республики Калмыкия</t>
  </si>
  <si>
    <t>358011, г. Элиста, ул. Рокчинского, д. 7</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</si>
  <si>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гуманитарный университет» в г. Ярославле</t>
  </si>
  <si>
    <t>150003, г. Ярославль, ул. Республиканская, д. 16 а</t>
  </si>
  <si>
    <t>Волховский филиал федерального государственного бюджетного образовательного учереждения высшего профессионального образования "Российский государственный педагогический университет им. А.И. Герцена"</t>
  </si>
  <si>
    <t>187403, Ленинградская область, город Волхов, улица Октябрьская набережная, д. 1а</t>
  </si>
  <si>
    <t>Выборгский филиал федерального государственного бюджетного образовательного учереждения высшего профессионального образования "Российский государственный педагогический университет им. А.И. Герцена"</t>
  </si>
  <si>
    <t>188811, Ленинградская область, г. Выборг, Парковая, 2</t>
  </si>
  <si>
    <t>Дагестанский филиал федерального государственного бюджетного образовательного учереждения высшего профессионального образования "Российский государственный педагогический университет им. А.И. Герцена"</t>
  </si>
  <si>
    <t>367018, г. Махачкала, пр.Насрутдинова, д.80</t>
  </si>
  <si>
    <t>Филиал РГППУ в г. Березовском</t>
  </si>
  <si>
    <t>623703, Свердловская область,
 г. Березовский, 
ул. Транспортников, д. 46б</t>
  </si>
  <si>
    <t>г. Березовский</t>
  </si>
  <si>
    <t>050501.52</t>
  </si>
  <si>
    <t>Филиал РГППУ в г. Кемерово</t>
  </si>
  <si>
    <t>650066, г. Кемерово, пр. Ленина,      д. 79</t>
  </si>
  <si>
    <t>г. Кемерово</t>
  </si>
  <si>
    <t>050501.65</t>
  </si>
  <si>
    <t>нежилые помещения на праве аренды</t>
  </si>
  <si>
    <t>Филиал РГППУ в г.Омске</t>
  </si>
  <si>
    <t>644005 г. Омск, 
ул. Добролюбова, д. 15</t>
  </si>
  <si>
    <t>г. Омск</t>
  </si>
  <si>
    <t>нежилые помещения на праве аренды, здание оборудовано пандусами</t>
  </si>
  <si>
    <t>Филиал РГППУ в г.Оренбурге</t>
  </si>
  <si>
    <t>460000 г. Оренбург, 
ул. Володарского, 31</t>
  </si>
  <si>
    <t>Филиал РГППУ в г. Первоуральске</t>
  </si>
  <si>
    <t>623107, Свердловская область,         г. Первоуральск, ул. Сакко и Ванцетти, д. 30</t>
  </si>
  <si>
    <t>г. Первоуральск</t>
  </si>
  <si>
    <t>Филиал РГППУ в г. Советском</t>
  </si>
  <si>
    <t>628240, Тюменская область, 
Ханты-Мансийский автономный округ - Югра, г. Советский, ул. Калинина,   д. 21, кор. 2.</t>
  </si>
  <si>
    <t>г. Советский</t>
  </si>
  <si>
    <t>051000.62</t>
  </si>
  <si>
    <t>1 здание - в оперативном управлении, остальные площади - арендуемые</t>
  </si>
  <si>
    <t>Представительство РГППУ в г. Березниках</t>
  </si>
  <si>
    <t>618400, Пермский край, г. Березники, ул. Карла Маркса, д. 48.</t>
  </si>
  <si>
    <t>г. Березники</t>
  </si>
  <si>
    <t>нежилые помещения на праве аренды ,</t>
  </si>
  <si>
    <t>Представительство РГППУ в г. Верхотурье</t>
  </si>
  <si>
    <t>624380, Свердловская область, 
г. Верхотурье, ул. Ленина, д. 31</t>
  </si>
  <si>
    <t>г. Верхотурье</t>
  </si>
  <si>
    <t>Представительство РГППУ в г. Верхней Пышме</t>
  </si>
  <si>
    <t>624090, Свердловская область, 
г. Верхняя Пышма,
 ул. Юбилейная, д. 3</t>
  </si>
  <si>
    <t>г. Верхняя Пышма</t>
  </si>
  <si>
    <t>Представительство РГППУ в г. Заречном</t>
  </si>
  <si>
    <t>624250, Свердловская область,
 г. Заречный, ул. Ленина, д. 27</t>
  </si>
  <si>
    <t>Представительство РГППУ в  г. Ирбите</t>
  </si>
  <si>
    <t>623850, Свердловская область,
 г. Ирбит, ул.Революции, д. 67</t>
  </si>
  <si>
    <t>г. Ирбит</t>
  </si>
  <si>
    <t>Представительство РГППУ в   г. Карпинске</t>
  </si>
  <si>
    <t>624930, Свердловская область, 
г. Карпинск, ул. Колхозная, д. 45</t>
  </si>
  <si>
    <t>г. Карпинск</t>
  </si>
  <si>
    <t>Представительство РГППУ  в г. Качканаре</t>
  </si>
  <si>
    <t>624356, Свердловская область, 
г. Качканар, 4 микрорайон, д. 44-а</t>
  </si>
  <si>
    <t>г. Качканар</t>
  </si>
  <si>
    <t>Представительство РГППУ  в г. Краснотурьинске</t>
  </si>
  <si>
    <t>624440, Свердловская область,         г. Краснотурьинск, 
ул. Попова, д. 65</t>
  </si>
  <si>
    <t>г. Краснотурьинск</t>
  </si>
  <si>
    <t>Представительство РГППУ в г. Магнитогорске</t>
  </si>
  <si>
    <t>455039, Челябинская область, 
г. Магнитогорск, ул. К.Маркса, д. 95</t>
  </si>
  <si>
    <t>г. Магнитогорск</t>
  </si>
  <si>
    <t>Представительство РГППУ в г. Нижнем Тагиле</t>
  </si>
  <si>
    <t>622034, Свердловская область,         г. Нижний Тагил, ул. К.Маркса, д. 38</t>
  </si>
  <si>
    <t>г. Нижний тагил</t>
  </si>
  <si>
    <t>Представительство РГППУ  в  г. Перми</t>
  </si>
  <si>
    <t>614107, г. Пермь, ул. Лебедева, д. 27</t>
  </si>
  <si>
    <t>Представительство РГППУ  в г. Реже</t>
  </si>
  <si>
    <t>623730,  Свердловская область, 
г. Реж, ул. Крупской, д. 2</t>
  </si>
  <si>
    <t>г. Реж</t>
  </si>
  <si>
    <t>Представительство РГППУ в г. Талице</t>
  </si>
  <si>
    <t>623640, Свердловская область, 
г. Талица, ул. Исламова, д. 2</t>
  </si>
  <si>
    <t>г. Талица</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</si>
  <si>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Азове Ростовской области</t>
  </si>
  <si>
    <t>346744, Ростовская область, г. Азов, ул. Ленина, д. 107</t>
  </si>
  <si>
    <t>город Азов</t>
  </si>
  <si>
    <t>040000 080000</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</si>
  <si>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Анапе Краснодарского края</t>
  </si>
  <si>
    <t>353440, Краснодарский край, г. Анапа, ул. Тургенева, д.261</t>
  </si>
  <si>
    <t>город Анапа</t>
  </si>
  <si>
    <t>030000 040000 080000 230000</t>
  </si>
  <si>
    <t>Армавирский институт социального образования (филиал) государственного образовательного учреждения высшего профессионального образования «Российский государственный социальный университет» в г. Армавире Краснодарского края</t>
  </si>
  <si>
    <t>352900, Российская Федерация, Краснодарский край, г. Армавир, ул. Урицкого, д.106 А</t>
  </si>
  <si>
    <t>город Армавир</t>
  </si>
  <si>
    <t>040000</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</si>
  <si>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Батайске Ростовской области</t>
  </si>
  <si>
    <t>346880, Ростовская область, г. Батайск, ул. Урицкого, д. 2А</t>
  </si>
  <si>
    <t>город Батайск</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</si>
  <si>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Брянске</t>
  </si>
  <si>
    <t>241020 г. Брянск, Фокинский район, ул. 2-я Аллея, д. 12</t>
  </si>
  <si>
    <t>город Брянск</t>
  </si>
  <si>
    <t>030000 080000</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</si>
  <si>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Воронеже</t>
  </si>
  <si>
    <t>394033, г. Воронеж, ул. Ленинградская, д. 62</t>
  </si>
  <si>
    <t>город Воронеж</t>
  </si>
  <si>
    <t>030000 040000 080000</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</si>
  <si>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Дедовске Московской области</t>
  </si>
  <si>
    <t>143530, Московская область, Истринский р-н, г. Дедовск,
ул. Гагарина, д.16</t>
  </si>
  <si>
    <t>город Дедовск</t>
  </si>
  <si>
    <t>020000 030000 040000 080000</t>
  </si>
  <si>
    <t>Уральский институт социального образования (филиал) государственного образовательного учреждения высшего профессионального образования «Российский государственный социальный университет» в г. Екатеринбурге</t>
  </si>
  <si>
    <t>620039, г. Екатеринбург, ул. Донбасская, д. 8</t>
  </si>
  <si>
    <t>город Екатеринбург</t>
  </si>
  <si>
    <t>040000 050000</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</si>
  <si>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Ивантеевке Московской области</t>
  </si>
  <si>
    <t>141280, Московская область,
г. Ивантеевка, 
ул. Первомайская, д.49</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</si>
  <si>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Каменске-Шахтинском  Ростовской  области</t>
  </si>
  <si>
    <t>347800, Ростовская  область,  г. Каменск-Шахтинский, пер. Башкевича, д. 106-а</t>
  </si>
  <si>
    <t>город Каменск-Шахтинский</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</si>
  <si>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Кисловодске Ставропольского края</t>
  </si>
  <si>
    <t>357700,  Ставропольский край,                              г. Кисловодск, ул. Украинская, д.20</t>
  </si>
  <si>
    <t>город Кисловодск</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</si>
  <si>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Клину Московской области</t>
  </si>
  <si>
    <t>141607, Московская область, г. Клин, Волоколамское шоссе, д. 20/1</t>
  </si>
  <si>
    <t>город Клин</t>
  </si>
  <si>
    <t>030000 040000 050000 080000</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</si>
  <si>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Красноярске</t>
  </si>
  <si>
    <t>660041, г. Красноярск, ул. Можайского, д. 11</t>
  </si>
  <si>
    <t>город Красноярск</t>
  </si>
  <si>
    <t>Курский институт социального образования (филиал) государственного образовательного учреждения высшего профессионального образования «Российский государственный социальный университет»</t>
  </si>
  <si>
    <t>305029, г. Курск, ул. Карла Маркса, д. 53</t>
  </si>
  <si>
    <t>город Курск</t>
  </si>
  <si>
    <t>030000 040000 070000</t>
  </si>
  <si>
    <t>030000 040000 070000 080000 280000</t>
  </si>
  <si>
    <t>030000 040000 080000 280000</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</si>
  <si>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Люберцы Московской области</t>
  </si>
  <si>
    <t>140011, Московская область, г. Люберцы, ул. Юбилейная, д. 5 А</t>
  </si>
  <si>
    <t>город Люберцы</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</si>
  <si>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Майкопе Республики Адыгея</t>
  </si>
  <si>
    <t>385000, Республика Адыгея, г. Майкоп, ул. Гагарина / ул. Первомайская, д.34/ 179</t>
  </si>
  <si>
    <t>город Майкоп</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</si>
  <si>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Минске Республики Белоруссия</t>
  </si>
  <si>
    <t>220107, Республика Белоруссия, г. Минск, ул. Народная, д. 21</t>
  </si>
  <si>
    <t>город Минск</t>
  </si>
  <si>
    <t>030000 040000</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</si>
  <si>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Мурманске</t>
  </si>
  <si>
    <t>183038, г. Мурманск, ул. Комсомольская, д. 3</t>
  </si>
  <si>
    <t>город Мурманск</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</si>
  <si>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Наро-Фоминске Московской области</t>
  </si>
  <si>
    <t>143302, Московская область, г. Наро-Фоминск, ул. Володарского, д. 14</t>
  </si>
  <si>
    <t>город Наро-Фоминск</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</si>
  <si>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Нефтеюганске Ханты-Мансийского автономного округа – Югра Тюменской области</t>
  </si>
  <si>
    <t>628305, Тюменская область, Ханты-Мансийский автономный округ –Югра,
г. Нефтеюганск,  промышленная зона Пионерная, ул. Парковая, здание № 13</t>
  </si>
  <si>
    <t>город Нефтеюганск</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</si>
  <si>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Обнинске Калужской области</t>
  </si>
  <si>
    <t>249038, Калужская область, г. Обнинск, пр. Ленина, д. 121</t>
  </si>
  <si>
    <t>город Обнинск</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</si>
  <si>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Ош Киргизской Республики</t>
  </si>
  <si>
    <t>714000, Киргизская Республика, г. Ош, ул. Карасуйская, д. 161</t>
  </si>
  <si>
    <t>город Ош</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</si>
  <si>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Павловский Посад Московской области</t>
  </si>
  <si>
    <t>142500, Московская область, г. Павловский Посад, ул. Фрунзе, д. 30</t>
  </si>
  <si>
    <t>город Павловский Посад</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</si>
  <si>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Пензе</t>
  </si>
  <si>
    <t>440044, г. Пенза, ул. Суворова, д. 156</t>
  </si>
  <si>
    <t>город Пенза</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</si>
  <si>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Пятигорске Ставропольского края</t>
  </si>
  <si>
    <t>357500, Ставропольский край, г. Пятигорск, проспект Кирова, д. 26</t>
  </si>
  <si>
    <t>город Пятигорск</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</si>
  <si>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Рузе Московской области</t>
  </si>
  <si>
    <t>143103, Московская область, г. Руза, Волоколамское шоссе, д. 4, к. 1</t>
  </si>
  <si>
    <t>город Руза</t>
  </si>
  <si>
    <t>Институт социального образования (филиал) государственного образовательного учреждения высшего профессионального образования «Российский государственный социальный университет» в г. Саратове</t>
  </si>
  <si>
    <t>410015, Российская Федерация,               г. Саратов, ул. им. Орджоникидзе Г.К., д.1</t>
  </si>
  <si>
    <t>город Саратов</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</si>
  <si>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Серпухове Московской области</t>
  </si>
  <si>
    <t>142200, Московская область, г. Серпухов, ул. Луначарского, д. 32</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</si>
  <si>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Советском Ханты-Мансийского автономного округа – Югра Тюменской области</t>
  </si>
  <si>
    <t>628240, Тюменская область, Ханты-Мансийский автономный округ –Югра, г. Советский,  ул. Ленина, д.6</t>
  </si>
  <si>
    <t>город Советский</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</si>
  <si>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Сочи Краснодарского края</t>
  </si>
  <si>
    <t>354000, Краснодарский край, г. Сочи, ул. Конституции, д. 56</t>
  </si>
  <si>
    <t>город Сочи</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</si>
  <si>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Ставрополе</t>
  </si>
  <si>
    <t>355001, г. Ставрополь, ул. Октябрьская, д. 66</t>
  </si>
  <si>
    <t>город Ставрополь</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</si>
  <si>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Сургуте Ханты-Мансийского автономного округа – Югра Тюменской области</t>
  </si>
  <si>
    <t>628400, Ханты-Мансийский автономный округ – Югра, г. Сургут, ул. Пушкина, д. 10</t>
  </si>
  <si>
    <t>город Сургут</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</si>
  <si>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Таганроге Ростовской области</t>
  </si>
  <si>
    <t>347923, Ростовская область, г. Таганрог, ул.Инструментальная, д.19</t>
  </si>
  <si>
    <t>город Таганрог</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</si>
  <si>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Тольятти Самарской области</t>
  </si>
  <si>
    <t>445057, Российская Федерация, Самарская область, г. Тольятти, проспект Степана Разина, д. 78</t>
  </si>
  <si>
    <t>город Тольятти</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</si>
  <si>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Томске</t>
  </si>
  <si>
    <t>634050 г. Томск, ул. Беленца, д.11</t>
  </si>
  <si>
    <t>город Томск</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</si>
  <si>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Уфе Республики Башкортостан</t>
  </si>
  <si>
    <t>450097, Республика Башкортостан, г. Уфа, ул. Комсомольская, д. 14</t>
  </si>
  <si>
    <t>город Уфа</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</si>
  <si>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Хасавюрте Республики Дагестан</t>
  </si>
  <si>
    <t>368000, Республика Дагестан, г. Хасавюрт, ул. Батырмурзаева  д.127</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</si>
  <si>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Чебоксары Чувашской Республики- Чувашия</t>
  </si>
  <si>
    <t>428027, Чувашская Республика, г. Чебоксары, ул. Хузангая, д. 20</t>
  </si>
  <si>
    <t>город Чебоксары</t>
  </si>
  <si>
    <t>Карачаево- Черкесский филиал государственного образовательного учреждения высшего профессионального образования «Российский государственный социальный университет» в г. Черкесске Карачаево-Черкесской Республики</t>
  </si>
  <si>
    <t>369000, Карачаево-Черкесская Республика, г. Черкесск, ул. Лободина, д. 65А</t>
  </si>
  <si>
    <t>город Черкесск</t>
  </si>
  <si>
    <t>Филиал государственного образовательного учреждения высшего профессионального образования «Российский государственный социальный университет» в г. Электростали Московской области</t>
  </si>
  <si>
    <t>144007, Московская область, г. Электросталь, ул. Мира, д.19А</t>
  </si>
  <si>
    <t>город Электросталь</t>
  </si>
  <si>
    <t>Центр социальной геронтологии «Чайковский» (филиал) государственного образовательного учреждения высшего профессионального образования «Российский государственный социальный университет»</t>
  </si>
  <si>
    <t>141623, Московская область, Клинский район, п/о Нудоль</t>
  </si>
  <si>
    <t>п/о Нудоль</t>
  </si>
  <si>
    <t>Лосино-Петровский филиал  РГТЭУ</t>
  </si>
  <si>
    <t>141150, Москвовская область, г. Лосино-Петровский, пл. Революции, д.24</t>
  </si>
  <si>
    <t>г. Лосино-Петровский</t>
  </si>
  <si>
    <t>Краснодарский филиал  РГТЭУ</t>
  </si>
  <si>
    <t>350015, Краснодарский край, г. Краснодар, ул. Северная, 360</t>
  </si>
  <si>
    <t>г. Краснодар</t>
  </si>
  <si>
    <t>080000-Экономика и управление</t>
  </si>
  <si>
    <t>080000- Экономика и управление, 100000- Сфера обслуживания</t>
  </si>
  <si>
    <t>080000 -Экономика и управление, 100000- Сфера обслуживания</t>
  </si>
  <si>
    <t>Оренбургский филиал  РГТЭУ</t>
  </si>
  <si>
    <t>460000, Оренбургская область, г. Оренбург, ул. Ленинская/Пушкинская, д.50/51-53</t>
  </si>
  <si>
    <t>Омский институт (филиал)  РГТЭУ</t>
  </si>
  <si>
    <t>644009, г. Омск. Ул. 10 лет Октября, дом 195 корпус 18</t>
  </si>
  <si>
    <t>Пятигорский филиал  РГТЭУ</t>
  </si>
  <si>
    <t>357500, Ставропольский край, г. Пятигорск, улица Ермолова, дом 20</t>
  </si>
  <si>
    <t>030000 Гуманитарные науки, 080000 Экономика и управление</t>
  </si>
  <si>
    <t>030000-Гуманитарные науки, 080000 Экономика и управление</t>
  </si>
  <si>
    <t>030000- Гуманитарные науки 080000 Экономика и управление100000 Сфера обслуживания,  230000- Информатика и ВТ</t>
  </si>
  <si>
    <t>Пермский институт (филиал)  РГТЭУ</t>
  </si>
  <si>
    <t>614070 Россия, Пермский край, г. Пермь, Бульвар Гагарина дом 57</t>
  </si>
  <si>
    <t>080000 Экономика и управление.,100000 Сфера обслуживания</t>
  </si>
  <si>
    <t>080000 Экономика и управление,100000 Сфера обслуживания</t>
  </si>
  <si>
    <t>Ростовский институт (филиал)   РГТЭУ</t>
  </si>
  <si>
    <t>344002, г. Ростов-на-Дону, ул. Тургеневская, дом 49</t>
  </si>
  <si>
    <t>г. Ростов-на-Дону</t>
  </si>
  <si>
    <t>Саратовский институт ( филиал) РГТЭУ</t>
  </si>
  <si>
    <t>410052, г. Саратов, ул. Международная, дом 24</t>
  </si>
  <si>
    <t>г. Саратов</t>
  </si>
  <si>
    <t>080000 Экономика и управление, 100000 Сфера обслуживания</t>
  </si>
  <si>
    <t>Смоленский филиал РГТЭУ</t>
  </si>
  <si>
    <t>214030, г. Смоленск, ул. Нормандия-Неман, дом 21</t>
  </si>
  <si>
    <t>г. Смоленск</t>
  </si>
  <si>
    <t>080000 Экономика и  управление</t>
  </si>
  <si>
    <t>080000 Экономика и управление  100000 Сфера обслуживания</t>
  </si>
  <si>
    <t>Серпуховский филиал  РГТЭУ</t>
  </si>
  <si>
    <t>142201, Московская область, г. Серпухов, ул. 905, дом 15</t>
  </si>
  <si>
    <t>Самарский институт ( филиал)  РГТЭУ</t>
  </si>
  <si>
    <t>443036, Самарская область, г. Самара, ул. Неверова/Линейная, дом 87/35</t>
  </si>
  <si>
    <t>г. Самара</t>
  </si>
  <si>
    <t>Тульский филиал  РГТЭУ</t>
  </si>
  <si>
    <t>300000, Тульская область, г. Тула, Проспект Ленина, дом 53-Б</t>
  </si>
  <si>
    <t>г. Тула</t>
  </si>
  <si>
    <t>Уфимский институт (филиал) РГТЭУ</t>
  </si>
  <si>
    <t>450080, Республика Башкортостан, г. Уфа, ул. Менделеева, дом 177/3</t>
  </si>
  <si>
    <t>080000 -Экономика и управление 100000- Сфера обслуживания</t>
  </si>
  <si>
    <t>Челябинский институт ( филиал)  РГТЭУ</t>
  </si>
  <si>
    <t>454091, г. Челябинск, ул. Орджоникидзе, дом 50</t>
  </si>
  <si>
    <t>Южно-Сахалинский институт ( филиал)  РГТЭУ</t>
  </si>
  <si>
    <t>693000, Сахалинская область, г. Южно-Сахалинск, Пр. Победы, дом 68</t>
  </si>
  <si>
    <t>г. Южно-Сахалинск</t>
  </si>
  <si>
    <t>Бишкекский филиал РГТЭУ</t>
  </si>
  <si>
    <t>720033, г. Бишкек ., Тоголок Молдо д.58</t>
  </si>
  <si>
    <t>г. Бишкек</t>
  </si>
  <si>
    <t>Брянский филиал РГТЭУ</t>
  </si>
  <si>
    <t>241050 Брянская область, г. Брянск, ул. Бежицкая, д. 8</t>
  </si>
  <si>
    <t>080000- Экономика и управление</t>
  </si>
  <si>
    <t>100000- Сфера обслуживания</t>
  </si>
  <si>
    <t>Кемеровский институт (филиал)   РГТЭУ</t>
  </si>
  <si>
    <t>650992 г. Кемерово, пр. Кузнецкий, д. 39</t>
  </si>
  <si>
    <t>В здании на ул. Космическая, д. 21а находятся учебные аудитории (1-3 этаж) и студенческое общежитие (4-5 этаж)</t>
  </si>
  <si>
    <t>Курский филиал РГТЭУ</t>
  </si>
  <si>
    <t>305000, Курская обл., г. Курск, ул. Софьи Перовской, д. 16</t>
  </si>
  <si>
    <t>г. Курск</t>
  </si>
  <si>
    <t>080000- Экономика и управление, 10000- Сфера обслуживания, 030000 Гуманитарные науки, 260000 - Технология продов. продуктов и потреб. товаров</t>
  </si>
  <si>
    <t>Казанский институт (филиал)  РГТЭУ</t>
  </si>
  <si>
    <t>420111, Республика Татарстан, г. Казань, ул. Кремлевская, д. 25/22</t>
  </si>
  <si>
    <t>Ивановский  филиал  РГТЭУ</t>
  </si>
  <si>
    <t>153025, г. Иваново, ул. Дзержинского, д.53</t>
  </si>
  <si>
    <t>г. Иваново</t>
  </si>
  <si>
    <t>Иркутский филиал РГТЭУ</t>
  </si>
  <si>
    <t>664003 г. Иркутск ул. Богдана Хмельникова,  д. 3</t>
  </si>
  <si>
    <t>Дмитровский филиал  РГТЭУ</t>
  </si>
  <si>
    <t>141800, Московская область, г. Дмитров, ул. Веретенникова, д. 13а</t>
  </si>
  <si>
    <t>Воронежский филиал  РГТЭУ</t>
  </si>
  <si>
    <t>396030, г. Воронеж, ул. Карла Марская, д. 67а</t>
  </si>
  <si>
    <t>г. Воронеж</t>
  </si>
  <si>
    <t>080000- Экономика и управление, 10000- Сфера обслуживания</t>
  </si>
  <si>
    <t>Волгоградский филиал РГТЭУ</t>
  </si>
  <si>
    <t>400131, Волгоград, ул. Волгодонская, д.11</t>
  </si>
  <si>
    <t>Новосибирский филиал  РГТЭУ</t>
  </si>
  <si>
    <t>630091, г. Новосибирск, ул. Каменская, д. 66</t>
  </si>
  <si>
    <t>г. Новосибирск</t>
  </si>
  <si>
    <t>Волгоградский филиал ФГБОУ ВПО "РГУТиС"</t>
  </si>
  <si>
    <t>400067, Волгоград, ул. Кирова 121</t>
  </si>
  <si>
    <t>Волгоград</t>
  </si>
  <si>
    <t>Институт туризма и гостеприимства</t>
  </si>
  <si>
    <t>125438, Москва, Кронштадский б-р, 32</t>
  </si>
  <si>
    <t>Камчатский филиал ФГБОУ ВПО "РГУТиС"</t>
  </si>
  <si>
    <t>683903, Петропавловск-Камчатский, ул. Бийская 8а</t>
  </si>
  <si>
    <t>город Петропавловск-Камчатский</t>
  </si>
  <si>
    <t>Филиал ФГБОУ ВПО "РГУТиС" в г. Махачкала</t>
  </si>
  <si>
    <t>367014, г. Махачкала, пр. Акушинского 109</t>
  </si>
  <si>
    <t>Мазачкала</t>
  </si>
  <si>
    <t>Филиал ФГБОУ ВПО "РГУТиС" в г. Самаре</t>
  </si>
  <si>
    <t>443063, г. Самара, ул. СреднеСадовая/Сердобская 57/8</t>
  </si>
  <si>
    <t>Самара</t>
  </si>
  <si>
    <t>08000</t>
  </si>
  <si>
    <t>Филиал ФГБОУ ВПО "РГУТиС" в г. Смоленске</t>
  </si>
  <si>
    <t>214006, Смоленск, ул. Чкалова 4а</t>
  </si>
  <si>
    <t>Смоленск</t>
  </si>
  <si>
    <t>Филиал ФГБОУ ВПО "РГУТиС" в г.Ереван</t>
  </si>
  <si>
    <t>375025, Республика Армения, г. Ереван, ул. Исаакяна д.18</t>
  </si>
  <si>
    <t>Ереван</t>
  </si>
  <si>
    <t>Новомосковский институт (филиал) федерального государственного бюджетного образовательного учреждения высшего профессионального образования «Российский химико-технологический университет имени Д. И. Менделеева»</t>
  </si>
  <si>
    <t>Россия, Тульская обл., г. Новомосковск, ул. Дружбы, д. 8</t>
  </si>
  <si>
    <t>г. Новомосковск</t>
  </si>
  <si>
    <t>080000, 230000, 240000</t>
  </si>
  <si>
    <t>В 2012 году стр. 1 по адресу: ул. Дзержинского, д. 31,НИ РХТУ выведено из учебного процесса (закрыто на ремонт)</t>
  </si>
  <si>
    <t>АИЭУиП (филиал) ФГБОУ ВПО &lt;&lt;РГЭУ (РИНХ)&gt;&gt; в г. Азове Ростовской области</t>
  </si>
  <si>
    <t>346780, Ростовская обл., г. Азов, ул.Социалистическая, д.25</t>
  </si>
  <si>
    <t>филиал ФГБОУ ВПО &lt;&lt;РГЭУ (РИНХ)&gt;&gt; в г.Батайске Ростовской области</t>
  </si>
  <si>
    <t>346700, Ростовская обл., г. Батайск, ул. 50 лет Октября, д.150</t>
  </si>
  <si>
    <t>Ликвидирован 15.02.2013 г.</t>
  </si>
  <si>
    <t>филиал ФГБОУ ВПО &lt;&lt;РГЭУ (РИНХ)&gt;&gt; в г.Волгодонске Ростовской области</t>
  </si>
  <si>
    <t>347375, Ростовская обл., г. Волгодонск, ул. Черникова, д. 6</t>
  </si>
  <si>
    <t>город Волгодонск</t>
  </si>
  <si>
    <t>филиал ФГБОУ ВПО &lt;&lt;РГЭУ (РИНХ)&gt;&gt; в г.Георгиевске Ставропольского края</t>
  </si>
  <si>
    <t>357800, Ставропольский край, г. Георгиевск, ул. Кочубея, д.30</t>
  </si>
  <si>
    <t>город Георгиевск</t>
  </si>
  <si>
    <t>ГИЭиП (филиал) ФГБОУ ВПО &lt;&lt;РГЭУ (РИНХ)&gt;&gt; в г. Гуково Ростовской области</t>
  </si>
  <si>
    <t>347871, Ростовская обл., г. Гуково, ул. Мира, д.13А</t>
  </si>
  <si>
    <t>город Гуково</t>
  </si>
  <si>
    <t>филиал ФГБОУ ВПО &lt;&lt;РГЭУ (РИНХ)&gt;&gt; в г.Ейске Краснодарского края</t>
  </si>
  <si>
    <t>353680, Краснодарский край, г. Ейск, ул. Янышева, д.22</t>
  </si>
  <si>
    <t>город Ейск</t>
  </si>
  <si>
    <t>филиал ФГБОУ ВПО &lt;&lt;РГЭУ (РИНХ)&gt;&gt; в г.Кисловодске Ставропольского края</t>
  </si>
  <si>
    <t>357700, Ставропольский край, г. Кисловодск, пр. Дзержинского, д.22/24</t>
  </si>
  <si>
    <t>Ликвидирован 30.06.2013 г.</t>
  </si>
  <si>
    <t>филиал ФГБОУ ВПО &lt;&lt;РГЭУ (РИНХ)&gt;&gt; в пос. Матвеев Курган Ростовской области</t>
  </si>
  <si>
    <t>346970, Ростовская область, пос. Матвеев Курган, ул. Славы, д. 6Б</t>
  </si>
  <si>
    <t>поселок Матвеев Курган</t>
  </si>
  <si>
    <t>филиал ФГБОУ ВПО &lt;&lt;РГЭУ (РИНХ)&gt;&gt; в г.Махачкале Республики Дагестан</t>
  </si>
  <si>
    <t>368000, Республика Дагестан, г. Махачкала, ул. Буйнакского, д.11</t>
  </si>
  <si>
    <t>город Махачкала</t>
  </si>
  <si>
    <t>филиал ФГБОУ ВПО &lt;&lt;РГЭУ (РИНХ)&gt;&gt; в г.Миллерово Ростовской области</t>
  </si>
  <si>
    <t>346130, Ростовская область, г.Миллерово, ул. Черноморская, д. 52</t>
  </si>
  <si>
    <t>горд Миллерово</t>
  </si>
  <si>
    <t>филиал ФГБОУ ВПО &lt;&lt;РГЭУ (РИНХ)&gt;&gt; в г.Черкесске Карачаево-Черкесской Республики</t>
  </si>
  <si>
    <t>369000, Карачаево-Черкесская Республика, г. Черкесск, ул. Красная, д.3</t>
  </si>
  <si>
    <t>филиал ФГБОУ ВПО &lt;&lt;РГЭУ (РИНХ)&gt;&gt; в г.Сальске Ростовской области</t>
  </si>
  <si>
    <t>347630, Ростовская область, г. Сальск, ул. Промышленная, д. 1</t>
  </si>
  <si>
    <t>город Сальск</t>
  </si>
  <si>
    <t>Ликвидирован 31.08.2012 г.</t>
  </si>
  <si>
    <t>Знаменский филиал федерального государственного бюджетного образовательного учреждения высшего профессионального образования "Рязанского государственного радиотехнического университета"</t>
  </si>
  <si>
    <t>416540, г. Знаменск Астраханской области, ул. Ватутина, д. 16</t>
  </si>
  <si>
    <t>Сыктывкарский лесной институт (филиал) ФГБОУ ВПО "Санкт-Петербургский государственный лесотехнический университет имени С.М. Кирова"</t>
  </si>
  <si>
    <t>167982, Республика Коми, г. Сыктывкар, ул. Ленина, д. 39</t>
  </si>
  <si>
    <t>г. Сыктывкар</t>
  </si>
  <si>
    <t>"Промышленное и гражданское строительство"</t>
  </si>
  <si>
    <t>Лисинский учебно-опытный лесхоз (филиал) ФГБОУ ВПО "Санкт-Петербургский государственный лесотехнический университет имени С.М. Кирова"</t>
  </si>
  <si>
    <t>187023, Ленинградская область, Тосненский р-н, пос. Лисино-Корпус, ул. Лесная, д. 9</t>
  </si>
  <si>
    <t>пос. Лисино-Корпус</t>
  </si>
  <si>
    <t>Чебоксарский институт экономики и менеджмента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политехнический университет»</t>
  </si>
  <si>
    <t>428000, Чувашская Республика-Чувашия, г. Чебоксары, ул. К.Маркса, д. 60</t>
  </si>
  <si>
    <t>Институт менеджмента и информационных технологий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политехнический университет» в г. Череповце</t>
  </si>
  <si>
    <t>162600, Вологодская обл., г. Череповец, пр. Победы, д. 85</t>
  </si>
  <si>
    <t>г. Череповец</t>
  </si>
  <si>
    <t>080000 Экономика и управление, 230000  Информатика и вычислительная техника</t>
  </si>
  <si>
    <t>230000  Информатика и вычислительная техника</t>
  </si>
  <si>
    <t>Институт ядерной энергетики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политехнический университет» в г. Сосновый Бор</t>
  </si>
  <si>
    <t>188544, Ленинградская обл., г. Сосновый Бор, ул. Солнечная, д. 41</t>
  </si>
  <si>
    <t>г. Сосновый Бор</t>
  </si>
  <si>
    <t>140000 Энергетика, энергетическое машиностроение и электротехника</t>
  </si>
  <si>
    <t>представительство «Санкт-Петербургский государственный политехнический университет» в поселке Ушково «Детский оздоровительный лагерь «Политехник»</t>
  </si>
  <si>
    <t>Санкт Петербург, Курортный район, пос. Ушково, ул. Детская 9</t>
  </si>
  <si>
    <t>пос. Ушково</t>
  </si>
  <si>
    <t>представительство «Санкт-Петербургский государственный политехнический университет» в поселке Горы Ленинградской области «Учебно-оздоровительная база «Политехник»</t>
  </si>
  <si>
    <t>188760, Ленинградская область, Приозерский район, поселок Горы</t>
  </si>
  <si>
    <t>пос. Горы</t>
  </si>
  <si>
    <t>представительство «Санкт-Петербургский государственный политехнический университет» в поселке Новомихайловский Туапсинского района Краснодарского края «Учебно-оздоровительная база «Политехник»</t>
  </si>
  <si>
    <t>352855, Краснодарский край, Туапсинский район, п. Новомихайловский, ул. Морская 35</t>
  </si>
  <si>
    <t>пос. Новомихайловский</t>
  </si>
  <si>
    <t>представительство «Санкт-Петербургский государственный политехнический университет» в г. Москве</t>
  </si>
  <si>
    <t>127018,г .Москва, Октябрьский пер.,д.3,стр.3</t>
  </si>
  <si>
    <t>г. Москва</t>
  </si>
  <si>
    <t>представительство «Санкт-Петербургский государственный политехнический университет» в г. Сургуте</t>
  </si>
  <si>
    <t>628417, Ханты-Мансийский автономный округ, г.Сургут , 
бульвар Свободы,д.6.</t>
  </si>
  <si>
    <t>г. Сургут</t>
  </si>
  <si>
    <t>представительство «Санкт-Петербургский государственный политехнический университет» в г. Йошкар-Оле</t>
  </si>
  <si>
    <t>424004, Республика Мари Эл, г. Йошкар-Ола, 
ул. Комсомольская д.79.</t>
  </si>
  <si>
    <t>г. Йошкар-Ола</t>
  </si>
  <si>
    <t>Ивангородский гуманитарно-технический институт (филиал) ГУАП</t>
  </si>
  <si>
    <t>188491, Ленинградская обл., г. Ивангород, ул. Котовского, д. 1</t>
  </si>
  <si>
    <t>Ивангород</t>
  </si>
  <si>
    <t>Киришский филиал ГУАП</t>
  </si>
  <si>
    <t>187110, Ленинградская обл., г. Кириши, пр. Победы, д. 1</t>
  </si>
  <si>
    <t>Кириши</t>
  </si>
  <si>
    <t>140000</t>
  </si>
  <si>
    <t>Пятигорский филиал ГУАП</t>
  </si>
  <si>
    <t>357502, Ставропольский край, г. Пятигорск, ул. Малыгина, д. 5</t>
  </si>
  <si>
    <t>Пятигорск</t>
  </si>
  <si>
    <t>Филиал в стадии закрытия</t>
  </si>
  <si>
    <t>Великолукский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</si>
  <si>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182111, г.Великие Луки, ул.Малышева, д.1а</t>
  </si>
  <si>
    <t>г.Великие Луки</t>
  </si>
  <si>
    <t>Выборгский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</si>
  <si>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188800, Ленинградская обл., г.Выборг, ул.Подгорная, д.17, лит.А</t>
  </si>
  <si>
    <t>г.Выборг</t>
  </si>
  <si>
    <t>Тихвинский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</si>
  <si>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187555, Ленинградская обл., г.Тихвин, ул.Знаменская, д.9</t>
  </si>
  <si>
    <t>г.Тихвин</t>
  </si>
  <si>
    <t>Старорусский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</si>
  <si>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175202, Новгородская обл., г.Старая Русса, пер.Пищевиков, д.8</t>
  </si>
  <si>
    <t>г.Старая Русса</t>
  </si>
  <si>
    <t>080000 бух.учет,анализ и аудит</t>
  </si>
  <si>
    <t>080000 бух.учет,анализ и аудит, "Менеджмент"</t>
  </si>
  <si>
    <t>Сосновоборский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</si>
  <si>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188540, Ленингадская обл., г.Сосновый Бор, ул.Комсомольская, д. 2А</t>
  </si>
  <si>
    <t>г.Сосновый Бор</t>
  </si>
  <si>
    <t>080000 менеджмент организации</t>
  </si>
  <si>
    <t>Новгородский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</si>
  <si>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173025, г.Великий Новгород, ул.Кочетова, д.29, корп.3</t>
  </si>
  <si>
    <t>г.Великий Новгород</t>
  </si>
  <si>
    <t>080000 "Менеджмент"</t>
  </si>
  <si>
    <t>Калининградский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</si>
  <si>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236022, г. Калининград, ул. Ген. л-та Озерова, д.19</t>
  </si>
  <si>
    <t>г.Калининград</t>
  </si>
  <si>
    <t>Псковский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</si>
  <si>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180005, г. Псков, Ленинградское шоссе, д.24</t>
  </si>
  <si>
    <t>г.Псков</t>
  </si>
  <si>
    <t>Сыктывкарский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</si>
  <si>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167023, Республика Коми, г.Сыктывкар, ул.Катаева, д.39</t>
  </si>
  <si>
    <t>г.Сыктывкар</t>
  </si>
  <si>
    <t>Кировский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</si>
  <si>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610007, г.Киров, ул.Ленина, д.176в</t>
  </si>
  <si>
    <t>Калужский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сервиса и экономики»</t>
  </si>
  <si>
    <t>248010, г.Калуга, ул.Комсомольская роща, д.39, стр.1</t>
  </si>
  <si>
    <t>г.Калуга</t>
  </si>
  <si>
    <t>100 000 Сфера обслуживания</t>
  </si>
  <si>
    <t>филиал ФГБОУ ВПО СГАСУ в г. Белебее РБ</t>
  </si>
  <si>
    <t>452030, Республика Башкортостан, г. Белебей, ул. Советская, д. 11</t>
  </si>
  <si>
    <t>г. Белебей</t>
  </si>
  <si>
    <t>Открытый институт (филиал) ФГБОУ ВПО СГАСУ в г. Похвистнево</t>
  </si>
  <si>
    <t>446453, Самарская область, г. Похвистнево, ул. Кооперативная, д. 148 а</t>
  </si>
  <si>
    <t>г. Похвистнево</t>
  </si>
  <si>
    <t>Тольяттинское представительство Самарского государственного аэрокосмического университета имени академика С.П. Королева (национального исследовательского университета), ТП СГАУ</t>
  </si>
  <si>
    <t>445024, Тольятти, Самаская область, улица Воскресенская, 1</t>
  </si>
  <si>
    <t>Тольяттинское представительство Самарского государственного аэрокосмического университета имени академика С.П. Королева (национального исследовательского университета) создано в 2012 году, до этого времени действовал Тольяттинский филиал СГАУ</t>
  </si>
  <si>
    <t>Филиал СамГТУ в городе Сызрань, Самарская область (63)</t>
  </si>
  <si>
    <t>Российская Федерация , 446001, Самарская область, город Сызрань, улица Советская, дом, 45</t>
  </si>
  <si>
    <t>Город Сызрань</t>
  </si>
  <si>
    <t>Представительство СамГТУ в городе Астрахань, Астраханская область (30)</t>
  </si>
  <si>
    <t>Российская Федерация, 414000, город Астрахань, улица Ульяновых, дом, 4</t>
  </si>
  <si>
    <t>Город Астрахань</t>
  </si>
  <si>
    <t>Представительство СамГТУ в городе Брянск, Брянская область (32)</t>
  </si>
  <si>
    <t>Российская Федерация, 241050, город Брянск, улица Красноармейская, дом, 91</t>
  </si>
  <si>
    <t>Город Брянск</t>
  </si>
  <si>
    <t>Представительство СамГТУ в городе Бугуруслан, Оренбурская область (56)</t>
  </si>
  <si>
    <t>Российская Федерация, 461630, Оренбурская область, город Бугуруслан, улица Революционная, дом, 46</t>
  </si>
  <si>
    <t>Город Оренбург</t>
  </si>
  <si>
    <t>Представительство СамГТУ в городе Бузулук, Оренбурская область (56)</t>
  </si>
  <si>
    <t>Российская Федерация, 461041, Оренбурская область, город Бузулук, улица Московская, дом, 2</t>
  </si>
  <si>
    <t>Представительство СамГТу в городе Волгоград, Волгоградская область,(34)</t>
  </si>
  <si>
    <t>Российская Федерация, 4000074, город Волгоград, улица Баррикадная, дом, 1 "Д"</t>
  </si>
  <si>
    <t>Город Волгоград</t>
  </si>
  <si>
    <t>Представительства СамГТУ в городе Жирновск, Волгоградская область  (34)</t>
  </si>
  <si>
    <t>Россисская Федерация, 403791, Волгоградская область, город Жирновск, улица Коммунистическая, дом, 10</t>
  </si>
  <si>
    <t>Представительство СамГТУ в городе Отрадный, Самарская область (63)</t>
  </si>
  <si>
    <t>Российская Федерация, 446300, Самарская область, город Отрадный, улица Комсомольская, дом, 10</t>
  </si>
  <si>
    <t>Город Отрадный</t>
  </si>
  <si>
    <t>Представительство СамГТУ в городе Стерлитамак, Республика Башкортостан (2)</t>
  </si>
  <si>
    <t>Российская Федерация, 45116, Республика Башекортостан, город, Стерлитамак, проспект Ленина, дом, 69</t>
  </si>
  <si>
    <t>Город Серлитамак</t>
  </si>
  <si>
    <t>Представительство СамГТУ в городе Чапаевск, Самарская область (63)</t>
  </si>
  <si>
    <t>Российская Федерация, 446100, Самарская обласиь, город Чапаевск, улица, Железнодорожная, дом, 47</t>
  </si>
  <si>
    <t>Город Чапаевск</t>
  </si>
  <si>
    <t>Тольяттинский филиал федерального государственного бюджетного образовательного учреждения высшего профессионального образования "Самарский государственный университет"</t>
  </si>
  <si>
    <t>445037, Самарская область, г. Тольятти, ул. Юбилейная, д. 31-Г</t>
  </si>
  <si>
    <t>г. Тольятти</t>
  </si>
  <si>
    <t>Сызранский филиал федерального государственного бюджетного образовательного учрежджения высшего профессионального образования "Самарский государственный экономический университет".</t>
  </si>
  <si>
    <t>Самарская область, г. Сызрань, ул. Людиновская, 23.</t>
  </si>
  <si>
    <t>Астраханский филиал ФГБОУ ВПО "Саратовская государственная юридическая академия"</t>
  </si>
  <si>
    <t>414056, г. Астрахань, ул. Кр. Набережная, 7</t>
  </si>
  <si>
    <t>Балаковский филиал ФГБОУ ВПО "Саратовская государственная юридическая академия"</t>
  </si>
  <si>
    <t>413800, Саратовская область, г. Балаково, ул. Московская, 48</t>
  </si>
  <si>
    <t>г. Балаково</t>
  </si>
  <si>
    <t>Смоленский филиал ФГБОУ ВПО "Саратовская государственная юридическая академия"</t>
  </si>
  <si>
    <t>214012, г. Смоленск, ул. Ударников, 3</t>
  </si>
  <si>
    <t>Северо-кавказский юридический институт (филиал) "Саратовская государственная юридическая академия"</t>
  </si>
  <si>
    <t>Карачаево-Черкесская Республика, 369000, г. Черкесск, ул. Космонавтов, 100</t>
  </si>
  <si>
    <t>г. Черкесск</t>
  </si>
  <si>
    <t>Балаковский институт экономики и бизнеса (филиал)</t>
  </si>
  <si>
    <t>413864, Саратовская область, г.Балаково, ул.Степная, д. 18А</t>
  </si>
  <si>
    <t>г.Балаково</t>
  </si>
  <si>
    <t>Балашовский филиал</t>
  </si>
  <si>
    <t>412308, Саратовская область, г.Балашов, ул.Народная, д.38</t>
  </si>
  <si>
    <t>г.Балашов</t>
  </si>
  <si>
    <t>Марксовский филиал</t>
  </si>
  <si>
    <t>413093, Саратовская область, г.Маркс, пр.Ленина, д.76</t>
  </si>
  <si>
    <t>г.Маркс</t>
  </si>
  <si>
    <t>Балаковский институт техники, технологии и управления (филиал) федерального государственного бюджетного образовательного учреждения высшего профессионального образования "Саратовский государственный технический университет имени Гагарина Ю.А."</t>
  </si>
  <si>
    <t>Российская Федерация, 413853, Саратовская область, г. Балаково, ул. Чапаева, д. 140</t>
  </si>
  <si>
    <t>город Балаково</t>
  </si>
  <si>
    <t>04, 08, 15, 23</t>
  </si>
  <si>
    <t>Филиал федерального государственного бюджетного образовательного учреждения высшего профессионального образования «Саратовский государственный технический университет имени Гагарина Ю.А." в г. Петровске</t>
  </si>
  <si>
    <t>Российская Федерация, 412544, Саратовская область, г. Петровск, ул. Гоголя, д. 49</t>
  </si>
  <si>
    <t>город Петровск</t>
  </si>
  <si>
    <t>Энгельсский технологический институт (филиал) федерального государственного бюджетного образовательного       учреждения высшего  профессионального  образования «Саратовский государственный технический университет имени Гагарина Ю.А.»</t>
  </si>
  <si>
    <t>Российская Федерация, 413100, Саратовская область, г. Энгельс, площадь  Свободы, д. 17</t>
  </si>
  <si>
    <t>город Энгельс</t>
  </si>
  <si>
    <t>04, 08, 15, 23, 24, 26</t>
  </si>
  <si>
    <t>Балашовский институт (филиал) федерального государственного бюджетного образовательного учреждения высшего профессионального образования «Саратовский государственный университет имени Н.Г. Чернышевского»</t>
  </si>
  <si>
    <t>412300, Саратовская область, г. Балашов, ул. Карла Маркса, д.29</t>
  </si>
  <si>
    <t>Балашов</t>
  </si>
  <si>
    <t>050000 Образование и педагогика, 030000 Гуманитарные науки, 080000 Экономика и управление</t>
  </si>
  <si>
    <t>Александровск-Сахалинский колледж (филиал) федерального государственного бюджетного образовательного учреждения высшего профессионального образования "Сахалинский государственный университет"</t>
  </si>
  <si>
    <t>694420, Сахалинская область, г. Александровск-Сахалинский, ул. Советская, д. 58</t>
  </si>
  <si>
    <t>город Александровск-Сахалинский</t>
  </si>
  <si>
    <t>030000, 050000</t>
  </si>
  <si>
    <t>030000,050000</t>
  </si>
  <si>
    <t>На второе полугодие 2013 года руководством филиала запланированы работы по установке пандусов во всех учебных корпусах, а также в общежитии. В числе инвалидов 1 и 2 кат. отсутствуют инвалиды-колясочники.</t>
  </si>
  <si>
    <t>Охинский филиал федерального государственного бюджетного образовательного учреждения высшего профессионального образования "Сахалинский государственный университет"</t>
  </si>
  <si>
    <t>694490, Сахалинская область, г. Оха, Победы, д. 6</t>
  </si>
  <si>
    <t>город Оха</t>
  </si>
  <si>
    <t>Невинномысский технологический институт (филиал)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t>
  </si>
  <si>
    <t>Россия, 357100, Ставропольский край,
г. Невинномысск, ул. Гагарина, д. 1</t>
  </si>
  <si>
    <t>г. Невинномысск</t>
  </si>
  <si>
    <t>080000 - Экономика и управление, 200000 - Приборостроение и оптотехника, 230000 - Информатика и вычислительная техника, 270000 - Архитектура и строительство.</t>
  </si>
  <si>
    <t>Георгиевский технологический институт (филиал)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t>
  </si>
  <si>
    <t>Россия, 357820, Ставропольский край, г. Георгиевск, ул.
Тургенева-Гагарина, д.28/242</t>
  </si>
  <si>
    <t>г. Георгиевск</t>
  </si>
  <si>
    <t>080000 - Экономика и управление, 220000 - Автоматика и управление.</t>
  </si>
  <si>
    <t>филиал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 в                        г. Пятигорске</t>
  </si>
  <si>
    <t>Россия, 357501, Ставропольский край, г. Пятигорск,
ул. Красноармейская, д.20</t>
  </si>
  <si>
    <t>030000 - Гуманитарные науки,
 080000 - Экономика и управление, 
100000 - Сфера обслуживания, 
140000 - Энергетика, энергетическое машиностроение и электротехника, 
200000 - Приборостроение и оптотехника, 
230000 - Информатика и вычислительная техника, 
270000 - Архитектура и строительство.</t>
  </si>
  <si>
    <t>филиал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 в                     г. Кисловодске</t>
  </si>
  <si>
    <t>Россия, 357700, Ставропольский край, г. Кисловодск,
ул. Умара Алиева/ Замковая, д. 91/51</t>
  </si>
  <si>
    <t>г. Кисловодск</t>
  </si>
  <si>
    <t>080000 - Экономика и управление, 270000 - Архитектура и строительство.</t>
  </si>
  <si>
    <t>Калмыцкий технологический институт (филиал)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t>
  </si>
  <si>
    <t>Россия, 358000, Республика Калмыкия, г. Элиста, ул. Б. Городовикова, д. 19</t>
  </si>
  <si>
    <t>филиал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 в                        г. Назрани Республики Ингушетия</t>
  </si>
  <si>
    <t>Россия, 386101, Республика Ингушетия, г. Назрань, ул. Муталиева, д. 58</t>
  </si>
  <si>
    <t>г. Назрань</t>
  </si>
  <si>
    <t>представительство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 в               г. Кисловодске</t>
  </si>
  <si>
    <t>357700, Ставропольский край,                                     г. Кисловодск, ул. К. Цеткин, д. 39</t>
  </si>
  <si>
    <t>представительство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 в                         г. Минеральные Воды</t>
  </si>
  <si>
    <t>357201, Ставропольский край,                                  г. Минеральные Воды, ул. Калинина,                       д. 111</t>
  </si>
  <si>
    <t>представительство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 в                         г. Черкесске</t>
  </si>
  <si>
    <t>369000, Карачаево-Черкесская Республика, г. Черкесск,                     ул. Красноармейская, д. 66</t>
  </si>
  <si>
    <t>представительство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 в                         г. Элисте</t>
  </si>
  <si>
    <t>358000, Республика Калмыкия,                            г. Элиста, ул. 8 Марта, д. 26</t>
  </si>
  <si>
    <t>представительство федерального государственного автономного образовательного учреждения высшего профессионального образования «Северо-Кавказский федеральный университет» в                         с. Левокумском</t>
  </si>
  <si>
    <t>357960, Ставропольский край, Левокумский район, с. Левокумское,                   ул. Дзержинского, д. 174</t>
  </si>
  <si>
    <t>с. Левокумское</t>
  </si>
  <si>
    <t>Нижневартовский филиал федерального государственного  бюджетного образовательного учреждения высшего профессионального образования «Сибирская государственная автомобильно-дорожная академия (СибАДИ)»
(НВФ ФГБОУ ВПО «СибАДИ»)</t>
  </si>
  <si>
    <t>628611, Российская Федерация,
Ханты-Мансийский автономный округ-Югра, 
 г. Нижневартовск, ул.  Мусы Джалиля,  дом 51-А</t>
  </si>
  <si>
    <t>Сургутский филиал федерального государственного  бюджетного образовательного учреждения высшего профессионального образования «Сибирская государственная автомобильно-дорожная академия (СибАДИ)»     (СФ ФГБОУ ВПО "СибАДИ")</t>
  </si>
  <si>
    <t>628400, Российская Федерация, Ханты-Мансийский автономный округ-Югра, г. Сургут, ул. Нефтеюганское шоссе, дом 8</t>
  </si>
  <si>
    <t>Линевский филиал</t>
  </si>
  <si>
    <t>633216, Новосибирская область, Искитимский район, р.п.Линево, проспект мира,50</t>
  </si>
  <si>
    <t>р.п.Линево</t>
  </si>
  <si>
    <t>Бийское представительство</t>
  </si>
  <si>
    <t>659304, Алтайский край, г.Бийск, ул.Лермонтова, 201</t>
  </si>
  <si>
    <t>Карасукское представительство</t>
  </si>
  <si>
    <t>632866, Новосибирская область, г.Карасук, ул.Фрунзе, 89</t>
  </si>
  <si>
    <t>г.Карасук</t>
  </si>
  <si>
    <t>Кемеровское правильство</t>
  </si>
  <si>
    <t>650024, Кемеровская область, г.Кемерово, ул.Радищева, 5</t>
  </si>
  <si>
    <t>г.Кемерово</t>
  </si>
  <si>
    <t>Ордынское правительство</t>
  </si>
  <si>
    <t>633261, Новосибирская область, р.п.Ордынское, проспект Революции, 96</t>
  </si>
  <si>
    <t>р.п.Ордынское</t>
  </si>
  <si>
    <t>Пыть-Яхское правительство</t>
  </si>
  <si>
    <t>628383, Тюменская область, Ханты-Мансийский автономный округ, г.Пыть-Ях, ул.Магистральная, 19/1</t>
  </si>
  <si>
    <t>г.Пыть-Ях</t>
  </si>
  <si>
    <t>Тогучинское представительство</t>
  </si>
  <si>
    <t>633420, Новосибирская область, г.Тогучин, ул.Лесная, 20</t>
  </si>
  <si>
    <t>г.Тогучин</t>
  </si>
  <si>
    <t>Филиал в ЗАТО Железногорске</t>
  </si>
  <si>
    <t>Россия, 662970, Красноярский край, ЗАТО Железногорск, г. Железногорск, ул. Советская, д. 27</t>
  </si>
  <si>
    <t>Филиал в г.  Зеленогорске</t>
  </si>
  <si>
    <t>Россия, 663690, Красноярский край, г. Зеленогорск, ул. Гагарина, д. 18</t>
  </si>
  <si>
    <t>г. Зеленогорск</t>
  </si>
  <si>
    <t>Прокопьевский филиал Сибирский государственного индустриального уиверситета</t>
  </si>
  <si>
    <t>653039, Кемеровская область, г.Прокопьевск, ул.Жолтовского, 4</t>
  </si>
  <si>
    <t>г.Прокопьевск</t>
  </si>
  <si>
    <t>Междуреченский филиал Сибирский государственного индустриального уиверситета</t>
  </si>
  <si>
    <t>652870, Кемеровская область, г.Междуреченск, ул.Пушкина, 30</t>
  </si>
  <si>
    <t>г.Междуреченск</t>
  </si>
  <si>
    <t>Лесосибирский филиал федерального государственного бюджетного образовательного учреждения высшего профессионального образования "Сибирский государственный технологический университет"</t>
  </si>
  <si>
    <t>662543, Красноярский край, г. Лесосибирск, ул. Победы, зд. 29</t>
  </si>
  <si>
    <t>г. Лесосибирск</t>
  </si>
  <si>
    <t>Филиал ФГБОУ ВПО "Сочинский государственный университет" в городе Анапа Краснодарского края</t>
  </si>
  <si>
    <t>353410, Российская Федерация, Краснодарский край, г. Анапа, ул. Чехова, 69</t>
  </si>
  <si>
    <t>Филиал ФГБОУ ВПО "Сочинский государственный университет" в городе Нижний Новогород Нижегородской области</t>
  </si>
  <si>
    <t>603132, Российская Федерация, Нижегородская область, г. Нижний Новгород, ул. Адмирала Макарова, 1А</t>
  </si>
  <si>
    <t>г. Нижний Новгород</t>
  </si>
  <si>
    <t>Филиал ФГБОУ ВПО "Сочинский государственный университет" в городе Ейск Краснодарского края</t>
  </si>
  <si>
    <t>353691, Российская Федерация, Краснодарский край, г. Ейск, ул. Красная, 74/2.</t>
  </si>
  <si>
    <t>Филиал ФГБОУ ВПО "Сочинский государственный университет" в городе Омск Омской области</t>
  </si>
  <si>
    <t>64400, Российская Федерация, Омская область, г.Омск, ул. 33-я Северная, 30а</t>
  </si>
  <si>
    <t>Филиал закрыт в январе 2012 года.</t>
  </si>
  <si>
    <t>филиал федерального государственного бюджетного образовательного учреждения высшего профессионального образования «Тверской государственный технический университет» в г. Ржеве Тверской области</t>
  </si>
  <si>
    <t>172390, Тверская область, г. Ржев, ул. Ленина, д. 5.</t>
  </si>
  <si>
    <t>г. Ржев</t>
  </si>
  <si>
    <t>Филиал ФГБОУВПО "Тверской государственный университет" в г. Нелидово</t>
  </si>
  <si>
    <t>Тверская обл., г. Нелидово, ул.Карбышева, д.14а</t>
  </si>
  <si>
    <t>г.Нелидово</t>
  </si>
  <si>
    <t>Филиал ФГБОУВПО "Тверской государственный университет" в г. Ржев</t>
  </si>
  <si>
    <t>Тверская обл., г. Ржев, Заводское шоссе, д.14</t>
  </si>
  <si>
    <t>г.Ржев</t>
  </si>
  <si>
    <t>филиал федерального государственного бюджетного образовательного учреждения высшего профессионального образования «Тобольская государственная социально-педагогическая академия им. Д.И. Менделеева»  в г. Салехарде</t>
  </si>
  <si>
    <t>629008, Ямало-Ненецкий автономный округ, г. Салехард, ул. Ямальская, д.30</t>
  </si>
  <si>
    <t>Ямало-Ненецкий автономный округ</t>
  </si>
  <si>
    <t>г. Салехард</t>
  </si>
  <si>
    <t>Не ведется подготовка инвалидов</t>
  </si>
  <si>
    <t>представительство федерального государственного бюджетного образовательного учреждения высшего профессионального образования «Тобольская государственная социально-педагогическая академия им. Д.И. Менделеева»</t>
  </si>
  <si>
    <t>625001, г. Тюмень, ул. Рылеева, д.34</t>
  </si>
  <si>
    <t>г. Тюмень</t>
  </si>
  <si>
    <t>Асиновский филиал федерального государственного бюджетного образовательного учреждения высшего профессионального образования "Томский государственный архитектурно-строительный университет</t>
  </si>
  <si>
    <t>636800, Томская область, г. Асино, ул. Партизанская, д. 47</t>
  </si>
  <si>
    <t>г. Асино</t>
  </si>
  <si>
    <t>филиал федерального государственного бюджетного образовательного учреждения высшего профессионального образования "Томский государственный архитектурно-строительный университет" в г. Белове</t>
  </si>
  <si>
    <t>652644, Кемеровская область, г. Белово, пгт. Инской, микрорайон Технологический, д. 11</t>
  </si>
  <si>
    <t>"Архитектура и строительство (270000), "Транспортные средства" (190000)</t>
  </si>
  <si>
    <t>"Архитектура и строительство (270000),  "Экономика и управление" (080000)</t>
  </si>
  <si>
    <t>"Архитектура и строительство (270000)</t>
  </si>
  <si>
    <t>филиал федерального государственного бюджетного образовательного учреждения высшего профессионального образования "Томский государственный архитектурно-строительный университет" в г. Ленинске-Кузнецком</t>
  </si>
  <si>
    <t>652500, Кемеровская область, г. Ленинск-Кузнецкий, пер. Кишеневский, д. 21 а</t>
  </si>
  <si>
    <t>г. Ленинск-Кузнецкий</t>
  </si>
  <si>
    <t>филиал федерального государственного бюджетного образовательного учреждения высшего профессионального образования "Томский государственный архитектурно-строительный университет" в г. Новокузнецке Кемеровской области</t>
  </si>
  <si>
    <t>654086, Кемеровская область, г. Новокузнецк, ул. День Шахтера, д. 15-А</t>
  </si>
  <si>
    <t>филиал федерального государственного бюджетного образовательного учреждения высшего профессионального образования "Томский государственный архитектурно-строительный университет" в г. Стрежевом</t>
  </si>
  <si>
    <t>636762, Томская область, г. Стрежевой, ул. Ермакова, д. 127 А</t>
  </si>
  <si>
    <t>Бурятский филиал Томского государственного университета.</t>
  </si>
  <si>
    <t>670047, Республика Бурятия, г. Улан-Удэ, ул. Попова 17.</t>
  </si>
  <si>
    <t>г. Улан-Удэ.</t>
  </si>
  <si>
    <t>030000 - гуманитарные науки, 080000 - экономика и управление.</t>
  </si>
  <si>
    <t>Новосибирский юридический институт (филиал) Томского государственного университета.</t>
  </si>
  <si>
    <t>630007, г. Новосибирск, ул. Советская, 7.</t>
  </si>
  <si>
    <t>г. Новосибирск.</t>
  </si>
  <si>
    <t>030000 - гуманитарные науки.</t>
  </si>
  <si>
    <t>Филиал Томского государственного университета в г. Юрге.</t>
  </si>
  <si>
    <t>652055, Кемеровская область, г. Юрга, ул. Ленинградская, 1.</t>
  </si>
  <si>
    <t>г. Юрга.</t>
  </si>
  <si>
    <t>Нефтеюганский филиал Томского государственного университет систем управления и радиоэлектроники</t>
  </si>
  <si>
    <t>626430, Тюменская обл., г. Нефтеюганск, ул. Строителей, д. 1 (промзона)</t>
  </si>
  <si>
    <t>г. Нефтеюганск</t>
  </si>
  <si>
    <t>Нижневартовский филиал Томского государственного университет систем управления и радиоэлектроники</t>
  </si>
  <si>
    <t>626440, Тюменская обл., г. Нижневартовск, ул. Мира, д. 55</t>
  </si>
  <si>
    <t>филиал Томского государственного университет систем управления и радиоэлектроники в городе Когалыме</t>
  </si>
  <si>
    <t>626481, Тюменская обл., г. Когалым, ул. Привокзальная, д. 27</t>
  </si>
  <si>
    <t>г. Когалым</t>
  </si>
  <si>
    <t>филиал Томского государственного университет систем управления и радиоэлектроники в городе Ленинске-Кузнецком Кемеровской области</t>
  </si>
  <si>
    <t>652523, Кемеровская обл., г. Ленинск-Кузнецкий, ул. Пирогова, д. 3</t>
  </si>
  <si>
    <t>филиал Томского государственного университет систем управления и радиоэлектроники в городе Надыме Ямало-Ненецкого автономного округа</t>
  </si>
  <si>
    <t>629730, Тюменская обл., г. Надым, пр. Ленинградский, д. 6</t>
  </si>
  <si>
    <t>г. Надым</t>
  </si>
  <si>
    <t>филиал Томского государственного университет систем управления и радиоэлектроники в городе Новом Уренгое Ямало-Ненецкого автономного округа</t>
  </si>
  <si>
    <t>629300, Тюменская обл., г. Новый Уренгой, ул. Юбилейная, д. 10</t>
  </si>
  <si>
    <t>г. Новый Уренгой</t>
  </si>
  <si>
    <t>210000</t>
  </si>
  <si>
    <t>филиал Томского государственного университет систем управления и радиоэлектроники в городе Ноябрьске Ямало-Ненецкого автономного округа</t>
  </si>
  <si>
    <t>629801, Тюменская обл., г. Ноябрьск, СМП-329, ул. Кошурникова, МОУ СОШ № 1</t>
  </si>
  <si>
    <t>г. Ноябрьск</t>
  </si>
  <si>
    <t>филиал Томского государственного университет систем управления и радиоэлектроники в городе Салехарде Ямало-Ненецкого автономного округа</t>
  </si>
  <si>
    <t>629003, Тюменская обл., г. Салехард, ул. Геологов, д. 4</t>
  </si>
  <si>
    <t>филиал Томского государственного университет систем управления и радиоэлектроники в городе Сургуте</t>
  </si>
  <si>
    <t>628415, Тюменская обл., г. Сургут, ул. Чехова, д. 10, корп. 2</t>
  </si>
  <si>
    <t>филиал Томского государственного университет систем управления и радиоэлектроники в городе Гурьевске Кемеровской области</t>
  </si>
  <si>
    <t>652780, Кемеровская обл., г. Гурьевск, ул. Ленина, д. 64</t>
  </si>
  <si>
    <t>г. Гурьевск</t>
  </si>
  <si>
    <t>филиал Томского государственного университет систем управления и радиоэлектроники в городе Колпашево Томской области</t>
  </si>
  <si>
    <t>634069, Томская обл., г. Колпашево, мкр-н Геолог, д. 20</t>
  </si>
  <si>
    <t>г. Колпашево</t>
  </si>
  <si>
    <t>филиал Томского государственного университет систем управления и радиоэлектроники в городе Лангепасе Ханты-Мансийского автономного округа</t>
  </si>
  <si>
    <t>628072, Тюменская обл., ХМАО-Югра, г. Лангепас, ул. Солнечная, д. 21, корп. 2</t>
  </si>
  <si>
    <t>г. Лангепас</t>
  </si>
  <si>
    <t>филиал Томского государственного университет систем управления и радиоэлектроники в городе Нягани Ханты-Мансийского автономного округа</t>
  </si>
  <si>
    <t>628186, ХМАО-Югра, Тюменская обл., г.Нягань, ул. 30 лет Победы, д. 12</t>
  </si>
  <si>
    <t>г.Нягань</t>
  </si>
  <si>
    <t>филиал Томского государственного университет систем управления и радиоэлектроники в городе Радужном Ханты-Мансийского автономного округа</t>
  </si>
  <si>
    <t>628461, ХМАО-Югра, Тюменская обл., г. Радужный, 1 микрн., д. 42</t>
  </si>
  <si>
    <t>г. Радужный</t>
  </si>
  <si>
    <t>филиал Томского государственного университет систем управления и радиоэлектроники в городе Саяногорске</t>
  </si>
  <si>
    <t>655600, Республика Хакасия, г. Саяногорск, Заводской микрорайон, д. 29</t>
  </si>
  <si>
    <t>г. Саяногорск</t>
  </si>
  <si>
    <t>Ханты-Мансийский филиал Томского государственного университет систем управления и радиоэлектроники</t>
  </si>
  <si>
    <t>628011, ХМАО-Югра, г. Ханты-Мансийск, ул. Гагарина, д. 133-А</t>
  </si>
  <si>
    <t>г. Ханты-Мансийск</t>
  </si>
  <si>
    <t>Абаканское представительство Томского государственного университет систем управления и радиоэлектроники</t>
  </si>
  <si>
    <t>655017, Республика Хакасия, г. Абакан, ул. Щетинкина, д. 20</t>
  </si>
  <si>
    <t>Барнаульское представительство Томского государственного университет систем управления и радиоэлектроники</t>
  </si>
  <si>
    <t>656031, Алтайский край, г. Барнаул, ул. Молодежная, 55</t>
  </si>
  <si>
    <t>г. Барнаул</t>
  </si>
  <si>
    <t>Бийское представительство Томского государственного университет систем управления и радиоэлектроники</t>
  </si>
  <si>
    <t>659322, Алтайский край, г. Бийск, ул. Челюскинцев, 3</t>
  </si>
  <si>
    <t>Биробиджанское представительство Томского государственного университет систем управления и радиоэлектроники</t>
  </si>
  <si>
    <t>679016, ЕАО, г. Биробиджан, ул. Ленина, 25</t>
  </si>
  <si>
    <t>г. Биробиджан</t>
  </si>
  <si>
    <t>Горно-Алтайское представительство Томского государственного университет систем управления и радиоэлектроники</t>
  </si>
  <si>
    <t>649000, Алтайский край, г. Горно-Алтайск, пр. Коммунистический, 53/1</t>
  </si>
  <si>
    <t>Губкинское представительство Томского государственного университет систем управления и радиоэлектроники</t>
  </si>
  <si>
    <t>629830, Тюменская обл., г. Губкинский, мкр-н 14, д. 32</t>
  </si>
  <si>
    <t>г. Губкинский</t>
  </si>
  <si>
    <t>Дудинское представительство Томского государственного университет систем управления и радиоэлектроники</t>
  </si>
  <si>
    <t>663210, Красноярский край, г. Дудинка, ул. Андреевой, 2</t>
  </si>
  <si>
    <t>г. Дудинка</t>
  </si>
  <si>
    <t>Железногорское представительство Томского государственного университет систем управления и радиоэлектроники</t>
  </si>
  <si>
    <t>662990, Красноярский край, г. Железногорск, пр. Курчатова, д. 15</t>
  </si>
  <si>
    <t>Заринское представительство Томского государственного университет систем управления и радиоэлектроники</t>
  </si>
  <si>
    <t>659100, Алтайский край, г. Заринск, ул. 25 партсъезда, д. 28</t>
  </si>
  <si>
    <t>г. Заринск</t>
  </si>
  <si>
    <t>Зеленогорское представительство Томского государственного университет систем управления и радиоэлектроники</t>
  </si>
  <si>
    <t>663690, Красноярский край, г. Зеленогорск, ул. Бортникова, д. 13</t>
  </si>
  <si>
    <t>Каргасокское представительство Томского государственного университет систем управления и радиоэлектроники</t>
  </si>
  <si>
    <t>636700, Томская обл., п. Каргасок, пер. Болотный, д. 5</t>
  </si>
  <si>
    <t>п. Каргасок</t>
  </si>
  <si>
    <t>Кемеровское представительство Томского государственного университет систем управления и радиоэлектроники</t>
  </si>
  <si>
    <t>650002, Кемеровская обл., г. Кемерово, ул. Институтская, д.1 оф. 410</t>
  </si>
  <si>
    <t>Киселевское представительство Томского государственного университет систем управления и радиоэлектроники</t>
  </si>
  <si>
    <t>652700, Кемеровская обл., г. Киселевск, ул. Ленина, 53</t>
  </si>
  <si>
    <t>г. Киселевск</t>
  </si>
  <si>
    <t>Кодинское представительство Томского государственного университет систем управления и радиоэлектроники</t>
  </si>
  <si>
    <t>663491, Красноярский край, Кежемский район, г. Кодинск, ул. Колесниченко, д. 16</t>
  </si>
  <si>
    <t>Кежемский район, г. Кодинск</t>
  </si>
  <si>
    <t>Краснобродское представительство Томского государственного университет систем управления и радиоэлектроники</t>
  </si>
  <si>
    <t>652640, Кемеровская область, г. Белово, п. Краснобродский, ул. Комсомольская, 24</t>
  </si>
  <si>
    <t>г. Белово, п. Краснобродский</t>
  </si>
  <si>
    <t>Красноярское представительство Томского государственного университет систем управления и радиоэлектроники</t>
  </si>
  <si>
    <t>660041, г. Красноярск, пр. Свободный, 79, к 31/08</t>
  </si>
  <si>
    <t>г. Красноярск</t>
  </si>
  <si>
    <t>Кудымкарское представительство Томского государственного университет систем управления и радиоэлектроники</t>
  </si>
  <si>
    <t>619000, г. Кудымкар, ул. Кузнецова, 3</t>
  </si>
  <si>
    <t>г. Кудымкар</t>
  </si>
  <si>
    <t>Ленинско-Кузнецкое представительство Томского государственного университет систем управления и радиоэлектроники</t>
  </si>
  <si>
    <t>652523, Кемеровская обл., г. Ленинск-Кузнецкий, бульвар Химиков, 7/1</t>
  </si>
  <si>
    <t>г. Ленинск-Кузнецкий,</t>
  </si>
  <si>
    <t>Лесосибирское представительство Томского государственного университет систем управления и радиоэлектроники</t>
  </si>
  <si>
    <t>662541, Красноярский край, г. Лесосибирск, ул. Горького, д. 104</t>
  </si>
  <si>
    <t>Магаданское представительство Томского государственного университет систем управления и радиоэлектроники</t>
  </si>
  <si>
    <t>685000, Магаданская обл., г. Магадан, ул. Октябрьская, 15</t>
  </si>
  <si>
    <t>г. Магадан</t>
  </si>
  <si>
    <t>Миньярское представительство Томского государственного университет систем управления и радиоэлектроники</t>
  </si>
  <si>
    <t>456007, Челябинская обл., г. Миньяр, ул. Ленина, 94</t>
  </si>
  <si>
    <t>г. Миньяр</t>
  </si>
  <si>
    <t>Московское представительство Томского государственного университет систем управления и радиоэлектроники</t>
  </si>
  <si>
    <t>109147, г. Москва, пер. Марксистский, 6</t>
  </si>
  <si>
    <t>Новокузнецкое представительство Томского государственного университет систем управления и радиоэлектроники</t>
  </si>
  <si>
    <t>654000, Кемеровская обл., г. Новокузнецк, ул. Бардина, 25</t>
  </si>
  <si>
    <t>Норильское представительство Томского государственного университет систем управления и радиоэлектроники</t>
  </si>
  <si>
    <t>663318, Красноярский край, г. Норильск, ул. Талнахская, 64</t>
  </si>
  <si>
    <t>г. Норильск</t>
  </si>
  <si>
    <t>Омское представительство Томского государственного университет систем управления и радиоэлектроники</t>
  </si>
  <si>
    <t>644024, Омская обл., г. Омск, ул. Ленина, 24</t>
  </si>
  <si>
    <t>Орское представительство Томского государственного университет систем управления и радиоэлектроники</t>
  </si>
  <si>
    <t>462430, Оренбургская обл., г. Орск, ул. Юношеская, 3</t>
  </si>
  <si>
    <t>г. Орск</t>
  </si>
  <si>
    <t>Петропавловско-Камчатское представительство Томского государственного университет систем управления и радиоэлектроники</t>
  </si>
  <si>
    <t>683000, Камчатский край, г. Петропавловск-Камчатский, ул. Ленинская, 46, КИТЦ</t>
  </si>
  <si>
    <t>Ачинское представительство Томского государственного университет систем управления и радиоэлектроники</t>
  </si>
  <si>
    <t>662165, Красноярский край, г. Ачинск, ул. Льва Толстого, 15</t>
  </si>
  <si>
    <t>г. Ачинск</t>
  </si>
  <si>
    <t>Представительство Томского государственного университет систем управления и радиоэлектроники в г. Белово</t>
  </si>
  <si>
    <t>652600, Кемеровская обл., г. Белово, пер. Толстого, 20</t>
  </si>
  <si>
    <t>Представительство Томского государственного университет систем управления и радиоэлектроники в г. Белокурихе</t>
  </si>
  <si>
    <t>659606, Алтайский край, г. Белокуриха, ул. Мясникова, 25</t>
  </si>
  <si>
    <t>Представительство Томского государственного университет систем управления и радиоэлектроники в г. Ишиме</t>
  </si>
  <si>
    <t>627000, Тюменская обл., г. Ишим, ул. К. Маркса, д. 4</t>
  </si>
  <si>
    <t>г. Ишим</t>
  </si>
  <si>
    <t>Представительство Томского государственного университет систем управления и радиоэлектроники в г. Кедровом</t>
  </si>
  <si>
    <t>636615, Томская обл., г. Кедровый, 1 микрорайон, МОУСОШ №1</t>
  </si>
  <si>
    <t>г. Кедровый</t>
  </si>
  <si>
    <t>Представительство Томского государственного университет систем управления и радиоэлектроники в г. Кургане</t>
  </si>
  <si>
    <t>640000, Курганская обл., г. Курган, ул. Красина, 25/27</t>
  </si>
  <si>
    <t>г. Курган</t>
  </si>
  <si>
    <t>Представительство Томского государственного университет систем управления и радиоэлектроники в г. Назарово</t>
  </si>
  <si>
    <t>662200, Красноярский край, г. Назарово, ул. К. Марска, 30а, п/я 30</t>
  </si>
  <si>
    <t>г. Назарово</t>
  </si>
  <si>
    <t>Представительство Томского государственного университет систем управления и радиоэлектроники в г. Улан-Удэ</t>
  </si>
  <si>
    <t>670047, Республика Бурятия, г. Улан-Удэ, ул. Сахьяновой, 8</t>
  </si>
  <si>
    <t>Представительство Томского государственного университет систем управления и радиоэлектроники в г. Шарыпово</t>
  </si>
  <si>
    <t>662313, Красноярский край, г. Шарыпово, 6 мкрн.</t>
  </si>
  <si>
    <t>г. Шарыпово</t>
  </si>
  <si>
    <t>Саяногорское представительство Томского государственного университет систем управления и радиоэлектроники</t>
  </si>
  <si>
    <t>655600, Республика Хакасия, г. Саяногорск, ул. Школьная, 4</t>
  </si>
  <si>
    <t>Северобайкальское представительство Томского государственного университет систем управления и радиоэлектроники</t>
  </si>
  <si>
    <t>671610, Республика Бурятия, г. Северобайкальск, пер. Пролетарский, 2</t>
  </si>
  <si>
    <t>г. Северобайкальск</t>
  </si>
  <si>
    <t>Северское представительство Томского государственного университет систем управления и радиоэлектроники</t>
  </si>
  <si>
    <t>636036, Томская обл., г. Северск, пр. Коммунистический, 65</t>
  </si>
  <si>
    <t>г. Северск</t>
  </si>
  <si>
    <t>Представительство Томского государственного университет систем управления и радиоэлектроники в г. Стрежевом</t>
  </si>
  <si>
    <t>636762, Томская обл., г. Стрежевой, 3 мкрн.</t>
  </si>
  <si>
    <t>Сыктывкарское представительство Томского государственного университет систем управления и радиоэлектроники</t>
  </si>
  <si>
    <t>167021, Республика Коми, г. Сыктывкар, ул. Морозова, 114</t>
  </si>
  <si>
    <t>Тюменское представительство Томского государственного университет систем управления и радиоэлектроники</t>
  </si>
  <si>
    <t>625003, Тюменская обл., г. Тюмень, ул. Челюскинцев, д. 29</t>
  </si>
  <si>
    <t>г. Тюмен</t>
  </si>
  <si>
    <t>Представительство Томского государственного университет систем управления и радиоэлектроники в г. Удомле</t>
  </si>
  <si>
    <t>171841, Тверская обл., г. Удомля, ул. Левитана, 5а</t>
  </si>
  <si>
    <t>г. Удомля</t>
  </si>
  <si>
    <t>Усинское представительство Томского государственного университет систем управления и радиоэлектроники</t>
  </si>
  <si>
    <t>167910, Республика Коми, г. Усинск, ул. Геологоразведчиков, 3а</t>
  </si>
  <si>
    <t>г. Усинск</t>
  </si>
  <si>
    <t>Шадринское представительство Томского государственного университет систем управления и радиоэлектроники</t>
  </si>
  <si>
    <t>641875, Курганская обл., г. Шадринск, ул. Володарского, 53</t>
  </si>
  <si>
    <t>г. Шадринск</t>
  </si>
  <si>
    <t>Южно-Сахалинское представительство Томского государственного университет систем управления и радиоэлектроники</t>
  </si>
  <si>
    <t>693000, Сахалинская обл., г. Южно-Сахалинск, ул. Курильская, 38, оф. 1</t>
  </si>
  <si>
    <t>г.. Южно-Сахалинск</t>
  </si>
  <si>
    <t>Юргинское представительство Томского государственного университет систем управления и радиоэлектроники</t>
  </si>
  <si>
    <t>652050, Кемеровская обл., г. Юрга, ул. Победы, 10в</t>
  </si>
  <si>
    <t>Яшкинское представительство Томского государственного университет систем управления и радиоэлектроники</t>
  </si>
  <si>
    <t>652010, Кемеровская обл., п. Яшкино, ул. Гагарина 54</t>
  </si>
  <si>
    <t>п. Яшкино</t>
  </si>
  <si>
    <t>Юргинский технологический институт (филиал) федерального государственного бюджетного образовательного учреждения высшего профессионального образования "Национальный исследовательский Томский политехнический университет"</t>
  </si>
  <si>
    <t>652055, Кемеровская область, город Юрга, ул. Ленинградская, д. 26</t>
  </si>
  <si>
    <t>080000 Экономика и управление, 110000Сельское и рыбное хозяйство, 230000 Информатика и вычислительная техника</t>
  </si>
  <si>
    <t>080000 Экономика и управление, 110000 Сельское и рыбное хозяйство, 230000 Информатика и вычислительная техника</t>
  </si>
  <si>
    <t>Новокузнецкий филиал федерального государственного бюджетного образовательного учреждения высшего профессионального образования "Национальный исследовательский Томский политехнический университет"</t>
  </si>
  <si>
    <t>654066, г. Новокузнецк, Кемеровской обл., пр. Дружбы, 39</t>
  </si>
  <si>
    <t>Тобольский филиал ФГБОУ ВПО "Тюменский государственный архитектурно-строительный университет"</t>
  </si>
  <si>
    <t>626150, Тюменская обл., г. Тобольск, 8 мкр., д. 42</t>
  </si>
  <si>
    <t>г. Тобольск</t>
  </si>
  <si>
    <t>Филиал федерального государственного бюджетного образовательного учреждения высшего профессионального образования "Тюменский государственный нефтегазовый университет" в городе Нефтеюганске</t>
  </si>
  <si>
    <t>628310, Российская Федерация, Тюменская область, Ханты-Мансийский автономный округ, г. Нефтеюганск, 16 микрорайон, дом 33</t>
  </si>
  <si>
    <t>г.Нефтеюганск</t>
  </si>
  <si>
    <t>130000</t>
  </si>
  <si>
    <t>Ямальский нефтегазовый институт (филиал) федерального государственного бюджетного образовательного учреждения высшего профессионального образования "Тюменский государственный нефтегазовый университет"</t>
  </si>
  <si>
    <t>629300, Российская Федерация, Тюменская область, Ямало-Ненецкий автономный округ, г. Новый Уренгой, мкр. Студенческий, дом 2</t>
  </si>
  <si>
    <t>Филиал федерального государственного бюджетного образовательного учреждения высшего профессионального образования "Тюменский государственный нефтегазовый университет" в городе Ялуторовске</t>
  </si>
  <si>
    <t>627010, Российская Федерация, Тюменская область, г.Ялуторовск, улица Сирина, дом 9</t>
  </si>
  <si>
    <t>г.Ялуторовск</t>
  </si>
  <si>
    <t>Филиал федерального  государственного бюджетного образовательного учреждения высшего профессионального образования "Тюменский государственный нефтегазовый университет" в городе Ишиме</t>
  </si>
  <si>
    <t>627750, Российская Федерация, Тюменская область, г.Ишим, улица Ленина, дом 81</t>
  </si>
  <si>
    <t>г.Ишим</t>
  </si>
  <si>
    <t>Филиал федерального  государственного бюджетного образовательного учреждения высшего профессионального образования "Тюменский государственный нефтегазовый университет" в г. Нижневартовске</t>
  </si>
  <si>
    <t>628616, Российская Федерация, Тюменская область, Ханты-Мансийский автономный округ, г. Нижневартовск, улица Ленина, дом 5</t>
  </si>
  <si>
    <t>г.Нижневартовск</t>
  </si>
  <si>
    <t>Филиал "Тобольский индустриальный институт" федерального государственного бюджетного образовательного учреждения высшего профессионального образования "Тюменский государственный нефтегазовый университет"</t>
  </si>
  <si>
    <t>626158, Российская Федерация, Тюменская область, г. Тобольск, зона ВУЗов, дом №5</t>
  </si>
  <si>
    <t>г.Тобольск</t>
  </si>
  <si>
    <t>Филиал федерального государственного бюджетного образовательного учреждения высшего профессионального образования "Тюменский государственный нефтегазовый университет" в городе Нягани</t>
  </si>
  <si>
    <t>628181, Российская Федерация, Тюменская область, Ханты-Мансийский автономный округ, г. Нягань, улица Загородных, дом 7а</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</si>
  <si>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Нижневартовске 
(Нижневартовский экономико-правовой институт Тюменского государственного 
университета)</t>
  </si>
  <si>
    <t>628600, Тюменская область, Ханты-Мансийский 
автономный округ - Югра, г. Нижневартовск, 15 микрорайон, ул. Дружбы Народов, 
13а</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</si>
  <si>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Туапсинском районе Краснодарского 
края</t>
  </si>
  <si>
    <t>352815, Краснодарский край, Туапсинский район, п. 
Шепси</t>
  </si>
  <si>
    <t>п. Шепси Туапсинского района</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</si>
  <si>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Заводоуковске</t>
  </si>
  <si>
    <t>627140, Тюменская область, г. Заводоуковск, ул. Заводская, 16</t>
  </si>
  <si>
    <t>г. Заводоуковск</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</si>
  <si>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Ишиме</t>
  </si>
  <si>
    <t>627750, Тюменская область, г. Ишим, ул. Ленина, д. 81</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</si>
  <si>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Когалыме</t>
  </si>
  <si>
    <t>628481, Тюменская область, Ханты-Мансийский 
автономный округ - Югра, г. Когалым, ул. Северная, д. 1</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</si>
  <si>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Надыме</t>
  </si>
  <si>
    <t>629730, Тюменская область, Ямало-Ненецкий автономный 
округ, г. Надым, набережная им. Оруджева, 58а</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</si>
  <si>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Новый Уренгой</t>
  </si>
  <si>
    <t>629300, Тюменская область, Ямало-Ненецкий автономный 
округ, г. Новый Уренгой, проспект Губкина, 13</t>
  </si>
  <si>
    <t>Ноябрьский гуманитарно-экологический институт (филиал)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t>
  </si>
  <si>
    <t>629805, Тюменская область, Ямало-Ненецкий автономный 
округ, г. Ноябрьск, ул. Советская, д. 51</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</si>
  <si>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Нягани</t>
  </si>
  <si>
    <t>628181, Тюменская область, Ханты-Мансийский 
автономный округ - Югра, г. Нягань, ул. Загородных, д. 7 А</t>
  </si>
  <si>
    <t>г. Нягань</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</si>
  <si>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Пыть-Яхе</t>
  </si>
  <si>
    <t>628382, Тюменская область, Ханты-Мансийский 
автономный округ - Югра, г. Пыть-Ях, 2 микрорайон, дом 4-а</t>
  </si>
  <si>
    <t>г. Пыть-Ях</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</si>
  <si>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Салехарде</t>
  </si>
  <si>
    <t>629008, Тюменская область, Ямало-Ненецкий автономный 
округ, г. Салехард, ул. Республики, 50</t>
  </si>
  <si>
    <t>Сургутский институт экономики, управления и права (филиал)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t>
  </si>
  <si>
    <t>628400, Тюменская область, Ханты-Мансийский 
автономный округ - Югра, г. Сургут, ул. Рабочая, д. 43, корп. 1</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</si>
  <si>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Тобольске</t>
  </si>
  <si>
    <t>626152, Тюменская область, г. Тобольск, ул. Семена 
Ремезова, 26</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</si>
  <si>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г. Шадринске</t>
  </si>
  <si>
    <t>641870, Курганская область, г. Шадринск, ул. 
Комсомольская, дом № 16</t>
  </si>
  <si>
    <t>филиал федерального государственного бюджетного 
образовательного учреждения высшего профессионального образования 
«Тюменский государственный университет» в пгт. Пойковском</t>
  </si>
  <si>
    <t>628331, Тюменская область, Ханты-Мансийский 
автономный округ - Югра, Нефтеюганский район, пгт. Пойковский, микрорайон 7, 
д. 91</t>
  </si>
  <si>
    <t>пгт Пойковский Нефтеюганского района</t>
  </si>
  <si>
    <t>Баышский колледж-филлиал Ульяновского государственного техенического университета</t>
  </si>
  <si>
    <t>433753, Ульяновская область, город. Барыш, ул.Гагарина, д.58</t>
  </si>
  <si>
    <t>город Барыш</t>
  </si>
  <si>
    <t>Инзенеский филиал федерального государственного бюджетного образовательного учреждения высшего профессионального образования "Ульяновский государственный университет"</t>
  </si>
  <si>
    <t>433030, Ульяновская область, г. Инза, ул. Пугачева, д. 23</t>
  </si>
  <si>
    <t>г. Инза</t>
  </si>
  <si>
    <t>ноль</t>
  </si>
  <si>
    <t>экономика и управление - 2</t>
  </si>
  <si>
    <t>экономика и управление -2</t>
  </si>
  <si>
    <t>Новоспасское предствительство федерального государственного бюджетного образовательного учреждения высшего профессионального образования "Ульяновский государственный университет"</t>
  </si>
  <si>
    <t>433870 Ульяновская область, р.п. Новоспасское, ул. Механизации, д. 1</t>
  </si>
  <si>
    <t>р.п. Новоспасское</t>
  </si>
  <si>
    <t>Ханты-Мансийский институт дизайна и прикладных искусств (филиал) федерального государственного бюджетного образовательного учреждения высшего профессионального образования «Уральская государственная архитектурно-художественная академия»</t>
  </si>
  <si>
    <t>628012, РФ, Ханты-Мансийский Автономный округ - Югра, город Ханты-Мансийск, улица Гагарина, дом 10</t>
  </si>
  <si>
    <t>Уфимский филиал федерального
государственного бюджетного образовательного учреждения высшего
профессионального образования «Уральская государственная юридическая
академия».</t>
  </si>
  <si>
    <t>450068, Республика Башкортостан, г. Уфа, ул. Сергея Вострецова, д. 7, корп. 1.</t>
  </si>
  <si>
    <t>Республика Башкортостан, г. Уфа</t>
  </si>
  <si>
    <t>Челябинский филиал федерального государственного бюджетного образовательного учреждения высшего профессионального образования «Уральская государственная юридическая академия».</t>
  </si>
  <si>
    <t>454071, Челябинская область, г. Челябинск, ул. Культуры, д. 102.</t>
  </si>
  <si>
    <t>Челябинская область, г. Челябинск</t>
  </si>
  <si>
    <t>филиал федерального государственного бюджетного образовательного учреждения высшего профессионального образования "Уральский государственный горный университет" в г. Североуральске</t>
  </si>
  <si>
    <t>624480, Свердловская область, г. Североуральск, ул. Ватутина, д.17а</t>
  </si>
  <si>
    <t>Свердловская область, г. Североуральск</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</si>
  <si>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горный университет" в г. Асбесте</t>
  </si>
  <si>
    <t>624060, Свердловская область, г. Асбест, ул. Ленина, д. 14</t>
  </si>
  <si>
    <t>Свердловская область, г. Асбест</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</si>
  <si>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горный университет" в г. Качканаре</t>
  </si>
  <si>
    <t>624350, Свердловская область, г. Качканар, ул. Свердлова, д. 76</t>
  </si>
  <si>
    <t>Свердловская область, г. Качканар</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</si>
  <si>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горный университет" в г. Нижнем Тагиле</t>
  </si>
  <si>
    <t>622034, Свердловская область, г. Нижний Тагил, ул. Карла Маркса, д. 34</t>
  </si>
  <si>
    <t>Свердловская область, г. Нижний Тагил</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</si>
  <si>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горный университет" в г. Североуральске</t>
  </si>
  <si>
    <t>624480, Свердловская область, г. Североуральск, ул. Ватутина, д. 17а</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</si>
  <si>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горный университет" в г. Первоуральске</t>
  </si>
  <si>
    <t>623119, Свердловская область, г. Первоуральск, бульвар Юности, д. 6</t>
  </si>
  <si>
    <t>Свердловская область, г. Первоуральск</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</si>
  <si>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горный университет" в г. Ревде</t>
  </si>
  <si>
    <t>623280, Свердловская область, г. Ревда, ул. Азина, д. 81</t>
  </si>
  <si>
    <t>Свердловская область, г. Ревда</t>
  </si>
  <si>
    <t>филиал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 Каменске-Уральском</t>
  </si>
  <si>
    <t>623412, Свердловская обл.,
г. Каменск-Уральский,
ул. Строителей 13</t>
  </si>
  <si>
    <t>г. Каменск-Уральский</t>
  </si>
  <si>
    <t>филиал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 Красноуфимске</t>
  </si>
  <si>
    <t>623300, Свердловская обл.,
г. Красноуфимск, 
ул. Свердлова 18/Ленина 48</t>
  </si>
  <si>
    <t>г. Красноуфимск</t>
  </si>
  <si>
    <t>филиал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 Новоуральске</t>
  </si>
  <si>
    <t>624130, Свердловская обл.,
г. Новоуральск, ул. Советская, 19а</t>
  </si>
  <si>
    <t>г. Новоуральск</t>
  </si>
  <si>
    <t>филиал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 Серове</t>
  </si>
  <si>
    <t>624993, Свердловская обл.,
г. Серов, 
ул. Добрынина, 65</t>
  </si>
  <si>
    <t>г. Серов</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</si>
  <si>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г.Алапаевске</t>
  </si>
  <si>
    <t>624600, Свердловская обл., 
г. Алапаевск,
ул. Павлова, 41</t>
  </si>
  <si>
    <t>г. Алапаевск</t>
  </si>
  <si>
    <t>Представительство не осуществляет самостоятельную образовательную деятельность</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</si>
  <si>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г.Асбесте</t>
  </si>
  <si>
    <t>624260, Свердловская обл.,
г. Асбест, ул. Победы, 21</t>
  </si>
  <si>
    <t>г. Асбест</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</si>
  <si>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г.Камышлове</t>
  </si>
  <si>
    <t>624860, Свердловская обл.,
г. Камышлов,
ул. Маяковского, 11</t>
  </si>
  <si>
    <t>г. Камышлов</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</si>
  <si>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г.Кушве</t>
  </si>
  <si>
    <t>624300, Свердловская обл.,
г. Кушва, ул. Союзов, 14</t>
  </si>
  <si>
    <t>г. Кушва</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</si>
  <si>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г.Нижнем Тагиле</t>
  </si>
  <si>
    <t>622001, Свердловская обл.,
г. Нижний Тагил,
Восточное шоссе, 28</t>
  </si>
  <si>
    <t>г. Нижний Тагил</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</si>
  <si>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г.Новой Ляле</t>
  </si>
  <si>
    <t>624400, Свердловская обл.,
г. Новая Ляля,
ул. Лермонтова, 22</t>
  </si>
  <si>
    <t>г. Новая Ляля</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</si>
  <si>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педагогический университет» в г.Ревде</t>
  </si>
  <si>
    <t>623270, Свердловская обл.,
г. Ревда, ул. Горького, 3</t>
  </si>
  <si>
    <t>г. Ревда</t>
  </si>
  <si>
    <t>КПИ (филиал) УрФУ</t>
  </si>
  <si>
    <t>623400, Свердловская обл.  г. Каменск-Уральский, ул. Ленина, 34</t>
  </si>
  <si>
    <t>Каменск-Уральский</t>
  </si>
  <si>
    <t>080000, 150000</t>
  </si>
  <si>
    <t>НТИ (филиал) УрФУ</t>
  </si>
  <si>
    <t>622031, Свердловская область, г. Нижний Тагил, ул. Красногвардейская, 59</t>
  </si>
  <si>
    <t>Нижний Тагил</t>
  </si>
  <si>
    <t>080000, 150000, 230000</t>
  </si>
  <si>
    <t>Филиал УрФУ в г. Верхняя Салда</t>
  </si>
  <si>
    <t>624760 Свердловская область, г. Верхняя Салда, ул.Рабочей Молодежи, 1</t>
  </si>
  <si>
    <t>Верхняя Салда</t>
  </si>
  <si>
    <t>Филиал УрФУ в г. Ирбите</t>
  </si>
  <si>
    <t>623851, Свердловская область, г. Ирбит, ул. Советская, 100 а</t>
  </si>
  <si>
    <t>Ирбит</t>
  </si>
  <si>
    <t>Филиал УрФУ в г. Краснотурьинске</t>
  </si>
  <si>
    <t>624449, Свердловская область, г. Краснотурьинск, ул.Ленина, 41</t>
  </si>
  <si>
    <t>Краснотурьинск</t>
  </si>
  <si>
    <t>080000, 140000, 220000</t>
  </si>
  <si>
    <t>Филиал УрФУ в г. Красноуральске</t>
  </si>
  <si>
    <t>624330, Свердловская область, г. Красноуральск, ул.Ленина, 1</t>
  </si>
  <si>
    <t>Красноуральск</t>
  </si>
  <si>
    <t>Филиал УрФУ в г. Ноябрьске Ямало-Ненецкого автономного округа</t>
  </si>
  <si>
    <t>629809, Тюменская область, Ямало-Ненецкий автономный округ, г. Ноябрьск, ул. Энтузиастов, 75</t>
  </si>
  <si>
    <t>Ноябрьск</t>
  </si>
  <si>
    <t>Филиал УрФУ в г. Первоуральске</t>
  </si>
  <si>
    <t>623101, Свердловская область, г. Первоуральск, 1</t>
  </si>
  <si>
    <t>Первоуральск</t>
  </si>
  <si>
    <t>080000, 270000</t>
  </si>
  <si>
    <t>Филиал УрФУ в г. Серове</t>
  </si>
  <si>
    <t>624992, Свердловская область, г. Серов, ул. Кузьмина, 11</t>
  </si>
  <si>
    <t>Серов</t>
  </si>
  <si>
    <t>филиал федерального государственного бюджетного образовательного учреждения высшего профессионального образования "Уральский государственный экономический университет" в г. Березники</t>
  </si>
  <si>
    <t>618400, Пермский край, г. Березники, пр. Ленина, д.33</t>
  </si>
  <si>
    <t>филиал федерального государственного бюджетного образовательного учреждения высшего профессионального образования "Уральский государственный экономический университет" в г. Нижнем Тагиле</t>
  </si>
  <si>
    <t>622001, Свердловская область, г. Нижний Тагил, пр. Ленина, д.2</t>
  </si>
  <si>
    <t>Каменск- Уральский филиал федерального государственного бюджетного образовательного учреждения высшего профессионального образования "Уральский государственный экономический университет"</t>
  </si>
  <si>
    <t>623408, Свердловская область, г. Каменск- Уральский, ул. Алюминиевая, д. 37а</t>
  </si>
  <si>
    <t>г. Каменск- Уральский</t>
  </si>
  <si>
    <t>Институт права, экономики и управления (филиал) федерального государственного бюджетного образовательного учреждения высшего профессионального образования "Уральский государственный экономический университет" в г. Челябинске</t>
  </si>
  <si>
    <t>454007, г. Челябинск, ул. Горького, д.26</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</si>
  <si>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экономический университет" в городе Сухой Лог</t>
  </si>
  <si>
    <t>624800, Свердловская область, г. Сухой Лог, пер. Буденного, д. 4</t>
  </si>
  <si>
    <t>г. Сухой Лог</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</si>
  <si>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экономический университет" в городе Первоуральске</t>
  </si>
  <si>
    <t>623106, Свердловская область,  г. Первоуральск, ул. Гагарина, д. 77</t>
  </si>
  <si>
    <t>представительство федерального государственного бюджетного образовательного  учреждения высшего профессионального образования "Уральский государственный экономический университет" в городе Кургане</t>
  </si>
  <si>
    <t>640023,Курганская область, г. Курган, ул. Алексеева, д. 11</t>
  </si>
  <si>
    <t>Салаватский филиал ФГБОУ ВПО «Уфимский государственный университет экономики и сервиса»</t>
  </si>
  <si>
    <t>453260, Республика Башкортостан, г. Салават, ул. Ленина, д. 32</t>
  </si>
  <si>
    <t>г. Салават</t>
  </si>
  <si>
    <t>Октябрьский филиал ФГБОУ ВПО «Уфимский государственный университет экономики и сервиса»</t>
  </si>
  <si>
    <t>452620, Республика Башкортостан, г.Октябрьский, ул.Трипольского, д.67</t>
  </si>
  <si>
    <t>г. Октябрьский</t>
  </si>
  <si>
    <t>Бирский филиал ФГБОУ ВПО «Уфимский государственный университет экономики и сервиса»</t>
  </si>
  <si>
    <t>452455, Республика Башкортостан, г. Бирск, ул. Интернациональная, д. 124д</t>
  </si>
  <si>
    <t>филиал федерального государственного бюджетного образовательного учреждения высшего профессионального образования «Уфимский государственный авиационный технический университет» в г. Кумертау</t>
  </si>
  <si>
    <t>453300, Республика Башкортостан, г. Кумертау, ул. М.Горького, д. 22а</t>
  </si>
  <si>
    <t>Автоматизация технологических процессов и производств (220000), Конструкторско - технологическое обеспечение (150000)</t>
  </si>
  <si>
    <t>Автоматизация технологических процессов и производств(220000), Конструкторско - технологическое обеспечение (150000)</t>
  </si>
  <si>
    <t>филиал федерального государственного бюджетного образовательного учреждения высшего профессионального образования «Уфимский государственный авиационный технический университет» в г. Ишимбае</t>
  </si>
  <si>
    <t>453213, Республика Башкортостан, г. Ишимбай, ул. Губкина, д. 26</t>
  </si>
  <si>
    <t>филиал федерального государственного бюджетного образовательного учреждения высшего профессионального образования «Уфимский государственный авиационный технический университет» в г. Туймазы</t>
  </si>
  <si>
    <t>452750, Республика Башкортостан, г. Туймазы, мкр. Молодежный, д. 5</t>
  </si>
  <si>
    <t>филиал федерального государственного бюджетного образовательного учреждения высшего профессионального образования «Уфимский государственный авиационный технический университет» в г. Стерлитамаке</t>
  </si>
  <si>
    <t>453104, Республика Башкортостан, г. Стерлитамак, ул. Химиков, 21</t>
  </si>
  <si>
    <t>филиал федерального государственного бюджетного образовательного учреждения высшего профессионального образования «Уфимский государственный авиационный технический университет» в г. Белорецке</t>
  </si>
  <si>
    <t>453500, Республика Башкортостан, г. Белорецк, ул. 5 июля, д. 3</t>
  </si>
  <si>
    <t>филиал федерального государственного бюджетного образовательного учреждения высшего профессионального образования «Уфимский государственный авиационный технический университет» в г. Нефтекамске</t>
  </si>
  <si>
    <t>452683, Республика Башкортостан, г. Нефтекамск, ул. Социалистическая, д. 42</t>
  </si>
  <si>
    <t>Информатика и вычислительная техника (230000)</t>
  </si>
  <si>
    <t>филиал ФГБОУ ВПО УГНТУ в г. Октябрьском</t>
  </si>
  <si>
    <t>452600, г. Октябрьский, ул. Девонская, 54а</t>
  </si>
  <si>
    <t>130500 Нефтегазовое дело</t>
  </si>
  <si>
    <t>131000 Нефтегазовое дело</t>
  </si>
  <si>
    <t>Филиал Ухтинского государственного технического университета в г. Усинске</t>
  </si>
  <si>
    <t>169710, Российская Федерация, Республика Коми, г. Усинск, ул. Нефтяников, д. 33</t>
  </si>
  <si>
    <t>город Усинск</t>
  </si>
  <si>
    <t>ФК, ЭТК</t>
  </si>
  <si>
    <t>ФК, ЭТК, Менеджмент</t>
  </si>
  <si>
    <t>Воркутинский филиал Ухтинского государственного технического университета</t>
  </si>
  <si>
    <t>169710, Российская Федерация, Республика Коми, г. Воркута, ул. Ленина, д. 46</t>
  </si>
  <si>
    <t>город Воркута</t>
  </si>
  <si>
    <t>Печорское представительство Ухтинского государственного технического университета</t>
  </si>
  <si>
    <t>169600, Российская Федерация, Республика Коми, г. Печора, ул. Социалистическая, д. 49</t>
  </si>
  <si>
    <t>город Печора</t>
  </si>
  <si>
    <t>Благовещенский филиал ФГБОУ ВПО "ХГАЭП"</t>
  </si>
  <si>
    <t>675000, Амурская обл.,г. Благовещенск, п-к Волошина, 4</t>
  </si>
  <si>
    <t>г. Благовещенск, п-к Волошина, 4</t>
  </si>
  <si>
    <t>Биробиджанский филиал ФГБОУ ВПО «ХГАЭП»</t>
  </si>
  <si>
    <t>679016 ЕАО г.Биробиджан, проспект 60-летия СССР,22</t>
  </si>
  <si>
    <t>г.Биробиджан, проспект 60-летия СССР, 22</t>
  </si>
  <si>
    <t>ЮЖНО-САХАЛИНСКИЙ ФИЛИАЛ ФГБОУ ВПО «ХГАЭП»</t>
  </si>
  <si>
    <t>693029, г. Южно-Сахалинск, ул. Горького, 25</t>
  </si>
  <si>
    <t>г. Южно-Сахалинск, ул. Горького, 25</t>
  </si>
  <si>
    <t>Миасский филиал ФГБОУ ВПО "ЧелГУ"</t>
  </si>
  <si>
    <t>456313, Челябинская область, г. Миасс, ул. Керченская, 1.</t>
  </si>
  <si>
    <t>город Миасс</t>
  </si>
  <si>
    <t>010000  Физико-математические науки, 030000  Гуманитарные науки, 080000  Экономика и управление</t>
  </si>
  <si>
    <t>010000  Физико-математические науки, 080000  Экономика и управление</t>
  </si>
  <si>
    <t>Троицкий филиал ФГБОУ ВПО "ЧелГУ"</t>
  </si>
  <si>
    <t>457100, Челябинская область, г. Троицк, ул. Разина, 9.</t>
  </si>
  <si>
    <t>город Троицк</t>
  </si>
  <si>
    <t>080000  Экономика и управление</t>
  </si>
  <si>
    <t>Костанайский филиал ФГБОУ ВПО "ЧелГУ"</t>
  </si>
  <si>
    <t>Республика Казахстан, г.Костанай, ул. Бородина, 168 А.</t>
  </si>
  <si>
    <t>город Костанай</t>
  </si>
  <si>
    <t>030000  Гуманитарные науки, 080000  Экономика и управление</t>
  </si>
  <si>
    <t>Представительство ФГБОУ ВПО "ЧелГУ" в г. Юрюзане</t>
  </si>
  <si>
    <t>456120, Челябинская область, г. Юрюзань, ул Советская, 61.</t>
  </si>
  <si>
    <t>город Юрюзань</t>
  </si>
  <si>
    <t>Представительство ФГБОУ ВПО "ЧелГУ" в г. Шадринске</t>
  </si>
  <si>
    <t>641870, Курганская область, г. Шадринск, ул. Ленина, 127.</t>
  </si>
  <si>
    <t>город Шадринск</t>
  </si>
  <si>
    <t>Представительство ФГБОУ ВПО "ЧелГУ" в г. Орске</t>
  </si>
  <si>
    <t>462431, Оренбургская область, г. Орск, ул. Чернышева, 22.</t>
  </si>
  <si>
    <t>город Орск</t>
  </si>
  <si>
    <t>Представительство ФГБОУ ВПО "ЧелГУ" в г. Сатке</t>
  </si>
  <si>
    <t>456910, Челябинская область, г. Сатка, ул Пролетарская, 43а.</t>
  </si>
  <si>
    <t>город Сатка</t>
  </si>
  <si>
    <t>Представительство ФГБОУ ВПО "ЧелГУ" в г. Верхний Уфалей</t>
  </si>
  <si>
    <t>456800, Челябинская область, г. Верхний Уфалей, ул Ленина, 129.</t>
  </si>
  <si>
    <t>город Верхний Уфалей</t>
  </si>
  <si>
    <t>Представительство ФГБОУ ВПО "ЧелГУ" в г. Златоусте</t>
  </si>
  <si>
    <t>456200, Челябинская область, г. Златоуст, ул Таганайская, 2.</t>
  </si>
  <si>
    <t>город Златоуст</t>
  </si>
  <si>
    <t>Представительство ФГБОУ ВПО "ЧелГУ" в г. Копейске</t>
  </si>
  <si>
    <t>456618, Челябинская область, г. Копейск, ул. Борьбы, 12</t>
  </si>
  <si>
    <t>город Копейск</t>
  </si>
  <si>
    <t>Представительство ФГБОУ ВПО "ЧелГУ" в г. Кыштыме</t>
  </si>
  <si>
    <t>456870, Челябинская область, г. Кыштым, ул. Ленина, 13</t>
  </si>
  <si>
    <t>город Кыштым</t>
  </si>
  <si>
    <t>Представительство ФГБОУ ВПО "ЧелГУ" в г. Нязепетровске</t>
  </si>
  <si>
    <t>456970, Челябинская область, г. Нязепетровск, ул. Щербакова, 2.</t>
  </si>
  <si>
    <t>город Нязепетровск</t>
  </si>
  <si>
    <t>Представительство ФГБОУ ВПО "ЧелГУ" в г. Трехгорный</t>
  </si>
  <si>
    <t>456080, Челябинская область, г. Трехгорный, ул. Калинина, 11.</t>
  </si>
  <si>
    <t>город Трехгорный</t>
  </si>
  <si>
    <t>Представительство ФГБОУ ВПО "ЧелГУ" в г. Усть-Катаве</t>
  </si>
  <si>
    <t>456040, Челябинская область, г. Усть-Катав, ул. Ленина, 40.</t>
  </si>
  <si>
    <t>город Усть-Катав</t>
  </si>
  <si>
    <t>Представительство ФГБОУ ВПО "ЧелГУ" в г. Южноуральске</t>
  </si>
  <si>
    <t>457040, Челябинская область, г. Южноуральск, ул. Куйбышева, 35-а.</t>
  </si>
  <si>
    <t>город Южноуральск</t>
  </si>
  <si>
    <t>Представительство ФГБОУ ВПО "ЧелГУ" в с. Аргаяш Челябинской области</t>
  </si>
  <si>
    <t>456880, Челябинская область, с. Аргаяш, ул. Чкалова, 20.</t>
  </si>
  <si>
    <t>село Аргаяш</t>
  </si>
  <si>
    <t>Алатырский филиал федерального государственного бюджетного образовательного учреждения высшего профессионального образования «Чувашский государственный университет имени И.Н. Ульянова»</t>
  </si>
  <si>
    <t>429820, Российская Федерация, Чувашская республика, г.Алатырь, ул.Московская, д.30.</t>
  </si>
  <si>
    <t>Чувашская республика, г.Алатырь, ул.Московская, д.30.</t>
  </si>
  <si>
    <t>Гуманитарные науки; экономика и управление</t>
  </si>
  <si>
    <t>Батыревский филиал федерального государственного бюджетного образовательного учреждения высшего профессионального образования «Чувашский государственный университет имени И.Н. Ульянова»</t>
  </si>
  <si>
    <t>429350, Российская Федерация, Чувашская Республика, с. Батырево, ул. Ленина, д.8.</t>
  </si>
  <si>
    <t>Чувашская Республика, с. Батырево, ул. Ленина, д.8.</t>
  </si>
  <si>
    <t>Канашский филиал федерального государственного бюджетного образовательного учреждения высшего профессионального образования «Чувашский государственный университет имени И.Н. Ульянова»</t>
  </si>
  <si>
    <t>429330, Российская Федерация, Чувашская Республика, г. Канаш, ул.Чкалова, д.3.</t>
  </si>
  <si>
    <t>Чувашская Республика, г. Канаш, ул.Чкалова, д.3.</t>
  </si>
  <si>
    <t>представительство федерального государственного бюджетного образовательного учреждения высшего профессионального образования «Чувашский государственный университет имени И.Н. Ульянова» в г. Стерлитамаке Республики Башкортостан</t>
  </si>
  <si>
    <t>453107, Российская Федерация, Республика Башкортостан, г. Стерлитамак, ул. Цюрупы, д.28.</t>
  </si>
  <si>
    <t>Республика Башкортостан, г. Стерлитамак, ул. Цюрупы, д.28.</t>
  </si>
  <si>
    <t>По договору аренды арендуется помещение.</t>
  </si>
  <si>
    <t>представительство федерального государственного бюджетного образовательного учреждения высшего профессионального образования «Чувашский государственный университет имени И.Н. Ульянова» в г. Казани Республики Татарстан</t>
  </si>
  <si>
    <t>420021, Российская Федерация, Республика Татарстан, г. Казань, ул. Парижской Коммуны, д.14.</t>
  </si>
  <si>
    <t>Республика Татарстан, г. Казань, ул. Парижской Коммуны, д.14.</t>
  </si>
  <si>
    <t>представительство федерального государственного бюджетного образовательного учреждения высшего профессионального образования «Чувашский государственный университет имени И.Н. Ульянова» «Дом Знаний» в д. Чувашские Ишаки</t>
  </si>
  <si>
    <t>429372, Российская Федерация, Чувашская Республика, Батыревский р-н, деревня Чувашские Ишаки, ул. Л.П. Куракова, д.18</t>
  </si>
  <si>
    <t>Чувашская Республика, Батыревский р-н, деревня Чувашские Ишаки, ул. Л.П. Куракова, д.18</t>
  </si>
  <si>
    <t>Сургутский нефтяной техникум (филиал) федерального государственного бюджетного образовательного учреждения высшего профессионального образования «Югорский государственный университет»</t>
  </si>
  <si>
    <t>Тюменская область, Ханты-Мансийский автономный округ - Югра, г. Сургут, ул. Кукуевицкого, д. 3</t>
  </si>
  <si>
    <t>Сургут</t>
  </si>
  <si>
    <t>Нижневартовский нефтяной техникум (филиал) федерального государственного бюджетного образовательного учреждения высшего профессионального образования «Югорский государственный университет»</t>
  </si>
  <si>
    <t>Тюменская область, Ханты-Мансийский автономный округ - Югра, г. Нижневартовск, ул. Мира, д. 37</t>
  </si>
  <si>
    <t>Нижневартовск</t>
  </si>
  <si>
    <t>080000, 130000, 190000, 240000</t>
  </si>
  <si>
    <t>080000, 130000, 190000, 220000, 240000</t>
  </si>
  <si>
    <t>Нефтеюганский индустриальный колледж (филиал) федерального государственного бюджетного образовательного учреждения высшего профессионального образования «Югорский государственный университет»</t>
  </si>
  <si>
    <t>Тюменская область, Ханты-Мансийский автономный округ - Югра, г. Нефтеюганск, ул. Строителей, строение 15</t>
  </si>
  <si>
    <t>Нефтеюганск</t>
  </si>
  <si>
    <t>Лянторский нефтяной техникум (филиал) федерального государственного бюджетного образовательного учреждения высшего профессионального образования «Югорский государственный университет»</t>
  </si>
  <si>
    <t>Тюменская область, Ханты-Мансийский автономный округ - Югра, Сургутский район, г. Лянтор, 10 микрорайон, д. 42</t>
  </si>
  <si>
    <t>Лянтор</t>
  </si>
  <si>
    <t>Лангепасский нефтяной техникум (филиал) федерального государственного бюджетного образовательного учреждения высшего профессионального образования «Югорский государственный университет»</t>
  </si>
  <si>
    <t>Тюменская область, Ханты-Мансийский автономный округ - Югра, г. Лангепас, ул. Мира, д. 26А</t>
  </si>
  <si>
    <t>Лангепас</t>
  </si>
  <si>
    <t>Пыть-Яхский индустриальный колледж (филиал) федерального государственного бюджетного образовательного учреждения высшего профессионального образования «Югорский государственный университет»</t>
  </si>
  <si>
    <t>Тюменская область, Ханты-Мансийский автономный округ - Югра, г. Пыть-Ях, мкр-н Мамонтово, ул. Студенческая, д. 50</t>
  </si>
  <si>
    <t>Пыть-Ях</t>
  </si>
  <si>
    <t>Адыгейский филиал федерального государственного бюджетного образовательного учреждения высшего профессионального образования «Южно-Российский государственный технический университет (Новочеркасский политехнический институт)»</t>
  </si>
  <si>
    <t>385002, Адыгея респ., Майкоп г.,Пирогова ул., д.6</t>
  </si>
  <si>
    <t>Багаевский филиал федерального государственного бюджетного образовательного учреждения высшего профессионального образования «Южно-Российский государственный технический университет (Новочеркасский политехнический институт)»</t>
  </si>
  <si>
    <t>346610,Россия, Ростовская обл., Багаевский р-н, Калинин х.</t>
  </si>
  <si>
    <t>хутор Калинин</t>
  </si>
  <si>
    <t>Кавминводский институт (филиал) Государственного образовательного учреждения высшего профессионального образования «Южно-Российский государственный технический университет (Новочеркасский политехнический институт)»</t>
  </si>
  <si>
    <t>357820,Россия, Ставропольский край, Георгиевский р-н, Георгиевск г., Октябрьская ул., д.84</t>
  </si>
  <si>
    <t>Каменский институт (филиал) федерального государственного бюджетного образовательного учреждения высшего профессионального образования «Южно-Российский государственный технический университет (Новочеркасский политехнический институт)»</t>
  </si>
  <si>
    <t>347800,Россия, Ростовская обл., Каменск-Шахтинский г., Карла Маркса пр-кт, д.23</t>
  </si>
  <si>
    <t>"Экономика и управление" , "Информатика и вычислительная техника"</t>
  </si>
  <si>
    <t>Шахтинский институт (филиал) федерального государственного бюджетного образовательного учреждения высшего профессионального образования «Южно-Российский государственный технический университет (Новочеркасский политехнический институт)»</t>
  </si>
  <si>
    <t>346500,Россия, Ростовская обл., Шахты г., Ленина ул., д.1</t>
  </si>
  <si>
    <t>город Шахты</t>
  </si>
  <si>
    <t>"Социальные науки", "Экономика и управление", "Энергетика, энергетическое машиностроение и электротехника", "Транспортные средства", "Информатика и вычислительная техника", "Архитектура и строительство"</t>
  </si>
  <si>
    <t>"Социальные науки", "Экономика и управление", "Энергетика, энергетическое машиностроение и электротехника", "Транспортные средства", "Информатика и вычислительная техника", "Арихитектура и строительство"</t>
  </si>
  <si>
    <t>"Социальные науки", "Экономика и управление", "Транспортные средства", "Информатика и вычислительная техника", "Арихитектура и строительство"</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</si>
  <si>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Аше</t>
  </si>
  <si>
    <t>456010, Челябинская область, г. Аша, ул. Мира, 23</t>
  </si>
  <si>
    <t>г. Аша,</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</si>
  <si>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Златоусте</t>
  </si>
  <si>
    <t>456209, Челябинская область, г. Златоуст, ул. Тургенева, д.16</t>
  </si>
  <si>
    <t>г. Златоуст</t>
  </si>
  <si>
    <t>220000 Автоматика и управление</t>
  </si>
  <si>
    <t>220000 Автоматика и управление, 140000 Энергетика, энергетическое машиностроение и электротехника</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</si>
  <si>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Кыштыме</t>
  </si>
  <si>
    <t>456870, Челябинская область, г. Кыштым, ул. Республики, д. 10</t>
  </si>
  <si>
    <t>г. Кыштым</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</si>
  <si>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Кусе</t>
  </si>
  <si>
    <t>456940, Челябинская область, г. Куса, ул. III-го Интернационала, д. 3</t>
  </si>
  <si>
    <t>г. Куса</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</si>
  <si>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Миассе</t>
  </si>
  <si>
    <t>456318, Челябинская область, г. Миасс, пр. Октября, д.17</t>
  </si>
  <si>
    <t>г. Миасс</t>
  </si>
  <si>
    <t>080000 Экономика и управление, 150000 Металлургия, машиностроение и металлообработка, 190000 Транспортные средства,220000 Автоматика и управление, 270000 Архитектура и строительство</t>
  </si>
  <si>
    <t>080000 Экономика и управление, 100000 Сфера обслуживания, 220000 Автоматика и управление, 270000 Архитектура и строительство</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</si>
  <si>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Нижневартовск</t>
  </si>
  <si>
    <t>628616, Тюменская область, Ханты-Мансийский автономнвй округ - Югра, г. Нижневартовск, ул. Мира, д. 10</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</si>
  <si>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Нязепетровск</t>
  </si>
  <si>
    <t>456970, Челябинская область, г.Нязепетровск, ул. Советская ,6</t>
  </si>
  <si>
    <t>г. Нязепетровск</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</si>
  <si>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Озерске</t>
  </si>
  <si>
    <t>456783 Челябинская область, г. Озерск, ул. Бажова, 14</t>
  </si>
  <si>
    <t>г. Озерск</t>
  </si>
  <si>
    <t>030000 Гуманитарные науки, 080000 Экономика и управление, 230000 Информатика и вычислительная техника, 270000 Архитектура и строительство</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</si>
  <si>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Сатке</t>
  </si>
  <si>
    <t>456910, Челябинская область,  г.Сатка ул. Ленина, 4</t>
  </si>
  <si>
    <t>г. Сатка</t>
  </si>
  <si>
    <t>080000 Экономика и управление, 130000 Геология, разведка и разработка полезных искрпаемых, 140000 Энергетика, энергетическое машиностроение и электротехника, 150000 Металлургия, машиностроение и металлообработка, 230000 Информатика и вычислительная техника, 240000 Химическая и биотехнологии</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</si>
  <si>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Снежинске</t>
  </si>
  <si>
    <t>456776, Челябинская область, г. Снежинск, ул. 40 лет Октября, д. 7</t>
  </si>
  <si>
    <t>г. Снежинск</t>
  </si>
  <si>
    <t>080000 Экономика и управление, 270000 Архитектура и строительство</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</si>
  <si>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Трехгорный</t>
  </si>
  <si>
    <t>456080, Челябинская область, г. Трехгорный, ул. Карла Маркса, д. 40</t>
  </si>
  <si>
    <t>г. Трехгорный</t>
  </si>
  <si>
    <t>Филиал федерального государственного бюджетного образовательного учреждения высшего профессионального образования "Южно-Уральский государственный университет" (национальный исследовательский университет) в г. Усть-Катаве</t>
  </si>
  <si>
    <t>456043, Челябинская область, г.Усть-Катав, ул. Центральная, д.38</t>
  </si>
  <si>
    <t>г. Усть-Катав</t>
  </si>
  <si>
    <t>080000 Экономика и управление, 150000 Металлургия, машиностроение и металлообработка</t>
  </si>
  <si>
    <t>ЯГПУ им. К.Д. Ушинского в г. Угличе</t>
  </si>
  <si>
    <t>152615, г. Углич, ул. Спасская, д. 10</t>
  </si>
  <si>
    <t>город Углич</t>
  </si>
  <si>
    <t>ЯГПУ им. К.Д. Ушинского в г. Рыбинске</t>
  </si>
  <si>
    <t>152931, г. Рыбинск, ул. Свободы, д. 21</t>
  </si>
  <si>
    <t>город Рыбинск</t>
  </si>
  <si>
    <t>Псковский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t>
  </si>
  <si>
    <t>180007, г. Псков, ул. Петровская, д.4</t>
  </si>
  <si>
    <t>г. Псков</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</si>
  <si>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Анадыре</t>
  </si>
  <si>
    <t>689000, Чукотский автономный округ, г. Анадырь, ул. Строителей д. 13</t>
  </si>
  <si>
    <t>Чукотский автономный округ</t>
  </si>
  <si>
    <t>г. Анадырь</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</si>
  <si>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Апатиты</t>
  </si>
  <si>
    <t>184209, Мурманская область, г. Апатиты, ул. Фестивальная, д. 3</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</si>
  <si>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Великом Новгороде</t>
  </si>
  <si>
    <t>173000, г. Великий Новгород, ул. Б. Московская, д. 8/7</t>
  </si>
  <si>
    <t>г. Великий Новгород</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</si>
  <si>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Вологде</t>
  </si>
  <si>
    <t>160009, г. Вологда, ул. Кирова, д. 35</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</si>
  <si>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Выборге</t>
  </si>
  <si>
    <t>188800, Ленинградская область, г. Выборг, ул. Путейская, д. 8</t>
  </si>
  <si>
    <t>г. Выборг</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</si>
  <si>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Кизляре</t>
  </si>
  <si>
    <t>368830, Республика Дагестан, г. Кизляр, ул. Ленина д. 14</t>
  </si>
  <si>
    <t>г. Кизляр</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</si>
  <si>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Мурманске</t>
  </si>
  <si>
    <t>183027, г. Мурманск, ул. Фролова д. 13а</t>
  </si>
  <si>
    <t>г. Мурманск</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</si>
  <si>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Пскове</t>
  </si>
  <si>
    <t>180004, г. Псков, Крестовское шоссе д. 2а</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</si>
  <si>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Твери</t>
  </si>
  <si>
    <t>170028, г. Тверь, ул. Орджоникидзе, д.25в</t>
  </si>
  <si>
    <t>г. Тверь</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</si>
  <si>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Чебоксары</t>
  </si>
  <si>
    <t>428034, Чувашская республика, г. Чебоксары, Ядринское шоссе д.3</t>
  </si>
  <si>
    <t>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экономический университет" в г. Череповце</t>
  </si>
  <si>
    <t>162600, Вологодская область, г. Череповец, ул. Сталеваров, д. 44</t>
  </si>
  <si>
    <t>филиал ИВГПУ в г. Кинешме Ивановской области</t>
  </si>
  <si>
    <t>155800, Ивановская область, г. Кинешма, ул. Григория Королева, д.10</t>
  </si>
  <si>
    <t>город Кинешма</t>
  </si>
  <si>
    <t>филиал ИВГПУ в г. Вичуге Ивановской области</t>
  </si>
  <si>
    <t>155334, Ивановская область, г. Вичуга, ул. Покровского, д.6</t>
  </si>
  <si>
    <t>город Вичуга</t>
  </si>
  <si>
    <t>филиал ИВГПУ в г. Краснодаре</t>
  </si>
  <si>
    <t>350001, г. Краснодар, ул. Павлова, д.64</t>
  </si>
  <si>
    <t>город Краснодар</t>
  </si>
  <si>
    <t>филиал ИВГПУ в г. Нижний Новгород</t>
  </si>
  <si>
    <t>603006, г. Нижний Новгород, ул. М. Горького, д.151</t>
  </si>
  <si>
    <t>город Нижний Новгород</t>
  </si>
  <si>
    <t>филиал ИВГПУ в г. Рязани</t>
  </si>
  <si>
    <t>390046, г. Рязань, ул. Есенина, д. 116/1</t>
  </si>
  <si>
    <t>город Рязань</t>
  </si>
  <si>
    <t>260000 "Технология продовольственных продуктов и потребительских товаров", 080000 "Экономика и управление", 100000 "Сфера обслуживания"</t>
  </si>
  <si>
    <t>В 2011 году число ивалидов - 1 человек; в 2012 г. - 3 человека.</t>
  </si>
  <si>
    <t>филиал ИВГПУ в г. Тейкове Ивановской области</t>
  </si>
  <si>
    <t>155048, Ивановская область, г. Тейково, ул. Сергеевская, д.1</t>
  </si>
  <si>
    <t>город Тейково</t>
  </si>
  <si>
    <t>представительство ИВГПУ в г. Родники Ивановской области</t>
  </si>
  <si>
    <t>155250, Ивановская область, г. Родники, пл.Ленина, д.10</t>
  </si>
  <si>
    <t>город Родники</t>
  </si>
  <si>
    <t>представительство ИВГПУ в г. Фурманове Ивановской области</t>
  </si>
  <si>
    <t>155523, Ивановская область, г. Фурманов, ул. Тимирязева, д.32</t>
  </si>
  <si>
    <t>город Фурманов</t>
  </si>
  <si>
    <t>Костромское представительство ИВГПУ</t>
  </si>
  <si>
    <t>156009, Костромская область, г. Кострома, ул. Юбилейная, д. 24</t>
  </si>
  <si>
    <t>город Кострома</t>
  </si>
  <si>
    <t>Представительство в г. Москве</t>
  </si>
  <si>
    <t>105275, г. Москва, Соколиная гора, пр-т Буденного, д. 47, кв. 71</t>
  </si>
  <si>
    <t>В соответствии с Положением о представительстве академии основной его целью является представление интересов академии на территории г. Москвы и Московской области</t>
  </si>
  <si>
    <t>Усть-Илимский филиал ФГБОУ ВПО "Восточно-Сибирская государственная академия образования"</t>
  </si>
  <si>
    <t>Иркутская область, г. Усть-Илимск, Братское шоссе, д.41</t>
  </si>
  <si>
    <t>Лесосибирский педагогический институт - филиал федерального государственного автономного образовательного учреждения высшего профессионального образования «Сибирский федеральный университет»</t>
  </si>
  <si>
    <t>Россия, 662544, Красноярский край, г. Лесосибирск, ул. Победы, д.42</t>
  </si>
  <si>
    <t>050000.62</t>
  </si>
  <si>
    <t>филиал федерального государственного автономного образовательного учреждения высшего профессионального образования «Сибирский федеральный университет» в г. Шарыпово</t>
  </si>
  <si>
    <t>Россия, 662320, Красноярский край, г. Шарыпово, микрорайон "Берлин", 1</t>
  </si>
  <si>
    <t>Ачинский филиал федерального государственного автономного образовательного учреждения высшего профессионального образования «Сибирский федеральный университет»</t>
  </si>
  <si>
    <t>Россия, 662003, Красноярский край, г. Ачинск, ул. Гагарина, 8, корп.1</t>
  </si>
  <si>
    <t>230000.65</t>
  </si>
  <si>
    <t>230000.62</t>
  </si>
  <si>
    <t>Хакасский технический институт - филиал федерального государственного автономного образовательного учреждения высшего профессионального образования «Сибирский федеральный университет»</t>
  </si>
  <si>
    <t>Россия, Республика Хакасия, 665017, г. Абакан, ул. Щетинкина, д. 27</t>
  </si>
  <si>
    <t>080000.65, 270000.65</t>
  </si>
  <si>
    <t>270000.62</t>
  </si>
  <si>
    <t>филиал федерального государственного автономного образовательного учреждения высшего профессионального образования «Сибирский федеральный университет» в г. Усть-Илимске</t>
  </si>
  <si>
    <t>Россия, 666683, Иркутская область, г. Усть-Илимск, Усть-Илимское шоссе, д. 6 (а/я 1319)</t>
  </si>
  <si>
    <t>280000.65</t>
  </si>
  <si>
    <t>филиал федерального государственного автономного образовательного учреждения высшего профессионального образования «Сибирский федеральный университет» в г. Железногорске</t>
  </si>
  <si>
    <t>Россия, 662971, Красноярский край, г. Железногорск, ул. Кирова, д. 12 А</t>
  </si>
  <si>
    <t>210000.62</t>
  </si>
  <si>
    <t>270000.62/.65</t>
  </si>
  <si>
    <t>Саяно-Шушенский филиал федерального государственного автономного образовательного учреждения высшего профессионального образования «Сибирский федеральный университет»</t>
  </si>
  <si>
    <t>655619, Республика Хакасия, г. Саяногорск, пгт. Черемушки, д.46, а/я 39</t>
  </si>
  <si>
    <t>филиал федерального государственного автономного образовательного учреждения высшего профессионального образования «Сибирский федеральный университет» в г. Минусинске</t>
  </si>
  <si>
    <t>662606, Красноярский край, г. Минусинск, ул. Свердлова, 105а</t>
  </si>
  <si>
    <t>представительство федерального государственного автономного образовательного учреждения высшего профессионального образования «Сибирский федеральный университет» в г. Москва</t>
  </si>
  <si>
    <t>109316, г. Москва, Волгоградский проспект, д. 47</t>
  </si>
  <si>
    <t>представительство федерального государственного автономного образовательного учреждения высшего профессионального образования «Сибирский федеральный университет» в г. Санкт-Петербург</t>
  </si>
  <si>
    <t>193144, г. Санкт-Петербург, 9-я Советская, д. 10-12</t>
  </si>
  <si>
    <t>представительство федерального государственного автономного образовательного учреждения высшего профессионального образования «Сибирский федеральный университет» в г. Томск</t>
  </si>
  <si>
    <t>634006, Томская область, г. Томск, ул. Ивана Черных, д. 97</t>
  </si>
  <si>
    <t>представительство федерального государственного автономного образовательного учреждения высшего профессионального образования «Сибирский федеральный университет» в г. Дивногорске</t>
  </si>
  <si>
    <t>660910, Красноярский край, г. Дивногорск, ул. Чкалова, д. 59</t>
  </si>
  <si>
    <t>представительство федерального государственного автономного образовательного учреждения высшего профессионального образования «Сибирский федеральный университет» в г. Заозерный</t>
  </si>
  <si>
    <t>663960, Красноярский край, г. Заозерный, ул. Гагарина, д. 23А, пом. 8</t>
  </si>
  <si>
    <t>представительство федерального государственного автономного образовательного учреждения высшего профессионального образования «Сибирский федеральный университет» в г. Канск</t>
  </si>
  <si>
    <t>663606, Красноярский край, г. Канск, ул. 40 лет Октября, д. 65</t>
  </si>
  <si>
    <t>федерального государственного автономного образовательного учреждения высшего профессионального образования в г. Зеленодольск</t>
  </si>
  <si>
    <t>Российская Федерация, 422520, Республика Татарстан, г. Зеленодольск, ул. Сайдашева, д. 4</t>
  </si>
  <si>
    <t>г. Зеленодольск</t>
  </si>
  <si>
    <t>010000 Физико-математические науки</t>
  </si>
  <si>
    <t>Обучаются инвалиды с заболеваниями опорно-двигательного аппарата</t>
  </si>
  <si>
    <t>федерального государственного автономного образовательного учреждения высшего профессионального образования в г. Набережные Челны</t>
  </si>
  <si>
    <t>Российская Федерация, 423812, Республика Татарстан, г. Набережные Челны, пр. Сююмбике, д. 10А</t>
  </si>
  <si>
    <t>г. Набережные Челны</t>
  </si>
  <si>
    <t>070000 Культура и искусство; 080000 Экономика и управление; 190000 Транспортные средства; 220000 Автоматика и управление; 270000 Архитектура и строительство; 280000 Безопасность жизнедеятельности, природообустройство и защита окружающей среды</t>
  </si>
  <si>
    <t>030000 Гуманитарные науки; 070000 Культура и искусство; 080000 Экономика и управление; 190000 Транспортные средства; 220000 Автоматика и управление; 270000 Архитектура и строительство; 280000 Безопасность жизнедеятельности, природообустройство и защита окружающей среды</t>
  </si>
  <si>
    <t>010000 Физико-математические науки; 030000 Гуманитарные науки; 070000 Культура и искусство; 080000 Экономика и управление; 140000 Энергетика, энергетическое машиностроение и электротехника; 190000 Транспортные средства; 220000 Автоматика и управление; 230000 Информатика и вычислительная техника; 270000 Архитектура и строительство; 280000 Безопасность жизнедеятельности, природообустройство и защита окружающей среды</t>
  </si>
  <si>
    <t>Обучаются инвалиды с соматическими заболеваниями, инвалиды с заболеваниями опорно-двигательного аппарата</t>
  </si>
  <si>
    <t>федерального государственного автономного образовательного учреждения высшего профессионального образования в г. Елабуга</t>
  </si>
  <si>
    <t>Российская Федерация, 423600, Республика Татарстан, г. Елабуга, ул. Казанская, д. 89</t>
  </si>
  <si>
    <t>г. Елабуга</t>
  </si>
  <si>
    <t>030000 Гуманитарные науки, 050000 Образование и педагогика, 190000 Транспортные средства</t>
  </si>
  <si>
    <t>Обучаются дети с ограниченными возможностями зрения, инвалиды с соматическими заболеваниями, инвалиды с заболеваниями опорно-двигательного аппарата</t>
  </si>
  <si>
    <t>федерального государственного автономного образовательного учреждения высшего профессионального образования в г. Чистополе</t>
  </si>
  <si>
    <t>Российская Федерация, 422980, Республика Татарстан, г. Чистополь, ул. Студенческая, д. 15</t>
  </si>
  <si>
    <t>г. Чистополь</t>
  </si>
  <si>
    <t>Политехнический институт (филиал) СВФУ в г.Мирном</t>
  </si>
  <si>
    <t>678170, Республика Саха (Якутия), г. Мирный, ул. Тихонова, д.5/1</t>
  </si>
  <si>
    <t>город Мирный</t>
  </si>
  <si>
    <t>140211, 150402, 010101, 031001, 140601, 130500</t>
  </si>
  <si>
    <t>140211, 010101, 031001, 140601, 130500</t>
  </si>
  <si>
    <t>140211, 010101, 031001, 130400</t>
  </si>
  <si>
    <t>Технический институт (филиал) СВФУ в г.Нерюнгри</t>
  </si>
  <si>
    <t>678960 Республика Саха (Якутия), г. Нерюнгри, ул. Кравченко, д.16</t>
  </si>
  <si>
    <t>город Нерюнгри</t>
  </si>
  <si>
    <t>030000, 050000, 230000, 270000, 280000</t>
  </si>
  <si>
    <t>030000, 050000, 080000, 140000, 230000, 270000, 280000</t>
  </si>
  <si>
    <t>Филиал СВФУ в г. Анадырь Чукотского автономного округа</t>
  </si>
  <si>
    <t>689000, г. Анадырь, ул. Студенческая, д.3</t>
  </si>
  <si>
    <t>город Анадырь</t>
  </si>
  <si>
    <t>филиал федерального государственного бюджетного образовательного учреждения высшего профессионального образования "Псковский государственный университет" в г.Великие Луки Псковской области</t>
  </si>
  <si>
    <t>182112 Псковская область г.Великие Луки Новослоблдская наб.д.24</t>
  </si>
  <si>
    <t>080000 Менеджмент; 270000 Архитектура</t>
  </si>
  <si>
    <t>270000 Архитектура</t>
  </si>
  <si>
    <t>Филиал федерального государственного автономного образовательного учреждения высшего профессионального образования «Северный (Арктический) федеральный университет имени М.В. Ломоносова» в г. Северодвинске Архангельской области</t>
  </si>
  <si>
    <t>164520, г. Северодвинск, Архангельской области, ул. Архангельское шоссе, д.36</t>
  </si>
  <si>
    <t>080500 Экономика и управление,  050000 Образование и педагогика</t>
  </si>
  <si>
    <t>080500 Экономика и управление, 050000 Образование и педагогика, 030000 Гуманитарные науки</t>
  </si>
  <si>
    <t>080500 Экономика и управление</t>
  </si>
  <si>
    <t>Филиал федерального государственного автономного образовательного учреждения высшего профессионального образования «Северный (Арктический) федеральный университет имени М.В. Ломоносова» в г. Коряжме Архангельской области</t>
  </si>
  <si>
    <t>165653, Архангельская область, г. Коряжма, пр. Ленина, д. 9</t>
  </si>
  <si>
    <t>г. Коряжма</t>
  </si>
  <si>
    <t>Филиал федерального государственного автономного образовательного учреждения высшего профессионального образования «Северный (Арктический) федеральный университет имени М.В. Ломоносова» в г. Котласе Архангельской области</t>
  </si>
  <si>
    <t>165300, г. Котлас, Архангельской области, ул. Новая Ветка, д.3, корп. 22</t>
  </si>
  <si>
    <t>г. Котлас</t>
  </si>
  <si>
    <t>филиал федерального государственного автономного образовательного учреждения высшего профессионального образования «Северный (Арктический) федеральный университет имени М.В. Ломоносова» в г. Нарьян-Маре Архангельской области</t>
  </si>
  <si>
    <t>166001, г. Нарьян-Мар, Архангельской области, ул. 60 – летия Октября, д. 34</t>
  </si>
  <si>
    <t>г. Нарьян-Мар</t>
  </si>
  <si>
    <t>Ейский морской рыбопромышленный техникум (филиал) федерального государственного бюджетного образовательного учреждения высшего профессионального образования "Астраханский государственный технический университет"</t>
  </si>
  <si>
    <t>353688, Краснодарский край, г. Ейск, ул. Коммунистическая, 63 А</t>
  </si>
  <si>
    <t>Ейск</t>
  </si>
  <si>
    <t>Дмитровский рыбохозяйственный технологический институт (филиал) федерального государственного бюджетного образовательного учреждения высшего профессионального образования "Астраханский государственный технический университет"</t>
  </si>
  <si>
    <t>141821, Московская область, Дмитровский район, поселок Рыбное, 36</t>
  </si>
  <si>
    <t>Рыбное</t>
  </si>
  <si>
    <t>080000, 110000</t>
  </si>
  <si>
    <t>080000, 110000, 022000, 140000</t>
  </si>
  <si>
    <t>080000, 110000, 140000</t>
  </si>
  <si>
    <t>Темрюкский филиал федерального государственного бюджетного образовательного учреждения высшего профессионального образования "Астраханский государственный технический университет"</t>
  </si>
  <si>
    <t>353500, Краснодарский край, г. Темрюк, ул. Октябрьская, 67</t>
  </si>
  <si>
    <t>Темрюк</t>
  </si>
  <si>
    <t>150000, 080000</t>
  </si>
  <si>
    <t>150000, 080000, 110000</t>
  </si>
  <si>
    <t>"Волго-Каспийский морской рыбопромышленный колледж" федерального государственного бюджетного образовательного учреждения высшего профессионального образования "Астраханский государственный технический университет"</t>
  </si>
  <si>
    <t>414000, город Астрахань, улица Набережная 1 Мая, 47</t>
  </si>
  <si>
    <t>Астрахань</t>
  </si>
  <si>
    <t>Астраханский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</si>
  <si>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414024, Астраханская область, г Астрахань, ул Б. Хмельницкого, д 35, к 1</t>
  </si>
  <si>
    <t>г Астрахань, ул Б. Хмельницкого, д 35, к 1</t>
  </si>
  <si>
    <t>Белгородский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</si>
  <si>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308800, Белгородская область, г Белгород, ул Железнодорожная, д 26</t>
  </si>
  <si>
    <t>г Белгород, ул Железнодорожная, д 26</t>
  </si>
  <si>
    <t>Брянский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</si>
  <si>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241020, Брянская область, г Брянск, ул Дзержинского, д 47</t>
  </si>
  <si>
    <t>г Брянск, ул Дзержинского, д 47</t>
  </si>
  <si>
    <t>Волгоградский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</si>
  <si>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400120, Волгоградская область, г Волгоград, ул Милиционера Буханцева, д 48</t>
  </si>
  <si>
    <t>г Волгоград, ул Милиционера Буханцева, д 48</t>
  </si>
  <si>
    <t>190000,270000</t>
  </si>
  <si>
    <t>Воронежский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</si>
  <si>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394026, Воронежская область, г Воронеж, ул Урицкого, д 75а</t>
  </si>
  <si>
    <t>г Воронеж, ул Урицкого, д 75а</t>
  </si>
  <si>
    <t>080000,140000,190000,230000,270000</t>
  </si>
  <si>
    <t>Елецкий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</si>
  <si>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399773, Липецкая область, г Елец, ул Вермишева, д 12</t>
  </si>
  <si>
    <t>г Елец, ул Вермишева, д 12</t>
  </si>
  <si>
    <t>Ижевский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</si>
  <si>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426049, Удмуртская Республика, г Ижевск, ул Гагарина, д 33</t>
  </si>
  <si>
    <t>г Ижевск, ул Гагарина, д 33</t>
  </si>
  <si>
    <t>Казанский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</si>
  <si>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420078, Республика Татарстан, г Казань, ул Революционная, д 44</t>
  </si>
  <si>
    <t>г Казань, ул Революционная, д 44</t>
  </si>
  <si>
    <t>190000,230000,280000</t>
  </si>
  <si>
    <t>Калининградский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</si>
  <si>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236039, Калининградская область, г Калининград, ул Южновокзальная, д 9</t>
  </si>
  <si>
    <t>г Калининград, ул Южновокзальная, д 9</t>
  </si>
  <si>
    <t>190000,230000,270000</t>
  </si>
  <si>
    <t>Калужский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</si>
  <si>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248016, Калужская область, г Калуга, Калуга-1 Ст, Вокзальная пл, д 1</t>
  </si>
  <si>
    <t>г Калуга, Калуга-1 Ст, Вокзальная пл, д 1</t>
  </si>
  <si>
    <t>080000,190000,270000</t>
  </si>
  <si>
    <t>Кировский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</si>
  <si>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610001, Кировская область, г Киров, пр-кт Октябрьский, д 124</t>
  </si>
  <si>
    <t>г Киров, пр-кт Октябрьский, д 124</t>
  </si>
  <si>
    <t>Курский железнодорожный техникум -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</si>
  <si>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305009, Курская область, г Курск, ул Профсоюзная, д 11</t>
  </si>
  <si>
    <t>г Курск, ул Профсоюзная, д 11</t>
  </si>
  <si>
    <t>Лискинский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</si>
  <si>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397904, Воронежская область, г Лиски, ул Титова, д 16</t>
  </si>
  <si>
    <t>г Лиски, ул Титова, д 16</t>
  </si>
  <si>
    <t>Мичуринский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</si>
  <si>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393760, Тамбовская область, г Мичуринск, ул Филиппова, д 57</t>
  </si>
  <si>
    <t>г Мичуринск, ул Филиппова, д 57</t>
  </si>
  <si>
    <t>Муромский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</si>
  <si>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602254, Владимирская область, г Муром, ул Филатова, д 3</t>
  </si>
  <si>
    <t>г Муром, ул Филатова, д 3</t>
  </si>
  <si>
    <t>Нижегородский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</si>
  <si>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603011, Нижегородская область, г Нижний Новгород, Комсомольская пл, д 3</t>
  </si>
  <si>
    <t>г Нижний Новгород, Комсомольская пл, д 3</t>
  </si>
  <si>
    <t>Ожерельевский железнодорожный колледж -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</si>
  <si>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142920, Московская область, г Ожерелье, ул Студенческая, д 7</t>
  </si>
  <si>
    <t>г Ожерелье, ул Студенческая, д 7</t>
  </si>
  <si>
    <t>Орловский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</si>
  <si>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302004, Орловская область, г Орёл, ул Студенческая, д 2</t>
  </si>
  <si>
    <t>г Орёл, ул Студенческая, д 2</t>
  </si>
  <si>
    <t>Поволжский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</si>
  <si>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410790, Саратовская область, г Саратов, ул Астраханская, д 1а</t>
  </si>
  <si>
    <t>г Саратов, ул Астраханская, д 1а</t>
  </si>
  <si>
    <t>Рославльский железнодорожный техникум -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</si>
  <si>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216500, Смоленская область, г Рославль, ул К. Заслонова, д 16</t>
  </si>
  <si>
    <t>г Рославль, ул К. Заслонова, д 16</t>
  </si>
  <si>
    <t>080000,190000,220000,270000</t>
  </si>
  <si>
    <t>Ртищевский филиал федерально</t>
  </si>
  <si>
    <t>412030, Саратовская область, г Рт</t>
  </si>
  <si>
    <t>г Ртищево, Сердобский туп, д 5</t>
  </si>
  <si>
    <t>Рязанский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</si>
  <si>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Рязанская область, г Рязань, ул Семинарская, д 44/3</t>
  </si>
  <si>
    <t>г Рязань, ул Семинарская, д 44/3</t>
  </si>
  <si>
    <t>140000,190000</t>
  </si>
  <si>
    <t>Смоленский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</si>
  <si>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214012, Смоленская область, г Смоленск, ул Беляева, д 45</t>
  </si>
  <si>
    <t>г Смоленск, ул Беляева, д 45</t>
  </si>
  <si>
    <t>Тамбовский железнодорожный техникум -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</si>
  <si>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392009, Тамбовская область, г Тамбов, ул Лесная, д 25</t>
  </si>
  <si>
    <t>г Тамбов, ул Лесная, д 25</t>
  </si>
  <si>
    <t>220000,230000</t>
  </si>
  <si>
    <t>210000,220000,230000</t>
  </si>
  <si>
    <t>Тульский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</si>
  <si>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300041, Тульская область, г Тула, ул Дмитрия Ульянова, д 3</t>
  </si>
  <si>
    <t>г Тула, ул Дмитрия Ульянова, д 3</t>
  </si>
  <si>
    <t>Узловский железнодорожный техникум -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</si>
  <si>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301607, Тульская область, г Узловая, ул Карла Маркса, д 8</t>
  </si>
  <si>
    <t>г Узловая, ул Карла Маркса, д 8</t>
  </si>
  <si>
    <t>080000,220000</t>
  </si>
  <si>
    <t>Ухтинский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</si>
  <si>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169313, Республика Коми, г Ухта, ул Дзержинского, д 21</t>
  </si>
  <si>
    <t>г Ухта, ул Дзержинского, д 21</t>
  </si>
  <si>
    <t>Ярославский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путей сообщения"</t>
  </si>
  <si>
    <t>150030, Ярославская область, г Ярославль, Суздальское Ш, д 13</t>
  </si>
  <si>
    <t>г Ярославль, Суздальское Ш, д 13</t>
  </si>
  <si>
    <t>140000,190000,230000,270000</t>
  </si>
  <si>
    <t>ШУРС</t>
  </si>
  <si>
    <t>141201, Московская область, Пушкинский район, п.Мамонтовка, д.23</t>
  </si>
  <si>
    <t>п.Мамонтовка, ул.Октябрьская,д.23</t>
  </si>
  <si>
    <t>Ростовский филиал государственного казенного образовательного учреждения высшего профессионального образования «Российская таможенная академия»</t>
  </si>
  <si>
    <t>Российская Федерация,                      344002, г.Ростов-на-Дону, пр.Буденновский, 20</t>
  </si>
  <si>
    <t>Санкт-Петербургский филиал  государственного казенного образовательного учреждения высшего профессионального образования «Российская таможенная академия»</t>
  </si>
  <si>
    <t>Российская Федерация,                    192241, г.Санкт-Петербург, ул.Софийская, д.52, лит А</t>
  </si>
  <si>
    <t>Владивостокский филиал  государственного казенного образовательного учреждения высшего профессионального образования «Российская таможенная академия»</t>
  </si>
  <si>
    <t>Российская Федерация,                    690034, г.Владивосток, ул.Стрелковая,16-В</t>
  </si>
  <si>
    <t>Казанский филиал ФГОБУ ВПО ПГУТИ</t>
  </si>
  <si>
    <t>Россия,Республика Татарстан 420061 г.Казань, ул. Бари-Галеева 3а.</t>
  </si>
  <si>
    <t>210000 Электронная техника, радиотехника и связь</t>
  </si>
  <si>
    <t>Оренбургский филиал ФГОБУ ВПО ПГУТИ</t>
  </si>
  <si>
    <t>ул.Транспортная, д.2, г.Оренбург, 460048</t>
  </si>
  <si>
    <t>Ставропольский филиал ФГОБУ ВПО ПГУТИ</t>
  </si>
  <si>
    <t>проезд Черняховского, д. 3, г. Ставрополь, 355031</t>
  </si>
  <si>
    <t>Великолукский филиал федерального государственного бюджетного образовательного учреждения высшего профессионального образования "Петербургский государственный университет путей сообщения"(Великолукский филиал ПГУПС)</t>
  </si>
  <si>
    <t>182100, Псковская обл., г.Великие Луки, пр.Гагарина , д.95</t>
  </si>
  <si>
    <t>Петрозаводский филиал федерального государственного бюджетного образовательного учреждения высшего профессионального образования "Петербургский государственный университет путей сообщения" (Петрозаводский филиал ПГУПС)</t>
  </si>
  <si>
    <t>185000, Республика Карелия, г. Петрозаводск, ул. Мичуринская, д. 5</t>
  </si>
  <si>
    <t>г. Петрозаводск</t>
  </si>
  <si>
    <t>Мурманский филиал федерального государственного бюджетного образовательного учреждения высшего профессионального образования "Петербургский государственный университет путей сообщения " (Мурманский филиал ПГУПС)</t>
  </si>
  <si>
    <t>183038, г.Мурманск, проезд Рыбный, д.3</t>
  </si>
  <si>
    <t>г.Мурманск</t>
  </si>
  <si>
    <t>Великолукский техникум железнодорожного транспорта имени К.С. Заслонова - филиал федерального  государственного бюджетного образовательного учреждения высшего профессионального образования «Петербургский  государственный университет путей сообщения» (ВЛТЖТ – филиал ПГУПС)</t>
  </si>
  <si>
    <t>182100, Псковская область, г. Великие Луки, ул. Первомайская, д. 16/2</t>
  </si>
  <si>
    <t>Ухтинский техникум железнодорожного транспорта - филиал федерального государственного бюджетного образовательного учреждения высшего профессионального образования "Петербургский государственный университет путей сообщения" (УТЖТ - филиал ПГУПС)</t>
  </si>
  <si>
    <t>169300, Республика Коми г. Ухта, ул. Мира, д. 11</t>
  </si>
  <si>
    <t>г.Ухта</t>
  </si>
  <si>
    <t>Вологодский техникум железнодорожного транспорта - филиал федерального государственного бюджетного образовательного учреждения высшего профессионального образования "Петербургский государственный университет путей сообщения" (ВТЖТ - филиал ПГУПС)</t>
  </si>
  <si>
    <t>160009, Вологодская обл., г. Вологда, Техникумовский переулок, д. 4.</t>
  </si>
  <si>
    <t>г.Вологда</t>
  </si>
  <si>
    <t>Петрозаводский колледж железнодорожного транспорта - филиала федерального государственного бюджетного образовательного учреждения высшего профессионального образования "Петербургский государственный университет путей сообщения" (ПКЖТ - филиал ПГУПС)</t>
  </si>
  <si>
    <t>185035, Республика Карелия, г. Петрозаводск, ул. Анохина, 16</t>
  </si>
  <si>
    <t>г.Петрозаводск</t>
  </si>
  <si>
    <t>190000,230000</t>
  </si>
  <si>
    <t>Коми филиал ГБОУ ВПО Кировская ГМА Минздрава России</t>
  </si>
  <si>
    <t>167000, Республика Коми, г. Сыктывкар, ул. Бабушкина, д. 11</t>
  </si>
  <si>
    <t>в т.ч. 20 клинических баз</t>
  </si>
  <si>
    <t>Северо-Кавказский филиал МТУСИ (СКФ МТУСИ)</t>
  </si>
  <si>
    <t>344002, г. Ростов-на-Дону, ул. Серафимовича, д.62</t>
  </si>
  <si>
    <t>Волго-Вятский филиал МТУСИ      (ВВФ МТУСИ)</t>
  </si>
  <si>
    <t>603011, г. Нижний Новгород, ул. Менделеева, д. 15</t>
  </si>
  <si>
    <t>Пятигорский медико-фармацевтический институт - филиал госудаственного бюджетного образовательного учреждения высшего профессионального образования "Волгоградский государственный медицинский университет" Министерства здравоохранения Российской Федерации</t>
  </si>
  <si>
    <t>357532, Ставропольский край, г.Пятигорск, пр.Калинина, д.11</t>
  </si>
  <si>
    <t>г.Пятигорск</t>
  </si>
  <si>
    <t>Тайгинский институт железнодорожного транспорта – филиал федерального государственного бюджетного образовательного учреждения высшего профессионального образования «Омский  государственный  университет путей  сообщения»</t>
  </si>
  <si>
    <t>652401, Кемеровская область, г. Тайга, ул. Молодежная, 13</t>
  </si>
  <si>
    <t>г. Тайга</t>
  </si>
  <si>
    <t>филиал федерального государственного бюджетного образовательного учреждения высшего профессионального образования «Омский государственный  университет путей  сообщения» - "Омский техникум железнодрожного транспорта"</t>
  </si>
  <si>
    <t>644005, г. Омск, ул. Гризодубовой, 20.</t>
  </si>
  <si>
    <t>Приказом Федерального агентства железнодорожного транспорта от 23.11.2012 № 464 ликвидирован филиал университета - Омский техникум железнодорожного транспорта и на его базе создано структурное подразделение университета по подготовке специалистов со средним профессиональным образованием.</t>
  </si>
  <si>
    <t>Ессентукский филиал ГБОУ ВПО СтГМУ Минздрава России</t>
  </si>
  <si>
    <t>г. Ессентуки, ул. Пятигорская, д.123</t>
  </si>
  <si>
    <t>г. Ессентуки</t>
  </si>
  <si>
    <t>Петуховский техникум механизации и электрификации сельского хозяйства - филиал федерального государственного бюджетного образовательного учреждения высшего профессионального образования "Курганская государственная сельскохозяйственная академия имени Т.С.Мальцева"</t>
  </si>
  <si>
    <t>641640, Курганская область, Петуховский район, г. Петухово, ул. Красная, д.66</t>
  </si>
  <si>
    <t>г. Петухово</t>
  </si>
  <si>
    <t>Куртамышский сельскохозяйственный техникум -филиал федерального государственного бюджетного образовательного учреждения высшего профессионального образования "Курганская государственная сельскохозяйственная академия имени Т.С.Мальцева"</t>
  </si>
  <si>
    <t>641430, Курганская область, Куртамышский район, г.Куртамыш, ул.Студенческая, д.1</t>
  </si>
  <si>
    <t>г.Куртамыш</t>
  </si>
  <si>
    <t>Чашинский государственный аграрно-технологический колледж -филиал федерального государственного бюджетного образовательного учреждения высшего профессионального образования "Курганская государственная сельскохозяйственная академия имени Т.С.Мальцева"</t>
  </si>
  <si>
    <t>641950, Курганская область, Каргапольский район, с. Чаши, ул. Советская, д.1</t>
  </si>
  <si>
    <t>с.Чаши</t>
  </si>
  <si>
    <t>260000 Технология продовольственных продуктов и потребительских товаров, 
080000 Экономика и управление</t>
  </si>
  <si>
    <t>260000 Технология продовольственных продуктов и потребительских товаров</t>
  </si>
  <si>
    <t>Тарский филиал федерального государственного бюджетного образовательного учреждения высшего профессионального образования "Омский государственный аграрный университет имени П.А.Столыпина"</t>
  </si>
  <si>
    <t>646532, Омская область, г. Тара, ул. Тюменская, 18</t>
  </si>
  <si>
    <t>г.Тара</t>
  </si>
  <si>
    <t>120000 - Геодезия и землеустройство</t>
  </si>
  <si>
    <t>Калужский филиал федерального государственного бюджетного образовательного учреждения высшего профессионального образования «Российский государственный аграрный университет - МСХА имени К.А. Тимирязева»</t>
  </si>
  <si>
    <t>248007, г. Калуга, ул. Вишневского, д. 27</t>
  </si>
  <si>
    <t>г. Калуга</t>
  </si>
  <si>
    <t>Ачинский филиал ФГБОУ ВПО "Красноярский государственный аграрный университет"</t>
  </si>
  <si>
    <t>662150, Красноярский край, г.Ачинск, ул.Коммунистическая, 49</t>
  </si>
  <si>
    <t>город Ачинск</t>
  </si>
  <si>
    <t>Хакассский филиал ФГБОУ ВПО "Красноярский государственный аграрный университет"</t>
  </si>
  <si>
    <t>655017, Республика Хакасия, г.Абакан, ул.Советская, 32</t>
  </si>
  <si>
    <t>город Абакан</t>
  </si>
  <si>
    <t>Технологический институт - филиал федерального государственного бюджетного образовательного учреждения высшего профессионального образования «Ульяновская государственная сельскохозяйственная академия имени П.А.Столыпина»</t>
  </si>
  <si>
    <t>433511, Ульяновская область, г. Димитровград, ул. Куйбышева, 310</t>
  </si>
  <si>
    <t>г. Димитровград</t>
  </si>
  <si>
    <t>Томский сельскохозяйственный институт - филиал ФГБОУ ВПО "НГАУ"</t>
  </si>
  <si>
    <t>634003, г.Томск, ул.Соляная, 11. Почтовый адрес: 634050, г.Томск, ул.К.Маркса, 19</t>
  </si>
  <si>
    <t>г.Томск</t>
  </si>
  <si>
    <t>080502, 110305</t>
  </si>
  <si>
    <t>080502, 110305, 080100, 110800, 110900</t>
  </si>
  <si>
    <t>110305, 080100, 110800, 110900</t>
  </si>
  <si>
    <t>Тульский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</si>
  <si>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300026 г.Тула, пр.Ленина, д. 104</t>
  </si>
  <si>
    <t>город Тула</t>
  </si>
  <si>
    <t>Дальневосточный (г. Хабаровск)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</si>
  <si>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680052, г. Хабаровск, ул. Воровского, д. 24 "А"</t>
  </si>
  <si>
    <t>город Хабаровск</t>
  </si>
  <si>
    <t>Ижевский юридический институт (филиала)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</si>
  <si>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426052, Россия, Удмуртская Республика, г. Ижевск, ул. Заречное шоссе, д. 23</t>
  </si>
  <si>
    <t>Иркутский юридический институт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</si>
  <si>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664011, Россия, Иркутская обл., г. Иркутск, ул. Некрасова, д. 4</t>
  </si>
  <si>
    <t>город Иркутск</t>
  </si>
  <si>
    <t>Калужский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</si>
  <si>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248010, Россия, Калужская обл.,                    г. Калуга, ул. Комсомольская роща, д. 42а</t>
  </si>
  <si>
    <t>Казанский юридический институт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</si>
  <si>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Россия, Республика Татарстан,                          г. Казань, ул. Карбышева, 5А; ул. Амирхана, 12А</t>
  </si>
  <si>
    <t>город Казань</t>
  </si>
  <si>
    <t>Поволжский (г. Саратов) юридический институт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</si>
  <si>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410003 Россия, г. Саратов, ул. Радищева,55</t>
  </si>
  <si>
    <t>Ростовский юридический институт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</si>
  <si>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344019, Россия, Ростовская обл.,  г. Ростов-на-Дону, Пролетарский район, ул. 14-я линия, дом № 50</t>
  </si>
  <si>
    <t>город Ростов-на-Дону</t>
  </si>
  <si>
    <t>Средний-Волжский (г. Саранск)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</si>
  <si>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430003, г. Саранск, ул. Федосеенко, д.6</t>
  </si>
  <si>
    <t>город Саранск</t>
  </si>
  <si>
    <t>Северный(г.Петрозаводск)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</si>
  <si>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1850035, г.Петрозаводск, ул.Онежской флотилии, д.51</t>
  </si>
  <si>
    <t>город Петрозаводск</t>
  </si>
  <si>
    <t>Северо-Западный (г. Санкт-Петербург)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</si>
  <si>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199178, Россия, г. Санкт-Петербург, В.О., 10 линия, д. 19</t>
  </si>
  <si>
    <t>город Санкт-Петербург</t>
  </si>
  <si>
    <t>Северо-Кавказский (г. Махачкала) филиал Федерального государственного бюджетного образовательного учреждения высшего профессионального образования "Российская правовая академия Министерства юстиции Российской Федерации"</t>
  </si>
  <si>
    <t>367008, Россия, Республика Дагестан, г. Махачкала, ул. Агасиева, д. 87</t>
  </si>
  <si>
    <t>Астраханский филиал ФГБОУ ВПО "Саратовский ГАУ"</t>
  </si>
  <si>
    <t>414051, Астраханская область, г. Астрахань, ул. 1-я Литейная, 14</t>
  </si>
  <si>
    <t>Балашовский филиал ФГБОУ ВПО "Саратовский ГАУ"</t>
  </si>
  <si>
    <t>412307, Саратовская область, г. Балашов, ул. Фестивальная, 19</t>
  </si>
  <si>
    <t>Краснокутский зооветеринарный техникум - филиал ФГБОУ ВПО "Саратовский ГАУ"</t>
  </si>
  <si>
    <t>413234, Саратовская область, Краснокутский район, п. Зооветтехникум</t>
  </si>
  <si>
    <t>Зооветтехникум</t>
  </si>
  <si>
    <t>Марксовский сельскохозяйственный техникум - филиал ФГБОУ ВПО "Саратовский ГАУ"</t>
  </si>
  <si>
    <t>413092, Саратовская область, г. Маркс, пр. Ленина, 60</t>
  </si>
  <si>
    <t>Маркс</t>
  </si>
  <si>
    <t>110000 Сельское и рыбное хозяйство, 190000 Транспортные средства</t>
  </si>
  <si>
    <t>Пугачевский гидромелиоративный техникум им. В. И. Чапаева - филиал ФГБОУ ВПО "Саратовский ГАУ"</t>
  </si>
  <si>
    <t>413720, Саратовская область, г. Пугачев, ул. М. Горького, 21</t>
  </si>
  <si>
    <t>Пугачев</t>
  </si>
  <si>
    <t>230000 Информатика и вычислительная техника</t>
  </si>
  <si>
    <t>Дмитровский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агроинженерный университет имени В.П. Горячкина"</t>
  </si>
  <si>
    <t>141830, Московская область , Дмитровский район, п. Новосиньково, д. 15</t>
  </si>
  <si>
    <t>080000 "Экономика и управление", 190000 "Транспортные средства"</t>
  </si>
  <si>
    <t>Здания в аренде, оборудованы частично.</t>
  </si>
  <si>
    <t>Тихорецкий техникум железнодорожного транспорта – филиал федерального государственного бюджетного образовательного учреждения высшего профессионального образования «Ростовского государственного университета путей сообщения»</t>
  </si>
  <si>
    <t>Российская Федерация, 352120, Краснодарский край, г. Тихорецк, ул. Красноармейская, д. 57</t>
  </si>
  <si>
    <t>г. Тихорецк</t>
  </si>
  <si>
    <t>080000, 230000, 270000</t>
  </si>
  <si>
    <t>Филиал федерального государственного бюджетного образовательного учреждения высшего профессионального образования «Ростовского государственного университета путей сообщения» в г. Краснодаре</t>
  </si>
  <si>
    <t>Российская Федерация, 350033, Краснодарский край, г. Краснодар, ул. Им. Братьев Дроздовых, д. 20</t>
  </si>
  <si>
    <t>Филиал федерального государственного бюджетного образовательного учреждения высшего профессионального образования «Ростовского государственного университета путей сообщения» в г. Кропоткине</t>
  </si>
  <si>
    <t>Российская Федерация, 352382, Краснодарский край, г. Кропоткин, ул. Пушкина, д. 82</t>
  </si>
  <si>
    <t>Коми филиал федерального государственного бюджетного образовательного учреждения высшего профессионального образования "Вятская государственная сельскохозяйственная академия"</t>
  </si>
  <si>
    <t>Республика Коми, 167003, г.Сыктывкар, ул.Ручейная, 31</t>
  </si>
  <si>
    <t>В филиале ведется заочная форма обучения, инвалидов и ЛОВЗ нет, зданий в собственности нет</t>
  </si>
  <si>
    <t>Котельнический филиал федерального государственного бюджетного образовательного учреждения высшего профессионального образования "Вятская государственная сельскохозяйственная академия"</t>
  </si>
  <si>
    <t>612607, Кировская область, город Котельнич, ул.Победы 23</t>
  </si>
  <si>
    <t>г. Котельнич</t>
  </si>
  <si>
    <t>Нолинский филиал федерального государственного бюджетного образовательного учреждения высшего профессионального образования "Вятская государственная сельскохозяйственная академия"</t>
  </si>
  <si>
    <t>613440, Кировская область, г. Нолинск, ул. Федосеева, 49</t>
  </si>
  <si>
    <t>г. Нолинск</t>
  </si>
  <si>
    <t>Яранский филиал федерального государственного бюджетного образовательного учреждения высшего профессионального образования "Вятская государственная сельскохозяйственная академия"</t>
  </si>
  <si>
    <t>612253, Кировская область,Яранский район, м.Знаменка,ул.Кирова 28</t>
  </si>
  <si>
    <t>м. Знаменка</t>
  </si>
  <si>
    <t>Забайкальский аграрный институт -филиал ФГБОУ ВПО ИрГСХА</t>
  </si>
  <si>
    <t>Россия, 672023,Забайкальский край, город Чита, ул. Юбилейная,4, корпус 3</t>
  </si>
  <si>
    <t>110000</t>
  </si>
  <si>
    <t>АмИЖТ - филиал ДВГУПС в г. Свободном</t>
  </si>
  <si>
    <t>Россия, 676400, Амурская область, г. Свободный, ул. 40 лет Октября, дом 86</t>
  </si>
  <si>
    <t>БАмИЖТ - филиал ДВГУПС в г. Тынде</t>
  </si>
  <si>
    <t>Россия, 676080, Амурская область, г. Тында, ул. Кирова, дом 5</t>
  </si>
  <si>
    <t>ПримИЖТ - филиал ДВГУПС в г. Уссурийске</t>
  </si>
  <si>
    <t>Россия, 692522, Приморский край, г. Уссурийск, ул. Пушкина, дом 166</t>
  </si>
  <si>
    <t>СахИЖТ - филиал ДВГУПС в г. Южно-Сахалинске</t>
  </si>
  <si>
    <t>Россия, 693007, г. Южно-Сахалинск, ул. Физкультурная, дом 126в</t>
  </si>
  <si>
    <t>ЮЯИЖТ - филиал ДВГУПС в г. Нерюнгри</t>
  </si>
  <si>
    <t>Россия, 678965, Республика Саха (Якутия), г. Нерюнгри, ул. Карла Маркса, дом 7/1</t>
  </si>
  <si>
    <t>Алтайский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культуры и искусств"</t>
  </si>
  <si>
    <t>656031,Алтайский край, г.Барнаул, проспект Красноармейский,д.111</t>
  </si>
  <si>
    <t>г.Барнаул</t>
  </si>
  <si>
    <t>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культуры и искусств" в городе Жуковском</t>
  </si>
  <si>
    <t>140180 Россия Московская область, г. Жуковский, ул. Энергетическая д.7</t>
  </si>
  <si>
    <t>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культуры и искусств" в городе Норильске</t>
  </si>
  <si>
    <t>663318 Красноярский край, г. Норильск, ул. Ленинградская, д. 7А</t>
  </si>
  <si>
    <t>Рязанский заочный институт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культуры и искусств"</t>
  </si>
  <si>
    <t>390023, Рязанская область, г. Рязань, ул.Ленина, д.1/70</t>
  </si>
  <si>
    <t>Тульский филиал федерального госудасртвенного бюджетного образовательного учреждения высшего профессонального образования "Московский государственный университет культуры и искусств"</t>
  </si>
  <si>
    <t>300600, г.Тула, проспект Ленина, дом 36</t>
  </si>
  <si>
    <t>г.Тула</t>
  </si>
  <si>
    <t>.</t>
  </si>
  <si>
    <t>Ханты-Мансийский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культуры и искусств»</t>
  </si>
  <si>
    <t>628012 Тюменская область, Ханты-Мансийский автономный округ-Югра, г.Ханты-Мансийск, ул. Пискунова , 1</t>
  </si>
  <si>
    <t>г.Ханты-Мансийск</t>
  </si>
  <si>
    <t>Тамбовский 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культуры и искусств"</t>
  </si>
  <si>
    <t>392680, г. Тамбов, ул. Монтажников, д.3</t>
  </si>
  <si>
    <t>г. Тамбов</t>
  </si>
  <si>
    <t>Филиал федерального государственного бюджетного образовательного учреждения высшего профессионального образования "Московский государственный университет культуры и искусств" в городе Набережные Челны</t>
  </si>
  <si>
    <t>423826 Республика Татарстан г. Набережные Челны ул. Ш.Усманова д. 122</t>
  </si>
  <si>
    <t>Зауральский филиал федерального государственного бюджетного образовательного учреждения высшего профессионального образования «Башкирский государственный аграрный университет»</t>
  </si>
  <si>
    <t>Российская Федерация, 453830, Республика Башкортостан, г. Сибай, ул. Пушкина, 17</t>
  </si>
  <si>
    <t>г. Сибай, ул. Пушкина, 17</t>
  </si>
  <si>
    <t>Илекский зоотехнический техникум - филиал ФГБОУ ВПО Оренбургский ГАУ</t>
  </si>
  <si>
    <t>Оренбургская область, Илекский район, с. Илек, ул.Комсомольская, 39</t>
  </si>
  <si>
    <t>село Илек</t>
  </si>
  <si>
    <t>Сельское и рыбное хозяйство</t>
  </si>
  <si>
    <t>Сельское и рыбное хозяйство, информатика и вычислительная техника</t>
  </si>
  <si>
    <t>1 общежитие требует капитального ремонта, в настоящий момент не используется</t>
  </si>
  <si>
    <t>Адамовский сельскохозяйственный техникум – филиал ФГБОУ ВПО Оренбургский ГАУ</t>
  </si>
  <si>
    <t>Оренбургская область, Адамовский район, п. Адамовка, ул. Студенческая, 1</t>
  </si>
  <si>
    <t>поселок Адамовка</t>
  </si>
  <si>
    <t>Сорочинский ветеринарный техникум – филиал ФГБОУ ВПО Оренбургский ГАУ</t>
  </si>
  <si>
    <t>Оренбургская область, Сорочинский район, г. Сорочинск, ул. Ленина, 28А</t>
  </si>
  <si>
    <t>город Сорочинск</t>
  </si>
  <si>
    <t>Экономика и управление; геодезия и землеустройство; технология продовольственных продуктов и потребительских товаров</t>
  </si>
  <si>
    <t>Экономика и управление; геодезия и землеустройство</t>
  </si>
  <si>
    <t>Бузулукский гидромелиоративный техникум – филиал ФГБОУ ВПО Оренбургский ГАУ</t>
  </si>
  <si>
    <t>Оренбургская область, г. Бузулук, ул. Объездная, 2</t>
  </si>
  <si>
    <t>город Бузулук</t>
  </si>
  <si>
    <t>Экономика и управление, информатика и вычислительная техника, гуманитараные науки</t>
  </si>
  <si>
    <t>Экономика и управление, информатика и вычислительная техника</t>
  </si>
  <si>
    <t>Покровский сельскохозяйственный колледж – филиал ФГБОУ ВПО Оренбургский ГАУ</t>
  </si>
  <si>
    <t>Оренбургская область, Оренбургский район,х. Степановский, ул. Советская, 13</t>
  </si>
  <si>
    <t>хутор Степановский</t>
  </si>
  <si>
    <t>Каспийский институт морского и речного транспорта филиал ФБОУ ВПО "Волжская государственная академия водного транспорта"</t>
  </si>
  <si>
    <t>414014, г. Астрахань, ул. Костина, д.2</t>
  </si>
  <si>
    <t>Казанский филиал ФБОУ ВПО "Волжская государственная академия водного транспорта"</t>
  </si>
  <si>
    <t>420108, г.Казань, ул.Портовая, д.19</t>
  </si>
  <si>
    <t>Самарский филиал ФБОУ ВПО "Волжская государственная академия водного транспорта"</t>
  </si>
  <si>
    <t>443020, г. Самара, ул. Ленинградская, д.75</t>
  </si>
  <si>
    <t>Пермский филиал ФБОУ ВПО "Волжская государственная академия водного транспорта"</t>
  </si>
  <si>
    <t>614060, г.Пермь, ул.Бульвар Гагарина, д. 33</t>
  </si>
  <si>
    <t>Владимирский филиал федерального государственного бюджетного образовательного учреждения высшего професионального образования Российский государственный аграрный заочный университет</t>
  </si>
  <si>
    <t>601282, Владимирская область, Суздальский район,  с. Ново-Александрово, ул. Студенческая, д.4</t>
  </si>
  <si>
    <t>Ново-Александрово</t>
  </si>
  <si>
    <t>Арзамасский филиал федерального государственного бюджетного образовательного учреждения высшего професионального образования Российский государственный арарный заочный университет</t>
  </si>
  <si>
    <t>607220, Нижегородская область,  г. Арзамас, проспект Ленина, 101.</t>
  </si>
  <si>
    <t>Арзамас</t>
  </si>
  <si>
    <t>Тульский институт агробизнеса - филиал федерального государственного бюджетного образовательного учреждения высшего професионального образования Российский государственный аграрный заочный университет</t>
  </si>
  <si>
    <t>300600, Тульская область, г. Тула, ул. Оборонная д. 95</t>
  </si>
  <si>
    <t>Тула</t>
  </si>
  <si>
    <t>Сахалинское высшее морское училище им. Т.Б. Гуженко - филиал МГУ им. адм. Г.И. Невельского</t>
  </si>
  <si>
    <t>694620, Сахалинская область, г. Холмск, ул. Адмирала Макарова, д. 1</t>
  </si>
  <si>
    <t>г. Холмск</t>
  </si>
  <si>
    <t>Амурский филиал МГУ им. адм. Г.И. Невельского</t>
  </si>
  <si>
    <t>675002, Амурская область, г. Благовещенск, ул. Краснофлотская, д. 83/95</t>
  </si>
  <si>
    <t>г. Благовещенск</t>
  </si>
  <si>
    <t>Находкинский филиал МГУ им. адм. Г.И. Невельского</t>
  </si>
  <si>
    <t>692900, Приморский край, г. Находка, ул. Заводская, д. 3</t>
  </si>
  <si>
    <t>Салехардский филиал ФГБОУ ВПО "ГАУ Северного Зауралья"</t>
  </si>
  <si>
    <t>629008 г.Салехард ул.Республики,36а ЯНАО Тюменская обл.</t>
  </si>
  <si>
    <t>Новосибирский техникум железнодорожного транспорта</t>
  </si>
  <si>
    <t>Российская Федерация, 630068, г.Новосибирск, ул.Лениногорская, д.80</t>
  </si>
  <si>
    <t>г.Новосибирск</t>
  </si>
  <si>
    <t>Томский техникум железнодорожного транспорта</t>
  </si>
  <si>
    <t>Российская Федерация, 634006, г.Томск, пер.Переездный, д.1</t>
  </si>
  <si>
    <t>230401</t>
  </si>
  <si>
    <t>Филиал СГУПС в г.Новоалтайске</t>
  </si>
  <si>
    <t>Российская Федерация, 658080, г.Новоалтайск, ул.Красногвардейская, д.13</t>
  </si>
  <si>
    <t>г.Новоалтайск</t>
  </si>
  <si>
    <t>Филиал СГУПС в г.Белово</t>
  </si>
  <si>
    <t>Российская Федерация, 652612, г.Белово, ул.Ленина, д.67А</t>
  </si>
  <si>
    <t>г.Белово</t>
  </si>
  <si>
    <t>Уральский технический институт связи и информатики (филиал) ФГОБУ ВПО "СибГУТИ"</t>
  </si>
  <si>
    <t>Россия, 620109, г. Екатеринбург, ул. Репина, 15</t>
  </si>
  <si>
    <t>г.Екатиренбург</t>
  </si>
  <si>
    <t>Многоканальные телекоммуникационные системы (СПО)</t>
  </si>
  <si>
    <t>Хабаровский институт инфокоммуникаций (филиал) ФГОБУ ВПО "СибГУТИ"</t>
  </si>
  <si>
    <t>Россия, 680013, г. Хабаровск, ул. Ленина, 73</t>
  </si>
  <si>
    <t>г.Хабаровск</t>
  </si>
  <si>
    <t>21000 Электронная техника, радиотехника и связь, 
230000 Информатика и вычислительная техника</t>
  </si>
  <si>
    <t>Бурятский филиал ФГОБУ ВПО "СибГУТИ"</t>
  </si>
  <si>
    <t>Россия, Республика Бурятия, 670005, г. Улан-Удэ, ул. Трубачеева, 152</t>
  </si>
  <si>
    <t>г.Улан-Удэ</t>
  </si>
  <si>
    <t>Филиал ВГИК в г.Советск</t>
  </si>
  <si>
    <t>238750, Калининградская область, г.Советск, ул. Искры, д.16</t>
  </si>
  <si>
    <t>г. Советск, улица Искры, д.16</t>
  </si>
  <si>
    <t>Ростовский-на-Дону филиал ВГИК</t>
  </si>
  <si>
    <t>344002, г.Ростов-на-Дону, ул.Московская, д.43</t>
  </si>
  <si>
    <t>г. Ростов-на-Дону, ул. Московская, д.43</t>
  </si>
  <si>
    <t>Сергиево-Посадский филиал ВГИК</t>
  </si>
  <si>
    <t>141300, Московская область, г.Сергиев Посад, проспект Красной Армии, д.193</t>
  </si>
  <si>
    <t>г. Сергиев Посад, проспект Красной Армии, д. 193</t>
  </si>
  <si>
    <t>Иркутский филиал ВГИК</t>
  </si>
  <si>
    <t>664040, г.Иркутск, ул.Розы Люксембург, д.170</t>
  </si>
  <si>
    <t>г. Иркутск, ул. Розы Люксембург, д. 170</t>
  </si>
  <si>
    <t>Дальневосточный филиал федерального казенного образовательного учреждения высшего профессионального образования "Кузбасский институт Федеральной службы исполнения наказаний"</t>
  </si>
  <si>
    <t>Российская Федерация, 692519, Приморский край, г. Уссурийск, ул. Целинная 5 а</t>
  </si>
  <si>
    <t>г. Уссурийск</t>
  </si>
  <si>
    <t>Калининградский филиал ФГБОУ ВПО "СПбГАУ"</t>
  </si>
  <si>
    <t>238630, г. Полесск, ул. Советская, д. 10</t>
  </si>
  <si>
    <t>г. Полесск</t>
  </si>
  <si>
    <t>Адыгейский филиал государственного бюджетного образовательного учреждения высшего профессионального образования "Кубанский государственный медицинский университет" Министерства здравоохранения Российской Федерации в г. Майкопе</t>
  </si>
  <si>
    <t>385000, Российская Федерация, Республика Адыгея, г. Майкоп ,ул. Советская, 144-а</t>
  </si>
  <si>
    <t>г. Майкоп</t>
  </si>
  <si>
    <t>060101 Лечебное дело</t>
  </si>
  <si>
    <t>Новороссийский филиал федерального государственного казенного образовательного учреждения высшего профессионального образования «Краснодарский университет Министерства внутренних дел Российской Федерации»</t>
  </si>
  <si>
    <t>Российская Федерация, 353911, Краснодарский край, г. Новороссийск, Сухумийское шоссе, 12-й км.</t>
  </si>
  <si>
    <t>г. Новороссийск, Сухумийское шоссе, 12-й км.</t>
  </si>
  <si>
    <t>Ставропольский филиал федерального государственного казенного образовательного учреждения высшего профессионального образования «Краснодарский университет Министерства внутренних дел Российской Федерации»</t>
  </si>
  <si>
    <t>Российская Федерация, 355000, Ставропольский край, г. Ставрополь, проспект Кулакова, 43.</t>
  </si>
  <si>
    <t>г. Ставрополь, проспект Кулакова, 43.</t>
  </si>
  <si>
    <t>Северо-Кавказский институт повышения квалификации сотрудников МВД России (филиал) Краснодарского университета МВД России</t>
  </si>
  <si>
    <t>Российская Федерация, 360016, Кабардино-Балкарская Республика, г. Нальчик, ул. Мальбахова, 123.</t>
  </si>
  <si>
    <t>г. Нальчик, ул. Мальбахова, 123.</t>
  </si>
  <si>
    <t>ГБОУ ВПО Северо-Западный государственный медицинский университет им.И.И.Мечникова</t>
  </si>
  <si>
    <t>191015 Санкт-Петербург  ул. Кирочная 41</t>
  </si>
  <si>
    <t>060000  Здравоохранение,                060100  Здравоохранение</t>
  </si>
  <si>
    <t>060000  Здравоохранение,            060100  Здравоохранение</t>
  </si>
  <si>
    <t>Бугурусланское летное училище гражданской авиации имени Героя Советского Союза П.Ф.Еромасова (колледж) -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гражданской авиации"</t>
  </si>
  <si>
    <t>Российская Федерация, 461632, Оренбургская обл., г.Бугуруслан, ул. Аэродромная, д.1</t>
  </si>
  <si>
    <t>г.Бугуруслан</t>
  </si>
  <si>
    <t>Выборгский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гражданской авиации"</t>
  </si>
  <si>
    <t>Российская Федерация, 188805, Ленинградская обл., г.Выборг, ул. Путейская, д.8</t>
  </si>
  <si>
    <t>Красноярский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гражданской авиации"</t>
  </si>
  <si>
    <t>Российская Федерация, 660135, г. Красноярск, ул. Взлетная, д.15</t>
  </si>
  <si>
    <t>Хабаровский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гражданской авиации"</t>
  </si>
  <si>
    <t>Российская Федерация, 680031, г. Хабаровск, Матвеевское шоссе, д.45</t>
  </si>
  <si>
    <t>г. Хабаровск</t>
  </si>
  <si>
    <t>Якутское авиационное техническое училище гражданской авиации (колледж) -  филиал федерального государственного бюджетного образовательного учреждения высшего профессионального образования "Санкт-Петербургский государственный университет гражданской авиации"</t>
  </si>
  <si>
    <t>Российская Федерация, 677014, г. Якутск, ул. Быковского, д.6</t>
  </si>
  <si>
    <t>Тамбовский филиал федерального государственного бюджетного образовательного учреждения высшего профессионального образования «Мичуринский государственный аграрный университет»
(Тамбовский филиал ФГБОУ ВПО МичГАУ)</t>
  </si>
  <si>
    <t>392000, Тамбовская область, г. Тамбов, ул. Советская, д.130 №3</t>
  </si>
  <si>
    <t>Тувинский филиал федерального государственного бюджетного образовательного учреждения высшего профессионального  образования «Восточно-Сибирская государственная академия культуры и искусств»</t>
  </si>
  <si>
    <t>667000, Республика Тыва, г. Кызыл, ул. Щетинкина-Кравченко, д.46.</t>
  </si>
  <si>
    <t>667000, г. Кызыл, ул. Щетинкина-Кравченко, д.46</t>
  </si>
  <si>
    <t>Московский киновидеоинститут</t>
  </si>
  <si>
    <t>127427, г.Москва, ул.Академика Королева, д.21, стр.1</t>
  </si>
  <si>
    <t>070000 культура и  искусство</t>
  </si>
  <si>
    <t>210000 Электонная техника</t>
  </si>
  <si>
    <t>Ростовский</t>
  </si>
  <si>
    <t>344066, г. Ростов-на-Дону, проспект Шолохова, д. 262</t>
  </si>
  <si>
    <t>Иркутский</t>
  </si>
  <si>
    <t>664047, г. Иркутск, ул. Коммунаров, д. 3</t>
  </si>
  <si>
    <t>Октемский филиал ФГБОУ ВПО "Якутская ГСХА"</t>
  </si>
  <si>
    <t>678011, Республика Саха (Якутия), Хангаласский улус (район), с. Октёмцы, пер. Моисеева, 16</t>
  </si>
  <si>
    <t>Хангаласский улус (район), с. Октёмцы, пер. Моисеева, 16</t>
  </si>
  <si>
    <t>Олекминский филиал ФГБОУ ВПО "Якутская ГСХА"</t>
  </si>
  <si>
    <t>678100, Республика Саха (Якутия), г. Олёкминск, Олёкминский улус (район), ул. Гагарина, 58</t>
  </si>
  <si>
    <t>г. Олёкминск, Олёкминский улус (район), ул. Гагарина, 58</t>
  </si>
  <si>
    <t>Сельское и рыбное хозяйство, Экономика и управление</t>
  </si>
  <si>
    <t>Ростовский-на-Дону институт физической культуры и спорта (филиал) Кубанского государственного университета физической культуры, спорта и туризма</t>
  </si>
  <si>
    <t>344018, г.Ростов-на-Дону, пр-т. Буденновский,101</t>
  </si>
  <si>
    <t>Набережночелнинский филиал Федерального Государственного Бюджетного Образовательного Учреждения "Поволжская государственная академия физической культуры, спорта и туризма</t>
  </si>
  <si>
    <t>423807, Республика Татарстан, г. Набережные Челны, ул. им. Батенчука Е.Н., д. 21</t>
  </si>
  <si>
    <t>Екатеринбургский филиал Федерального государственного бюджетного образовательного учреждения высшего профессионального образования "Уральский государственный университет физической культуры"</t>
  </si>
  <si>
    <t>620146, г.Екатеринбург, ул. Шаумяна, 85</t>
  </si>
  <si>
    <t>Башкирский институт физической культуры (филиал) Федерального государственного бюджетного образовательного учреждения высшего профессионального образования "Уральский государственный университет физической культуры"</t>
  </si>
  <si>
    <t>450077, Республика Башкортостан, г. Уфа, ул. Коммунистическая, д. 67</t>
  </si>
  <si>
    <t>Стерлитамакский институт физической культуры (филиал) Федерального государственного бюджетного образовательного учреждения высшего профессионального образования "Уральский государственный университет физической культуры"</t>
  </si>
  <si>
    <t>453124 республика Башкортостан г. Стерлитамак ул. Садовая д.</t>
  </si>
  <si>
    <t>г.Стерлитамак</t>
  </si>
  <si>
    <t>Дальневосточное высшее мореходное училище (филиал) федерального государственного бюджетного образовательного учреждения высшего профессионального образования "Дальневосточный государственный технический рыбохозяйственный университет"</t>
  </si>
  <si>
    <t>692903, Приморский край, г. Находка, Находкинский проспект, д.86</t>
  </si>
  <si>
    <t>Филиал создан в 2013 году</t>
  </si>
  <si>
    <t>Находкинский рыбопромышленный институт (филиал) федерального государственного бюджетного образовательного учреждения высшего профессионального образования "Дальневосточный государственный технический рыбохозяйственный университет"</t>
  </si>
  <si>
    <t>692924, Приморский край, г. Находка, ул. Юбилейная, д.  2</t>
  </si>
  <si>
    <t>Сахалинский морской колледж (филиал) федерального государственного бюджетного образовательного учреждения высшего профессионального образования "Дальневосточный государственный технический рыбохозяйственный университет"</t>
  </si>
  <si>
    <t>694740, Сахалинская область, г. Невельск, ул. Ленина, 41</t>
  </si>
  <si>
    <t>г. Невельск</t>
  </si>
  <si>
    <t>Славянский технический рыбохозяйственный институт (филиал) федерального государственного бюджетного образовательного учреждения высшего профессионального образования "Дальневосточный государственный технический рыбохозяйственный университет"</t>
  </si>
  <si>
    <t>692701, Пиморский край,Хасанский район, п. Славянка, ул. Парковая, д. 6</t>
  </si>
  <si>
    <t>п. Славянка</t>
  </si>
  <si>
    <t>Тобольский рыбопромышленный техникум (филиал) федерального государственного бюджетного образовательного учреждения высшего профессионального образования "Дальневосточный государственный технический рыбохозяйственный университет"</t>
  </si>
  <si>
    <t>626150, Тюменская область, г. Тобольск, ул. С.Ремезова, 72 А</t>
  </si>
  <si>
    <t>080000 Экономика и управление, 110000 Сельское и рыбное хозяйство, 260000 Технология продовольственных продуктов и потребительских товаров</t>
  </si>
  <si>
    <t>КрИЖТ</t>
  </si>
  <si>
    <t>г. Красноярск, Ладо Кецхавели, 89</t>
  </si>
  <si>
    <t>УУЖТ</t>
  </si>
  <si>
    <t>г. Улан-Удэ, проспект 50 лет Октября, 58</t>
  </si>
  <si>
    <t>ЗабИЖТ</t>
  </si>
  <si>
    <t>г. Чита, ул. Магистральная, 11</t>
  </si>
  <si>
    <t>г. Чита</t>
  </si>
  <si>
    <t>в г. Северобайкальске</t>
  </si>
  <si>
    <t>г. Северобайкальск, ул. Мира, 4</t>
  </si>
  <si>
    <t>в г. Братске</t>
  </si>
  <si>
    <t>г. Братск, ул. Железнодорожная, 4</t>
  </si>
  <si>
    <t>Челябинский институт путей сообщения - филиал федерального государственного бюджетного образовательного учреждения высшего профессионального образования "Уральский государственный университет путей сообщения"</t>
  </si>
  <si>
    <t>ул. Цвиллинга, 56, г.Челябинск, Россия, 454091</t>
  </si>
  <si>
    <t>Курганский институт железнодорожного транспорта- филиал ФГБОУ ВПО "Уральский государственный университет путей сообщения" в г. Кургане</t>
  </si>
  <si>
    <t>640000, г. Курган. Ул. К.Мяготина, 147</t>
  </si>
  <si>
    <t>640000, г. Курган, ул. К.Мяготина, 147</t>
  </si>
  <si>
    <t>Пермский институт железнодорожного транспорта- филиал ФГБОУ ВПО "Уральский государственный университет путей сообщения" г. Перми</t>
  </si>
  <si>
    <t>ул. Максима Горького, д.2, г. Пермь, 614990 тел/факс (342) 230-32-94.</t>
  </si>
  <si>
    <t>Филиал Федерального государственного бюджетного образовательного учреждения высшего профессионального образования "Уральский государственный университет путей сообщения" в г. Златоусте</t>
  </si>
  <si>
    <t>456205, Челябинская обл., г. Златоуст, ул. Щербакова, д. 4 А</t>
  </si>
  <si>
    <t>Филиал Федерального государственного бюджетногоучреждения высшего профессионального образования "Уральский государственный университет путей сообщения" в г. Нижнем Тагиле</t>
  </si>
  <si>
    <t>622013, Российская Федерация, Свердловская область, г. Нижний Тагил, ул. Красногвардейская, дом 4</t>
  </si>
  <si>
    <t>город Нижний Тагил</t>
  </si>
  <si>
    <t>Филиал Федерального государственного бюджетногоучреждения высшего профессионального образования "Уральский государственный университет путей сообщения" в г. Тюмени</t>
  </si>
  <si>
    <t>625025, г. Тюмень, ул. Калинина, д. 5</t>
  </si>
  <si>
    <t>"Краснокутское летное училище гражданской авиации" филиал ФГБОУ ВПО УВАУ ГА (И)</t>
  </si>
  <si>
    <t>Саратовская область, г. Красный Кут, ул. Авиационная, 49</t>
  </si>
  <si>
    <t>г. Красный Кут</t>
  </si>
  <si>
    <t>"Омский летно-технический колледж гражданской авиации имени А.В. Ляпидевского" филиал ФГБОУ ВПО УВАУ ГА (И)</t>
  </si>
  <si>
    <t>Омская область, г. Омск-103, Авиагородок</t>
  </si>
  <si>
    <t>"Сасовское имени Героя Советского Союза Тарана Г.А. летное училище гражданской авиации" филиал ФГБОУ ВПО УВАУ ГА (И)</t>
  </si>
  <si>
    <t>Рязанская область, г. Сасово, авиагородок, д. 42</t>
  </si>
  <si>
    <t>г. Сасово</t>
  </si>
  <si>
    <t>Омский институт водного транспорта (филиал) ФБОУ ВПО НГАВТ</t>
  </si>
  <si>
    <t>644099, город Омск, улица Ивана Алексеева, дом 4</t>
  </si>
  <si>
    <t>Омск</t>
  </si>
  <si>
    <t>Красноярский институт водного транспорта (филиал) ФБОУ ВПО НГАВТ</t>
  </si>
  <si>
    <t>660025, город Красноярск, переулок Якорный, дом 3</t>
  </si>
  <si>
    <t>Красноярск</t>
  </si>
  <si>
    <t>Тобольский филиал ФБОУ ВПО НГАВТ</t>
  </si>
  <si>
    <t>626152, Тюменская область, город Тобольск, улица Ремезова, дом 72-а</t>
  </si>
  <si>
    <t>Тобольск</t>
  </si>
  <si>
    <t>Томский филиал ФБОУ ВПО НГАВТ</t>
  </si>
  <si>
    <t>634009, город Томск, улица Карла Маркса, дом 20</t>
  </si>
  <si>
    <t>Томск</t>
  </si>
  <si>
    <t>Усть-Кутский институт водного транспорта (филиал) ФБОУ ВПО НГАВТ</t>
  </si>
  <si>
    <t>666793, Иркутская область, город Усть-Кут, улица Володарского дом 65</t>
  </si>
  <si>
    <t>Усть-Кут</t>
  </si>
  <si>
    <t>Хабаровский филиал ФБОУ ВПО НГАВТ</t>
  </si>
  <si>
    <t>680007, Хабаровский край, город Хабаровск, переулок Ремесленный, дом 4</t>
  </si>
  <si>
    <t>Хабаровск</t>
  </si>
  <si>
    <t>Якутский институт водного транспорта (филиал) ФБОУ ВПО НГАВТ</t>
  </si>
  <si>
    <t>677000, Республика Саха (Якутия), город Якутск, улица Водников, дом 1</t>
  </si>
  <si>
    <t>Якутск</t>
  </si>
  <si>
    <t>Ефремовский филиал ГБОУ ВПО РязГМУ Минздрава России</t>
  </si>
  <si>
    <t>301840 Тульская обл., г. Ефремов, ул. Дачная, 4</t>
  </si>
  <si>
    <t>Ефремов</t>
  </si>
  <si>
    <t>3</t>
  </si>
  <si>
    <t>Санкт-Петербургский филиал федерального государственного автономного образовательного учреждения высшего профессионального образования «Национальный исследовательский университет «Высшая школа экономики»</t>
  </si>
  <si>
    <t>190008, г. Санкт-Петербург, ул. Союза Печатников, д. 16</t>
  </si>
  <si>
    <t>г. Санкт-Петербург</t>
  </si>
  <si>
    <t>030000  Гуманитарные науки, 080000 Экономика и управление</t>
  </si>
  <si>
    <t>Нижегородский филиал федерального государственного автономного образовательного учреждения высшего профессионального образования «Национальный исследовательский университет «Высшая школа экономики»</t>
  </si>
  <si>
    <t>603155, Нижегородская область, г. Нижний Новгород, Большая Печерская, д. 25/12</t>
  </si>
  <si>
    <t>080000 Экономика и управление, 010000 Физико-математические науки</t>
  </si>
  <si>
    <t>Пермский филиал федерального государственного автономного образовательного учреждения высшего профессионального образования «Национальный исследовательский университет «Высшая школа экономики»</t>
  </si>
  <si>
    <t>614070, г. Пермь, ул. Студенческая, д. 38</t>
  </si>
  <si>
    <t>030000  Гуманитарные науки, 230000 Информатика и вычислительная техника</t>
  </si>
  <si>
    <t>Барнаульский</t>
  </si>
  <si>
    <t>г. Барнаул, просп. Ленина, д. 54</t>
  </si>
  <si>
    <t>Благовещенский</t>
  </si>
  <si>
    <t>г. Благовещенск, ул. Чайковского, д. 87</t>
  </si>
  <si>
    <t>Брянский</t>
  </si>
  <si>
    <t>г. Брянск, ул. Дуки, д. 61</t>
  </si>
  <si>
    <t>Бузулукский</t>
  </si>
  <si>
    <t>г. Бузулук, ул. Л. Чайкиной, д. 1</t>
  </si>
  <si>
    <t>г. Бузулук</t>
  </si>
  <si>
    <t>Волгоградский</t>
  </si>
  <si>
    <t>г. Волгоград, ул. Кубинская, д. 26</t>
  </si>
  <si>
    <t>Владикавказский</t>
  </si>
  <si>
    <t>г. Владикавказ, ул. Молодежная, д. 7</t>
  </si>
  <si>
    <t>г. Владикавказ</t>
  </si>
  <si>
    <t>Владимирский</t>
  </si>
  <si>
    <t>г. Владимир, ул. Тихонравова, д. 1</t>
  </si>
  <si>
    <t>г. Владимир</t>
  </si>
  <si>
    <t>Звенигородский</t>
  </si>
  <si>
    <t>г. Звенигород, ул. Спортивная, д.1</t>
  </si>
  <si>
    <t>г. Звенигород</t>
  </si>
  <si>
    <t>Канашский</t>
  </si>
  <si>
    <t>г. Канаш, ул. Комсомольская, д. 46</t>
  </si>
  <si>
    <t>г. Канаш</t>
  </si>
  <si>
    <t>Калужский</t>
  </si>
  <si>
    <t>г. Калуга, Чижевского, д. 17</t>
  </si>
  <si>
    <t>Кировкий</t>
  </si>
  <si>
    <t>г. Киров, ул. Ленина, д. 127</t>
  </si>
  <si>
    <t>Краснодарский</t>
  </si>
  <si>
    <t>г. Краснодар, ул. Шоссе Нефтяников/ул. Им. Федора Лузана, д. 32/34</t>
  </si>
  <si>
    <t>Красноярский</t>
  </si>
  <si>
    <t>г. Красноярск, ул. Маерчака, д. 20</t>
  </si>
  <si>
    <t>Курский</t>
  </si>
  <si>
    <t>г. Курск, ул. Ломоносова, д. 3</t>
  </si>
  <si>
    <t>Липецкий</t>
  </si>
  <si>
    <t>г. Липецк, ул. Интернациональная, д. 12 Б</t>
  </si>
  <si>
    <t>г. Липецк</t>
  </si>
  <si>
    <t>Северо-Кавказский</t>
  </si>
  <si>
    <t>г. Махачкала, , Советский р-он, ул. Дзержинского, д. 21</t>
  </si>
  <si>
    <t>030000,080000</t>
  </si>
  <si>
    <t>Махачкалинский</t>
  </si>
  <si>
    <t>г. Махачкала, ул. Дзержинского, пр. А. Акушинского, 90</t>
  </si>
  <si>
    <t>Новороссийский</t>
  </si>
  <si>
    <t>г. Новороссийск, ул. Видова, д. 56</t>
  </si>
  <si>
    <t>Омский</t>
  </si>
  <si>
    <t>г. Омск, ул. Ул. Масленникова, д. 43</t>
  </si>
  <si>
    <t>Осташковский</t>
  </si>
  <si>
    <t>г. Осташков, Осташковский пер., д. 4</t>
  </si>
  <si>
    <t>г. Осташков</t>
  </si>
  <si>
    <t>Пермский</t>
  </si>
  <si>
    <t>г. Пермь, бульвар Гагарина, д. 50</t>
  </si>
  <si>
    <t>Пензенский</t>
  </si>
  <si>
    <t>г. Пенза, ул. Калинина, д. 33 Б</t>
  </si>
  <si>
    <t>г. Пенза</t>
  </si>
  <si>
    <t>Ростовcкий</t>
  </si>
  <si>
    <t>г. Ростов-на-Дону, пер. Доломаневский, д.53</t>
  </si>
  <si>
    <t>Самарский</t>
  </si>
  <si>
    <t>г. Самара, ул. Куйбышева, д. 93</t>
  </si>
  <si>
    <t>Санкт-Петербургский</t>
  </si>
  <si>
    <t>г. Санкт-Петербург, ул. Съезжинская, д. 15-17</t>
  </si>
  <si>
    <t>Смоленский</t>
  </si>
  <si>
    <t>г. Смоленск, проспект Гагарина, д. 22</t>
  </si>
  <si>
    <t>Сургутский</t>
  </si>
  <si>
    <t>г. Сургут, ул. Энергетиков, д. 15/1</t>
  </si>
  <si>
    <t>Тульский</t>
  </si>
  <si>
    <t>г. Тула, ул. Оружейная, д. 1 А</t>
  </si>
  <si>
    <t>Уфимский</t>
  </si>
  <si>
    <t>г. Уфа, Советский р-н, ул. Мустая Карима, д. 69/1</t>
  </si>
  <si>
    <t>Челябинский</t>
  </si>
  <si>
    <t>г. Челябинск, ул. Работниц, д. 58</t>
  </si>
  <si>
    <t>Шадринский</t>
  </si>
  <si>
    <t>г. Шадринск, д. ул. 4-го Уральского полка, д. 30</t>
  </si>
  <si>
    <t>Юрьев-Польский</t>
  </si>
  <si>
    <t>г. Юрьев-Польский, ул. Шибанкова, д. 46</t>
  </si>
  <si>
    <t>г. Юрьев-Польский</t>
  </si>
  <si>
    <t>Якутский</t>
  </si>
  <si>
    <t>г. Якутск, ул. Ойунского, д. 24</t>
  </si>
  <si>
    <t>Ярославский</t>
  </si>
  <si>
    <t>г. Ярославль, ул. Кооперативная, д. 12А</t>
  </si>
  <si>
    <t>г. Ярославль</t>
  </si>
  <si>
    <t>Орловский</t>
  </si>
  <si>
    <t>г. Орел, ул.Гостиная, д.2</t>
  </si>
  <si>
    <t>г. Орел</t>
  </si>
  <si>
    <t>Ульяновский</t>
  </si>
  <si>
    <t>г.Ульяновск, ул. Рябикова, д.56</t>
  </si>
  <si>
    <t>Институт водного транспорта имени Г.Я. Седова - филиал ФГБОУ ВПО "ГМУ им. адм. Ф.Ф. Ушакова"</t>
  </si>
  <si>
    <t>344006, г. Ростов-на-Дону, ул. Седова, 8</t>
  </si>
  <si>
    <t>Количество зданий увеличилось в связи с ликвидаией филиала ФГБОУ ВПО "ГМУ им. адм. Ф.Ф. Ушакова" в г. Ростов-на-Дону и ликвидацией Ростовского филиала ФБОУ ВПО "Московская государственная академия водного транспорта".</t>
  </si>
  <si>
    <t>Каспийский филиал ФГБОУ ВПО "ГМУ им. адм. Ф.Ф. Ушакова" в г. Астрахань</t>
  </si>
  <si>
    <t>414045, г. Астрахань, ул. Богдана Хмельницкого, дом 3</t>
  </si>
  <si>
    <t>город Астрахань</t>
  </si>
  <si>
    <t>Решением Федерального агентства морского и речного транспорта (учредителя) филиал ликвидирован. Здания переданы в оперативное управление ФБОУ ВПО "Волжская государственная академия водного транспорта".</t>
  </si>
  <si>
    <t>Крымский филиал ФГБОУ ВПО "ГМУ им. адм. Ф.Ф. Ушакова" - представительство ФГБОУ ВПО "ГМУ им. адм. Ф.Ф. Ушакова" в г.Севастополь</t>
  </si>
  <si>
    <t>Украина, 99001, г. Севастополь, ул. Героев Севастополя, дом 7, корпус 8/22</t>
  </si>
  <si>
    <t>город Севастополь</t>
  </si>
  <si>
    <t>Филиал ФГБОУ ВПО "ГМУ им. адм. Ф.Ф. Ушакова" в г. Ростов-на-Дону</t>
  </si>
  <si>
    <t>344006, г. Ростов-на-Дону, ул. Седова, 8/2</t>
  </si>
  <si>
    <t>Решением Федерального агентства морского и речного транспорта (учредителя) филиал ликвидирован. Здания переданы в оперативное управление в Институт водного транспорта имени Г.Я. Седова - филиал ФГБОУ ВПО "ГМУ им. адм. Ф.Ф. Ушакова".</t>
  </si>
  <si>
    <t>242300, Бряская область, Брасовский район, п. Локоть, проспект Ленина дом 15а</t>
  </si>
  <si>
    <t>поселок Локоть</t>
  </si>
  <si>
    <t>Экономика и управление, гуманитарные науки</t>
  </si>
  <si>
    <t>Мичуринский филиал</t>
  </si>
  <si>
    <t>241524, Брянская область, п. Мичуринский, ул. Брезовая дом1</t>
  </si>
  <si>
    <t>поселок Мичуринский</t>
  </si>
  <si>
    <t>Технология продовольственных продуктов и потребительских товаров</t>
  </si>
  <si>
    <t>243020, Брянская область, г. Новозыбков, ул. Мичурина, дом 59</t>
  </si>
  <si>
    <t>город Новозыбков</t>
  </si>
  <si>
    <t>Экономика и управление, транспортные средства, сельское и рыбное хозяйство</t>
  </si>
  <si>
    <t>242220, Брянская область, Трубчевский район, г. Трубчевск, ул. Володарского дом 4</t>
  </si>
  <si>
    <t>город Трубчевск</t>
  </si>
  <si>
    <t>Уфимский филиал федерального государственного бюджетного образовательного учреждения высшего профессионального образования «Челябинская государственная академия культуры и искусств»</t>
  </si>
  <si>
    <t>450022, Республика Башкортостан, г.Уфа, ул. Красноводская, д. 18</t>
  </si>
  <si>
    <t>Федеральное государственное бюджетное образовательное учреждение высшего профессионального образования Анапский филиал "Кубанский государственный аграрный университет"</t>
  </si>
  <si>
    <t>Российская Федерация, 353440, Краснодарский край, г. Анапа, Черноморская, д. 11</t>
  </si>
  <si>
    <t>11</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</si>
  <si>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университет физической культуры, спорта, молодежи и туризма (ГЦОЛИФК)"
в г.Новочебоксарске</t>
  </si>
  <si>
    <t>429955, Чувашская Республика - Чувашия, г. Новочебоксарск, ул. Терешковой, 18а</t>
  </si>
  <si>
    <t>г. Новочебоксарск</t>
  </si>
  <si>
    <t>Филиал Федерального государственного бюджетного образовательного учреждения высшего профессионального образования "Российский государственный университет физической культуры, спорта, молодежи и туризма (ГЦОЛИФК)"  в г.Иркутске</t>
  </si>
  <si>
    <t>664050, г. Иркутск, ул.Байкальская, д.26</t>
  </si>
  <si>
    <t>Иркутский юридический институт (филиал) Академии Генеральной прокуратуры Российской Федерации</t>
  </si>
  <si>
    <t>664035, г. Иркутск, ул. Шевцова, 1</t>
  </si>
  <si>
    <t>Санкт-Петербургский юридический институт (филиал) Академии Генеральной прокуратуры Российской Федерации</t>
  </si>
  <si>
    <t>191104, Санкт-Петербург, Литейный пр., 44</t>
  </si>
  <si>
    <t>Велико-Устюгский филиал ФБОУ ВПО "МГАВТ"</t>
  </si>
  <si>
    <t>162390, Вологодская область, г.Великий Устюг, пл.Коммуны,  д.14 Тел.: (817) 382-22-43</t>
  </si>
  <si>
    <t>г.Великий Устюг, пл.Коммуны,  д.14</t>
  </si>
  <si>
    <t>Рыбинский филиал ФБОУ ВПО "МГАВТ"</t>
  </si>
  <si>
    <t>152900, Ярославская область, г. Рыбинск, ул. Вихарева, д.3
Тел./факс: (4855) 26-71-54</t>
  </si>
  <si>
    <t>г. Рыбинск, ул. Вихарева, д.3</t>
  </si>
  <si>
    <t>Уфимский филиал ФБОУ ВПО "МГАВТ"</t>
  </si>
  <si>
    <t>450017, Республика Башкортостан, г. Уфа, ул. Ахметова, 275 Тел./факс: 8 (347) 278-28-83</t>
  </si>
  <si>
    <t>г. Уфа, ул. Ахметова, 275</t>
  </si>
  <si>
    <t>080000 (Экономика и бухгалтерский учет) (1)</t>
  </si>
  <si>
    <t>Уральский филиал федерального государственного бюджетного образовательного учреждения высшего профессионального образования «Российская академия живописи, ваяния и зодчества Ильи Глазунова»</t>
  </si>
  <si>
    <t>Российская Федерация, 614000, г.Пермь, ул.Ленина, д.56</t>
  </si>
  <si>
    <t>г.Пермь</t>
  </si>
  <si>
    <t>архитектура</t>
  </si>
  <si>
    <t>Направления по укрупненным группам специальностей, по которым обучаются инвалиды и ЛОВЗ_x000D_
Перечислить укрупненную группу специальностей через запятую</t>
  </si>
  <si>
    <t xml:space="preserve">ИНФОРМАЦИЯ
о наличии в зданиях подведомственных Минобрнауки России образовательных учреждениях, их филиалах и представительствах условий для получения профессионального образования инвалидами и лицами с ограниченными возможностями здоровья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</si>
</sst>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04"/>
      <scheme val="minor"/>
    </font>
    <font>
      <sz val="10"/>
      <color theme="1"/>
      <name val="Times New Roman"/>
      <family val="1"/>
      <charset val="204"/>
    </font>
    <font>
      <b/>
      <sz val="10"/>
      <color indexed="8"/>
      <name val="Times New Roman"/>
      <family val="1"/>
      <charset val="204"/>
    </font>
    <font>
      <b/>
      <sz val="10"/>
      <color theme="1"/>
      <name val="Times New Roman"/>
      <family val="1"/>
      <charset val="204"/>
    </font>
    <font>
      <sz val="10"/>
      <name val="Times New Roman"/>
      <family val="1"/>
      <charset val="204"/>
    </font>
    <font>
      <sz val="18"/>
      <color theme="1"/>
      <name val="Times New Roman"/>
      <family val="1"/>
      <charset val="204"/>
    </font>
    <font>
      <sz val="10"/>
      <color theme="0"/>
      <name val="Times New Roman"/>
      <family val="1"/>
      <charset val="204"/>
    </font>
    <font>
      <b/>
      <sz val="22"/>
      <color indexed="8"/>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49" fontId="1" fillId="0" borderId="0" xfId="0" applyNumberFormat="1" applyFont="1" applyAlignment="1">
      <alignment horizontal="left" vertical="top" wrapText="1"/>
    </xf>
    <xf numFmtId="49" fontId="2" fillId="0" borderId="0" xfId="0" applyNumberFormat="1" applyFont="1" applyBorder="1" applyAlignment="1">
      <alignment horizontal="left" vertical="top" wrapText="1"/>
    </xf>
    <xf numFmtId="49" fontId="3" fillId="0" borderId="0" xfId="0" applyNumberFormat="1" applyFont="1" applyBorder="1" applyAlignment="1">
      <alignment horizontal="left" vertical="top" wrapText="1"/>
    </xf>
    <xf numFmtId="1" fontId="2" fillId="0" borderId="0" xfId="0" applyNumberFormat="1" applyFont="1" applyBorder="1" applyAlignment="1">
      <alignment horizontal="left" vertical="top" wrapText="1"/>
    </xf>
    <xf numFmtId="3" fontId="3" fillId="0" borderId="0" xfId="0" applyNumberFormat="1" applyFont="1" applyBorder="1" applyAlignment="1">
      <alignment horizontal="left" vertical="top" wrapText="1"/>
    </xf>
    <xf numFmtId="1" fontId="1" fillId="0" borderId="0" xfId="0" applyNumberFormat="1" applyFont="1" applyBorder="1" applyAlignment="1">
      <alignment horizontal="left" vertical="top" wrapText="1"/>
    </xf>
    <xf numFmtId="49" fontId="1" fillId="0" borderId="0" xfId="0" applyNumberFormat="1" applyFont="1" applyBorder="1" applyAlignment="1">
      <alignment horizontal="left" vertical="top" wrapText="1"/>
    </xf>
    <xf numFmtId="3" fontId="1" fillId="0" borderId="0" xfId="0" applyNumberFormat="1" applyFont="1" applyBorder="1" applyAlignment="1">
      <alignment horizontal="left" vertical="top" wrapText="1"/>
    </xf>
    <xf numFmtId="0" fontId="1" fillId="0" borderId="0" xfId="0" applyFont="1" applyAlignment="1">
      <alignment horizontal="left" vertical="top" wrapText="1"/>
    </xf>
    <xf numFmtId="0" fontId="3" fillId="0" borderId="0" xfId="0" applyFont="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3" fillId="0" borderId="1" xfId="0" applyNumberFormat="1" applyFont="1" applyBorder="1" applyAlignment="1">
      <alignment horizontal="left" vertical="top" wrapText="1"/>
    </xf>
    <xf numFmtId="0" fontId="1" fillId="0" borderId="1" xfId="0" applyNumberFormat="1" applyFont="1" applyBorder="1" applyAlignment="1">
      <alignment horizontal="left" vertical="top" wrapText="1"/>
    </xf>
    <xf numFmtId="0" fontId="1" fillId="0" borderId="0" xfId="0" applyNumberFormat="1" applyFont="1" applyAlignment="1">
      <alignment horizontal="left" vertical="top" wrapText="1"/>
    </xf>
    <xf numFmtId="3" fontId="1" fillId="0" borderId="0" xfId="0" applyNumberFormat="1" applyFont="1" applyFill="1" applyBorder="1" applyAlignment="1">
      <alignment horizontal="left" vertical="top" wrapText="1"/>
    </xf>
    <xf numFmtId="3" fontId="3" fillId="0" borderId="0" xfId="0" applyNumberFormat="1" applyFont="1" applyFill="1" applyBorder="1" applyAlignment="1">
      <alignment horizontal="left" vertical="top" wrapText="1"/>
    </xf>
    <xf numFmtId="1" fontId="4" fillId="0" borderId="0" xfId="0" applyNumberFormat="1" applyFont="1" applyBorder="1" applyAlignment="1">
      <alignment horizontal="left" vertical="top" wrapText="1"/>
    </xf>
    <xf numFmtId="49" fontId="4" fillId="0" borderId="0" xfId="0" applyNumberFormat="1" applyFont="1" applyBorder="1" applyAlignment="1">
      <alignment horizontal="left" vertical="top" wrapText="1"/>
    </xf>
    <xf numFmtId="3" fontId="4" fillId="0" borderId="0" xfId="0" applyNumberFormat="1" applyFont="1" applyBorder="1" applyAlignment="1">
      <alignment horizontal="left" vertical="top" wrapText="1"/>
    </xf>
    <xf numFmtId="3" fontId="4" fillId="0" borderId="0" xfId="0" applyNumberFormat="1" applyFont="1" applyFill="1" applyBorder="1" applyAlignment="1">
      <alignment horizontal="left" vertical="top" wrapText="1"/>
    </xf>
    <xf numFmtId="1" fontId="1" fillId="0" borderId="0" xfId="0" applyNumberFormat="1" applyFont="1" applyBorder="1" applyAlignment="1">
      <alignment horizontal="right" vertical="top" wrapText="1"/>
    </xf>
    <xf numFmtId="0" fontId="1" fillId="0" borderId="0" xfId="0" applyNumberFormat="1" applyFont="1" applyBorder="1" applyAlignment="1">
      <alignment horizontal="left" vertical="top" wrapText="1"/>
    </xf>
    <xf numFmtId="3" fontId="3" fillId="0" borderId="0" xfId="0" applyNumberFormat="1" applyFont="1" applyBorder="1" applyAlignment="1">
      <alignment horizontal="left" vertical="top" wrapText="1"/>
    </xf>
    <xf numFmtId="49" fontId="3" fillId="0" borderId="0" xfId="0" applyNumberFormat="1" applyFont="1" applyBorder="1" applyAlignment="1">
      <alignment horizontal="left" vertical="top" wrapText="1"/>
    </xf>
    <xf numFmtId="49" fontId="2" fillId="0" borderId="0" xfId="0" applyNumberFormat="1" applyFont="1" applyBorder="1" applyAlignment="1">
      <alignment horizontal="left" vertical="top" wrapText="1"/>
    </xf>
    <xf numFmtId="3" fontId="3" fillId="0" borderId="0" xfId="0" applyNumberFormat="1" applyFont="1" applyFill="1" applyBorder="1" applyAlignment="1">
      <alignment horizontal="left" vertical="top" wrapText="1"/>
    </xf>
    <xf numFmtId="0" fontId="3" fillId="0" borderId="1" xfId="0" applyNumberFormat="1" applyFont="1" applyBorder="1" applyAlignment="1">
      <alignment horizontal="left" vertical="top" wrapText="1"/>
    </xf>
    <xf numFmtId="0" fontId="3" fillId="0" borderId="2" xfId="0" applyNumberFormat="1" applyFont="1" applyBorder="1" applyAlignment="1">
      <alignment horizontal="left" vertical="top" wrapText="1"/>
    </xf>
    <xf numFmtId="0" fontId="3" fillId="0" borderId="3" xfId="0" applyNumberFormat="1" applyFont="1" applyBorder="1" applyAlignment="1">
      <alignment horizontal="left" vertical="top" wrapText="1"/>
    </xf>
    <xf numFmtId="49" fontId="3" fillId="0" borderId="1" xfId="0" applyNumberFormat="1" applyFont="1" applyBorder="1" applyAlignment="1">
      <alignment horizontal="left" vertical="top" wrapText="1"/>
    </xf>
    <xf numFmtId="3" fontId="3" fillId="2" borderId="0" xfId="0" applyNumberFormat="1" applyFont="1" applyFill="1" applyBorder="1" applyAlignment="1">
      <alignment horizontal="left" vertical="top" wrapText="1"/>
    </xf>
    <xf numFmtId="3" fontId="3" fillId="3" borderId="0" xfId="0" applyNumberFormat="1" applyFont="1" applyFill="1" applyBorder="1" applyAlignment="1">
      <alignment horizontal="left" vertical="top" wrapText="1"/>
    </xf>
    <xf numFmtId="49" fontId="1" fillId="0" borderId="0" xfId="0" applyNumberFormat="1" applyFont="1" applyBorder="1" applyAlignment="1">
      <alignment horizontal="center" vertical="top" wrapText="1"/>
    </xf>
    <xf numFmtId="49" fontId="5" fillId="0" borderId="0" xfId="0" applyNumberFormat="1" applyFont="1" applyBorder="1" applyAlignment="1">
      <alignment horizontal="center" vertical="top" wrapText="1"/>
    </xf>
    <xf numFmtId="3" fontId="6" fillId="0" borderId="0" xfId="0" applyNumberFormat="1" applyFont="1" applyBorder="1" applyAlignment="1">
      <alignment horizontal="left" vertical="top" wrapText="1"/>
    </xf>
    <xf numFmtId="49" fontId="7" fillId="0" borderId="0" xfId="0" applyNumberFormat="1" applyFont="1" applyBorder="1" applyAlignment="1">
      <alignment horizontal="lef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CZ558"/>
  <sheetViews>
    <sheetView tabSelected="1" topLeftCell="C2" workbookViewId="0">
      <selection activeCell="C2" sqref="C2:I2"/>
    </sheetView>
  </sheetViews>
  <sheetFormatPr defaultColWidth="30.7109375" defaultRowHeight="12.75" x14ac:dyDescent="0.25"/>
  <cols>
    <col min="1" max="1" width="0" style="6" hidden="1" customWidth="1"/>
    <col min="2" max="2" width="0" style="7" hidden="1" customWidth="1"/>
    <col min="3" max="4" width="30.7109375" style="7"/>
    <col min="5" max="6" width="0" style="7" hidden="1" customWidth="1"/>
    <col min="7" max="9" width="30.7109375" style="7"/>
    <col min="10" max="13" width="0" style="7" hidden="1" customWidth="1"/>
    <col min="14" max="15" width="0" style="8" hidden="1" customWidth="1"/>
    <col min="16" max="16" width="30.7109375" style="8"/>
    <col min="17" max="18" width="0" style="7" hidden="1" customWidth="1"/>
    <col min="19" max="19" width="30.7109375" style="7"/>
    <col min="20" max="21" width="0" style="8" hidden="1" customWidth="1"/>
    <col min="22" max="22" width="30.7109375" style="8"/>
    <col min="23" max="24" width="0" style="8" hidden="1" customWidth="1"/>
    <col min="25" max="25" width="30.7109375" style="8"/>
    <col min="26" max="27" width="0" style="8" hidden="1" customWidth="1"/>
    <col min="28" max="28" width="30.7109375" style="8"/>
    <col min="29" max="30" width="0" style="8" hidden="1" customWidth="1"/>
    <col min="31" max="31" width="30.7109375" style="8"/>
    <col min="32" max="33" width="0" style="8" hidden="1" customWidth="1"/>
    <col min="34" max="34" width="30.7109375" style="8"/>
    <col min="35" max="36" width="0" style="8" hidden="1" customWidth="1"/>
    <col min="37" max="37" width="30.7109375" style="8"/>
    <col min="38" max="38" width="30.7109375" style="7"/>
    <col min="39" max="39" width="30.7109375" style="8"/>
    <col min="40" max="41" width="0" style="8" hidden="1" customWidth="1"/>
    <col min="42" max="42" width="30.7109375" style="8"/>
    <col min="43" max="44" width="0" style="8" hidden="1" customWidth="1"/>
    <col min="45" max="45" width="30.7109375" style="8"/>
    <col min="46" max="47" width="0" style="8" hidden="1" customWidth="1"/>
    <col min="48" max="48" width="30.7109375" style="8"/>
    <col min="49" max="50" width="0" style="8" hidden="1" customWidth="1"/>
    <col min="51" max="51" width="30.7109375" style="8"/>
    <col min="52" max="53" width="0" style="8" hidden="1" customWidth="1"/>
    <col min="54" max="54" width="30.7109375" style="8"/>
    <col min="55" max="56" width="0" style="8" hidden="1" customWidth="1"/>
    <col min="57" max="57" width="30.7109375" style="8"/>
    <col min="58" max="59" width="0" style="8" hidden="1" customWidth="1"/>
    <col min="60" max="61" width="30.7109375" style="8"/>
    <col min="62" max="63" width="0" style="8" hidden="1" customWidth="1"/>
    <col min="64" max="64" width="30.7109375" style="8"/>
    <col min="65" max="66" width="0" style="8" hidden="1" customWidth="1"/>
    <col min="67" max="67" width="30.7109375" style="8"/>
    <col min="68" max="69" width="0" style="8" hidden="1" customWidth="1"/>
    <col min="70" max="70" width="30.7109375" style="8"/>
    <col min="71" max="72" width="0" style="8" hidden="1" customWidth="1"/>
    <col min="73" max="73" width="30.7109375" style="8"/>
    <col min="74" max="75" width="0" style="8" hidden="1" customWidth="1"/>
    <col min="76" max="76" width="30.7109375" style="8"/>
    <col min="77" max="78" width="0" style="8" hidden="1" customWidth="1"/>
    <col min="79" max="79" width="30.7109375" style="8"/>
    <col min="80" max="81" width="0" style="8" hidden="1" customWidth="1"/>
    <col min="82" max="82" width="30.7109375" style="8"/>
    <col min="83" max="83" width="30.7109375" style="16"/>
    <col min="84" max="85" width="0" style="16" hidden="1" customWidth="1"/>
    <col min="86" max="86" width="30.7109375" style="16"/>
    <col min="87" max="88" width="0" style="16" hidden="1" customWidth="1"/>
    <col min="89" max="89" width="30.7109375" style="16"/>
    <col min="90" max="91" width="0" style="16" hidden="1" customWidth="1"/>
    <col min="92" max="92" width="30.7109375" style="16"/>
    <col min="93" max="94" width="0" style="16" hidden="1" customWidth="1"/>
    <col min="95" max="95" width="30.7109375" style="16"/>
    <col min="96" max="97" width="0" style="16" hidden="1" customWidth="1"/>
    <col min="98" max="98" width="30.7109375" style="16"/>
    <col min="99" max="100" width="0" style="16" hidden="1" customWidth="1"/>
    <col min="101" max="101" width="30.7109375" style="16"/>
    <col min="102" max="103" width="0" style="16" hidden="1" customWidth="1"/>
    <col min="104" max="104" width="30.7109375" style="16"/>
    <col min="105" max="16384" width="30.7109375" style="7"/>
  </cols>
  <sheetData>
    <row r="1" spans="1:104" hidden="1" x14ac:dyDescent="0.25">
      <c r="A1" s="6" t="s">
        <v>89</v>
      </c>
      <c r="B1" s="23">
        <f>COUNTIF($L$7:$L$63650,"да")</f>
        <v>552</v>
      </c>
      <c r="M1" s="7" t="s">
        <v>87</v>
      </c>
      <c r="N1" s="8">
        <f>SUM(N$7:N$63650)</f>
        <v>16595</v>
      </c>
      <c r="O1" s="8">
        <f>SUM(O$7:O$63650)</f>
        <v>16481</v>
      </c>
      <c r="P1" s="8">
        <f>SUM(P$7:P$63650)</f>
        <v>15233</v>
      </c>
      <c r="Q1" s="8"/>
      <c r="R1" s="8"/>
      <c r="S1" s="8"/>
      <c r="T1" s="8">
        <f t="shared" ref="T1:AK1" si="0">SUM(T$7:T$63650)</f>
        <v>19562</v>
      </c>
      <c r="U1" s="8">
        <f t="shared" si="0"/>
        <v>20371</v>
      </c>
      <c r="V1" s="8">
        <f t="shared" si="0"/>
        <v>20690</v>
      </c>
      <c r="W1" s="8">
        <f t="shared" si="0"/>
        <v>8461</v>
      </c>
      <c r="X1" s="8">
        <f t="shared" si="0"/>
        <v>8752</v>
      </c>
      <c r="Y1" s="8">
        <f t="shared" si="0"/>
        <v>8875</v>
      </c>
      <c r="Z1" s="8">
        <f t="shared" si="0"/>
        <v>1972</v>
      </c>
      <c r="AA1" s="8">
        <f t="shared" si="0"/>
        <v>2082</v>
      </c>
      <c r="AB1" s="8">
        <f t="shared" si="0"/>
        <v>2173</v>
      </c>
      <c r="AC1" s="8">
        <f t="shared" si="0"/>
        <v>2731</v>
      </c>
      <c r="AD1" s="8">
        <f t="shared" si="0"/>
        <v>2885</v>
      </c>
      <c r="AE1" s="8">
        <f t="shared" si="0"/>
        <v>2940</v>
      </c>
      <c r="AF1" s="8">
        <f t="shared" si="0"/>
        <v>4273</v>
      </c>
      <c r="AG1" s="8">
        <f t="shared" si="0"/>
        <v>4319</v>
      </c>
      <c r="AH1" s="8">
        <f t="shared" si="0"/>
        <v>4312</v>
      </c>
      <c r="AI1" s="8">
        <f t="shared" si="0"/>
        <v>5128</v>
      </c>
      <c r="AJ1" s="8">
        <f t="shared" si="0"/>
        <v>5322</v>
      </c>
      <c r="AK1" s="8">
        <f t="shared" si="0"/>
        <v>5422</v>
      </c>
      <c r="AL1" s="8"/>
      <c r="AM1" s="8">
        <f t="shared" ref="AM1:BR1" si="1">SUM(AM$7:AM$63650)</f>
        <v>797</v>
      </c>
      <c r="AN1" s="8">
        <f t="shared" si="1"/>
        <v>1673</v>
      </c>
      <c r="AO1" s="8">
        <f t="shared" si="1"/>
        <v>1768</v>
      </c>
      <c r="AP1" s="8">
        <f t="shared" si="1"/>
        <v>1665</v>
      </c>
      <c r="AQ1" s="8">
        <f t="shared" si="1"/>
        <v>3338</v>
      </c>
      <c r="AR1" s="8">
        <f t="shared" si="1"/>
        <v>3663</v>
      </c>
      <c r="AS1" s="8">
        <f t="shared" si="1"/>
        <v>3705</v>
      </c>
      <c r="AT1" s="8">
        <f t="shared" si="1"/>
        <v>2001</v>
      </c>
      <c r="AU1" s="8">
        <f t="shared" si="1"/>
        <v>2157</v>
      </c>
      <c r="AV1" s="8">
        <f t="shared" si="1"/>
        <v>2165</v>
      </c>
      <c r="AW1" s="8">
        <f t="shared" si="1"/>
        <v>363</v>
      </c>
      <c r="AX1" s="8">
        <f t="shared" si="1"/>
        <v>365</v>
      </c>
      <c r="AY1" s="8">
        <f t="shared" si="1"/>
        <v>388</v>
      </c>
      <c r="AZ1" s="8">
        <f t="shared" si="1"/>
        <v>725</v>
      </c>
      <c r="BA1" s="8">
        <f t="shared" si="1"/>
        <v>752</v>
      </c>
      <c r="BB1" s="8">
        <f t="shared" si="1"/>
        <v>770</v>
      </c>
      <c r="BC1" s="8">
        <f t="shared" si="1"/>
        <v>888</v>
      </c>
      <c r="BD1" s="8">
        <f t="shared" si="1"/>
        <v>1003</v>
      </c>
      <c r="BE1" s="8">
        <f t="shared" si="1"/>
        <v>983</v>
      </c>
      <c r="BF1" s="8">
        <f t="shared" si="1"/>
        <v>1088</v>
      </c>
      <c r="BG1" s="8">
        <f t="shared" si="1"/>
        <v>1172</v>
      </c>
      <c r="BH1" s="8">
        <f t="shared" si="1"/>
        <v>1179</v>
      </c>
      <c r="BI1" s="8">
        <f t="shared" si="1"/>
        <v>277</v>
      </c>
      <c r="BJ1" s="8">
        <f t="shared" si="1"/>
        <v>52</v>
      </c>
      <c r="BK1" s="8">
        <f t="shared" si="1"/>
        <v>52</v>
      </c>
      <c r="BL1" s="8">
        <f t="shared" si="1"/>
        <v>42</v>
      </c>
      <c r="BM1" s="8">
        <f t="shared" si="1"/>
        <v>227</v>
      </c>
      <c r="BN1" s="8">
        <f t="shared" si="1"/>
        <v>227</v>
      </c>
      <c r="BO1" s="8">
        <f t="shared" si="1"/>
        <v>230</v>
      </c>
      <c r="BP1" s="8">
        <f t="shared" si="1"/>
        <v>86</v>
      </c>
      <c r="BQ1" s="8">
        <f t="shared" si="1"/>
        <v>85</v>
      </c>
      <c r="BR1" s="8">
        <f t="shared" si="1"/>
        <v>88</v>
      </c>
      <c r="BS1" s="8">
        <f t="shared" ref="BS1:CZ1" si="2">SUM(BS$7:BS$63650)</f>
        <v>24</v>
      </c>
      <c r="BT1" s="8">
        <f t="shared" si="2"/>
        <v>24</v>
      </c>
      <c r="BU1" s="8">
        <f t="shared" si="2"/>
        <v>24</v>
      </c>
      <c r="BV1" s="8">
        <f t="shared" si="2"/>
        <v>20</v>
      </c>
      <c r="BW1" s="8">
        <f t="shared" si="2"/>
        <v>20</v>
      </c>
      <c r="BX1" s="8">
        <f t="shared" si="2"/>
        <v>20</v>
      </c>
      <c r="BY1" s="8">
        <f t="shared" si="2"/>
        <v>105</v>
      </c>
      <c r="BZ1" s="8">
        <f t="shared" si="2"/>
        <v>105</v>
      </c>
      <c r="CA1" s="8">
        <f t="shared" si="2"/>
        <v>108</v>
      </c>
      <c r="CB1" s="8">
        <f t="shared" si="2"/>
        <v>42</v>
      </c>
      <c r="CC1" s="8">
        <f t="shared" si="2"/>
        <v>41</v>
      </c>
      <c r="CD1" s="8">
        <f t="shared" si="2"/>
        <v>44</v>
      </c>
      <c r="CE1" s="8">
        <f t="shared" si="2"/>
        <v>1074</v>
      </c>
      <c r="CF1" s="8">
        <f t="shared" si="2"/>
        <v>18320</v>
      </c>
      <c r="CG1" s="8">
        <f t="shared" si="2"/>
        <v>18301</v>
      </c>
      <c r="CH1" s="8">
        <f t="shared" si="2"/>
        <v>16940</v>
      </c>
      <c r="CI1" s="8">
        <f t="shared" si="2"/>
        <v>23127</v>
      </c>
      <c r="CJ1" s="8">
        <f t="shared" si="2"/>
        <v>24261</v>
      </c>
      <c r="CK1" s="8">
        <f t="shared" si="2"/>
        <v>24625</v>
      </c>
      <c r="CL1" s="8">
        <f t="shared" si="2"/>
        <v>10548</v>
      </c>
      <c r="CM1" s="8">
        <f t="shared" si="2"/>
        <v>10994</v>
      </c>
      <c r="CN1" s="8">
        <f t="shared" si="2"/>
        <v>11128</v>
      </c>
      <c r="CO1" s="8">
        <f t="shared" si="2"/>
        <v>2359</v>
      </c>
      <c r="CP1" s="8">
        <f t="shared" si="2"/>
        <v>2471</v>
      </c>
      <c r="CQ1" s="8">
        <f t="shared" si="2"/>
        <v>2585</v>
      </c>
      <c r="CR1" s="8">
        <f t="shared" si="2"/>
        <v>3476</v>
      </c>
      <c r="CS1" s="8">
        <f t="shared" si="2"/>
        <v>3657</v>
      </c>
      <c r="CT1" s="8">
        <f t="shared" si="2"/>
        <v>3730</v>
      </c>
      <c r="CU1" s="8">
        <f t="shared" si="2"/>
        <v>5266</v>
      </c>
      <c r="CV1" s="8">
        <f t="shared" si="2"/>
        <v>5427</v>
      </c>
      <c r="CW1" s="8">
        <f t="shared" si="2"/>
        <v>5403</v>
      </c>
      <c r="CX1" s="8">
        <f t="shared" si="2"/>
        <v>6258</v>
      </c>
      <c r="CY1" s="8">
        <f t="shared" si="2"/>
        <v>6535</v>
      </c>
      <c r="CZ1" s="8">
        <f t="shared" si="2"/>
        <v>6645</v>
      </c>
    </row>
    <row r="2" spans="1:104" ht="92.25" customHeight="1" x14ac:dyDescent="0.25">
      <c r="A2" s="6" t="s">
        <v>90</v>
      </c>
      <c r="B2" s="23">
        <f>COUNTIFS($J$7:$J$63650,"Отправлена на рассмотрение",$L$7:$L$63650,"да",$M$7:$M$63650,"да")</f>
        <v>471</v>
      </c>
      <c r="C2" s="35" t="s">
        <v>6025</v>
      </c>
      <c r="D2" s="35"/>
      <c r="E2" s="34"/>
      <c r="F2" s="34"/>
      <c r="G2" s="35"/>
      <c r="H2" s="35"/>
      <c r="I2" s="35"/>
      <c r="M2" s="7" t="s">
        <v>88</v>
      </c>
      <c r="N2" s="8">
        <f>SUMIFS(N$7:N$63650,$J$7:$J$63650,"Отправлена на рассмотрение",$M$7:$M$63650,"да")</f>
        <v>16195</v>
      </c>
      <c r="O2" s="8">
        <f>SUMIFS(O$7:O$63650,$J$7:$J$63650,"Отправлена на рассмотрение",$M$7:$M$63650,"да")</f>
        <v>16057</v>
      </c>
      <c r="P2" s="36">
        <f>SUMIFS(P$7:P$63650,$J$7:$J$63650,"Отправлена на рассмотрение",$M$7:$M$63650,"да")</f>
        <v>14814</v>
      </c>
      <c r="Q2" s="8"/>
      <c r="R2" s="8"/>
      <c r="S2" s="36"/>
      <c r="T2" s="8">
        <f t="shared" ref="T2:AK2" si="3">SUMIFS(T$7:T$63650,$J$7:$J$63650,"Отправлена на рассмотрение",$M$7:$M$63650,"да")</f>
        <v>19081</v>
      </c>
      <c r="U2" s="8">
        <f t="shared" si="3"/>
        <v>19807</v>
      </c>
      <c r="V2" s="36">
        <f t="shared" si="3"/>
        <v>20119</v>
      </c>
      <c r="W2" s="8">
        <f t="shared" si="3"/>
        <v>8181</v>
      </c>
      <c r="X2" s="8">
        <f t="shared" si="3"/>
        <v>8456</v>
      </c>
      <c r="Y2" s="36">
        <f t="shared" si="3"/>
        <v>8566</v>
      </c>
      <c r="Z2" s="8">
        <f t="shared" si="3"/>
        <v>1895</v>
      </c>
      <c r="AA2" s="8">
        <f t="shared" si="3"/>
        <v>2002</v>
      </c>
      <c r="AB2" s="36">
        <f t="shared" si="3"/>
        <v>2087</v>
      </c>
      <c r="AC2" s="8">
        <f t="shared" si="3"/>
        <v>2640</v>
      </c>
      <c r="AD2" s="8">
        <f t="shared" si="3"/>
        <v>2790</v>
      </c>
      <c r="AE2" s="36">
        <f t="shared" si="3"/>
        <v>2846</v>
      </c>
      <c r="AF2" s="8">
        <f t="shared" si="3"/>
        <v>4097</v>
      </c>
      <c r="AG2" s="8">
        <f t="shared" si="3"/>
        <v>4133</v>
      </c>
      <c r="AH2" s="36">
        <f t="shared" si="3"/>
        <v>4118</v>
      </c>
      <c r="AI2" s="8">
        <f t="shared" si="3"/>
        <v>4911</v>
      </c>
      <c r="AJ2" s="8">
        <f t="shared" si="3"/>
        <v>5099</v>
      </c>
      <c r="AK2" s="36">
        <f t="shared" si="3"/>
        <v>5192</v>
      </c>
      <c r="AL2" s="36"/>
      <c r="AM2" s="36">
        <f t="shared" ref="AM2:BR2" si="4">SUMIFS(AM$7:AM$63650,$J$7:$J$63650,"Отправлена на рассмотрение",$M$7:$M$63650,"да")</f>
        <v>775</v>
      </c>
      <c r="AN2" s="8">
        <f t="shared" si="4"/>
        <v>1617</v>
      </c>
      <c r="AO2" s="8">
        <f t="shared" si="4"/>
        <v>1695</v>
      </c>
      <c r="AP2" s="36">
        <f t="shared" si="4"/>
        <v>1599</v>
      </c>
      <c r="AQ2" s="8">
        <f t="shared" si="4"/>
        <v>3188</v>
      </c>
      <c r="AR2" s="8">
        <f t="shared" si="4"/>
        <v>3513</v>
      </c>
      <c r="AS2" s="36">
        <f t="shared" si="4"/>
        <v>3562</v>
      </c>
      <c r="AT2" s="8">
        <f t="shared" si="4"/>
        <v>1921</v>
      </c>
      <c r="AU2" s="8">
        <f t="shared" si="4"/>
        <v>2077</v>
      </c>
      <c r="AV2" s="36">
        <f t="shared" si="4"/>
        <v>2092</v>
      </c>
      <c r="AW2" s="8">
        <f t="shared" si="4"/>
        <v>343</v>
      </c>
      <c r="AX2" s="8">
        <f t="shared" si="4"/>
        <v>344</v>
      </c>
      <c r="AY2" s="36">
        <f t="shared" si="4"/>
        <v>366</v>
      </c>
      <c r="AZ2" s="8">
        <f t="shared" si="4"/>
        <v>710</v>
      </c>
      <c r="BA2" s="8">
        <f t="shared" si="4"/>
        <v>735</v>
      </c>
      <c r="BB2" s="36">
        <f t="shared" si="4"/>
        <v>753</v>
      </c>
      <c r="BC2" s="8">
        <f t="shared" si="4"/>
        <v>845</v>
      </c>
      <c r="BD2" s="8">
        <f t="shared" si="4"/>
        <v>962</v>
      </c>
      <c r="BE2" s="36">
        <f t="shared" si="4"/>
        <v>950</v>
      </c>
      <c r="BF2" s="8">
        <f t="shared" si="4"/>
        <v>1039</v>
      </c>
      <c r="BG2" s="8">
        <f t="shared" si="4"/>
        <v>1122</v>
      </c>
      <c r="BH2" s="36">
        <f t="shared" si="4"/>
        <v>1128</v>
      </c>
      <c r="BI2" s="36">
        <f t="shared" si="4"/>
        <v>277</v>
      </c>
      <c r="BJ2" s="8">
        <f t="shared" si="4"/>
        <v>52</v>
      </c>
      <c r="BK2" s="8">
        <f t="shared" si="4"/>
        <v>52</v>
      </c>
      <c r="BL2" s="36">
        <f t="shared" si="4"/>
        <v>42</v>
      </c>
      <c r="BM2" s="8">
        <f t="shared" si="4"/>
        <v>227</v>
      </c>
      <c r="BN2" s="8">
        <f t="shared" si="4"/>
        <v>227</v>
      </c>
      <c r="BO2" s="36">
        <f t="shared" si="4"/>
        <v>230</v>
      </c>
      <c r="BP2" s="8">
        <f t="shared" si="4"/>
        <v>86</v>
      </c>
      <c r="BQ2" s="8">
        <f t="shared" si="4"/>
        <v>85</v>
      </c>
      <c r="BR2" s="36">
        <f t="shared" si="4"/>
        <v>88</v>
      </c>
      <c r="BS2" s="8">
        <f t="shared" ref="BS2:CZ2" si="5">SUMIFS(BS$7:BS$63650,$J$7:$J$63650,"Отправлена на рассмотрение",$M$7:$M$63650,"да")</f>
        <v>24</v>
      </c>
      <c r="BT2" s="8">
        <f t="shared" si="5"/>
        <v>24</v>
      </c>
      <c r="BU2" s="36">
        <f t="shared" si="5"/>
        <v>24</v>
      </c>
      <c r="BV2" s="8">
        <f t="shared" si="5"/>
        <v>20</v>
      </c>
      <c r="BW2" s="8">
        <f t="shared" si="5"/>
        <v>20</v>
      </c>
      <c r="BX2" s="36">
        <f t="shared" si="5"/>
        <v>20</v>
      </c>
      <c r="BY2" s="8">
        <f t="shared" si="5"/>
        <v>105</v>
      </c>
      <c r="BZ2" s="8">
        <f t="shared" si="5"/>
        <v>105</v>
      </c>
      <c r="CA2" s="36">
        <f t="shared" si="5"/>
        <v>108</v>
      </c>
      <c r="CB2" s="8">
        <f t="shared" si="5"/>
        <v>42</v>
      </c>
      <c r="CC2" s="8">
        <f t="shared" si="5"/>
        <v>41</v>
      </c>
      <c r="CD2" s="36">
        <f t="shared" si="5"/>
        <v>44</v>
      </c>
      <c r="CE2" s="36">
        <f t="shared" si="5"/>
        <v>1052</v>
      </c>
      <c r="CF2" s="8">
        <f t="shared" si="5"/>
        <v>17864</v>
      </c>
      <c r="CG2" s="8">
        <f t="shared" si="5"/>
        <v>17804</v>
      </c>
      <c r="CH2" s="36">
        <f t="shared" si="5"/>
        <v>16455</v>
      </c>
      <c r="CI2" s="8">
        <f t="shared" si="5"/>
        <v>22496</v>
      </c>
      <c r="CJ2" s="8">
        <f t="shared" si="5"/>
        <v>23547</v>
      </c>
      <c r="CK2" s="36">
        <f t="shared" si="5"/>
        <v>23911</v>
      </c>
      <c r="CL2" s="8">
        <f t="shared" si="5"/>
        <v>10188</v>
      </c>
      <c r="CM2" s="8">
        <f t="shared" si="5"/>
        <v>10618</v>
      </c>
      <c r="CN2" s="36">
        <f t="shared" si="5"/>
        <v>10746</v>
      </c>
      <c r="CO2" s="8">
        <f t="shared" si="5"/>
        <v>2262</v>
      </c>
      <c r="CP2" s="8">
        <f t="shared" si="5"/>
        <v>2370</v>
      </c>
      <c r="CQ2" s="36">
        <f t="shared" si="5"/>
        <v>2477</v>
      </c>
      <c r="CR2" s="8">
        <f t="shared" si="5"/>
        <v>3370</v>
      </c>
      <c r="CS2" s="8">
        <f t="shared" si="5"/>
        <v>3545</v>
      </c>
      <c r="CT2" s="36">
        <f t="shared" si="5"/>
        <v>3619</v>
      </c>
      <c r="CU2" s="8">
        <f t="shared" si="5"/>
        <v>5047</v>
      </c>
      <c r="CV2" s="8">
        <f t="shared" si="5"/>
        <v>5200</v>
      </c>
      <c r="CW2" s="36">
        <f t="shared" si="5"/>
        <v>5176</v>
      </c>
      <c r="CX2" s="8">
        <f t="shared" si="5"/>
        <v>5992</v>
      </c>
      <c r="CY2" s="8">
        <f t="shared" si="5"/>
        <v>6262</v>
      </c>
      <c r="CZ2" s="36">
        <f t="shared" si="5"/>
        <v>6364</v>
      </c>
    </row>
    <row r="3" spans="1:104" s="3" customFormat="1" ht="15" customHeight="1" x14ac:dyDescent="0.25">
      <c r="A3" s="26" t="s">
        <v>0</v>
      </c>
      <c r="B3" s="26"/>
      <c r="C3" s="37"/>
      <c r="D3" s="37"/>
      <c r="E3" s="26"/>
      <c r="F3" s="26"/>
      <c r="G3" s="37"/>
      <c r="H3" s="37"/>
      <c r="I3" s="37"/>
      <c r="J3" s="25" t="s">
        <v>14</v>
      </c>
      <c r="K3" s="25"/>
      <c r="L3" s="25"/>
      <c r="M3" s="25"/>
      <c r="N3" s="24" t="s">
        <v>35</v>
      </c>
      <c r="O3" s="24"/>
      <c r="P3" s="24"/>
      <c r="Q3" s="24"/>
      <c r="R3" s="24"/>
      <c r="S3" s="24"/>
      <c r="T3" s="24"/>
      <c r="U3" s="24"/>
      <c r="V3" s="24"/>
      <c r="W3" s="24"/>
      <c r="X3" s="24"/>
      <c r="Y3" s="24"/>
      <c r="Z3" s="24"/>
      <c r="AA3" s="24"/>
      <c r="AB3" s="24"/>
      <c r="AC3" s="24"/>
      <c r="AD3" s="24"/>
      <c r="AE3" s="24"/>
      <c r="AF3" s="24"/>
      <c r="AG3" s="24"/>
      <c r="AH3" s="24"/>
      <c r="AI3" s="24"/>
      <c r="AJ3" s="24"/>
      <c r="AK3" s="24"/>
      <c r="AL3" s="24"/>
      <c r="AM3" s="24" t="s">
        <v>36</v>
      </c>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7" t="s">
        <v>41</v>
      </c>
      <c r="CF3" s="27"/>
      <c r="CG3" s="27"/>
      <c r="CH3" s="27"/>
      <c r="CI3" s="27"/>
      <c r="CJ3" s="27"/>
      <c r="CK3" s="27"/>
      <c r="CL3" s="27"/>
      <c r="CM3" s="27"/>
      <c r="CN3" s="27"/>
      <c r="CO3" s="27"/>
      <c r="CP3" s="27"/>
      <c r="CQ3" s="27"/>
      <c r="CR3" s="27"/>
      <c r="CS3" s="27"/>
      <c r="CT3" s="27"/>
      <c r="CU3" s="27"/>
      <c r="CV3" s="27"/>
      <c r="CW3" s="27"/>
      <c r="CX3" s="27"/>
      <c r="CY3" s="27"/>
      <c r="CZ3" s="27"/>
    </row>
    <row r="4" spans="1:104" s="3" customFormat="1" ht="27.75" customHeight="1" x14ac:dyDescent="0.25">
      <c r="A4" s="26"/>
      <c r="B4" s="26"/>
      <c r="C4" s="37"/>
      <c r="D4" s="37"/>
      <c r="E4" s="26"/>
      <c r="F4" s="26"/>
      <c r="G4" s="37"/>
      <c r="H4" s="37"/>
      <c r="I4" s="37"/>
      <c r="J4" s="25"/>
      <c r="K4" s="25"/>
      <c r="L4" s="25"/>
      <c r="M4" s="25"/>
      <c r="N4" s="24" t="s">
        <v>15</v>
      </c>
      <c r="O4" s="24"/>
      <c r="P4" s="24"/>
      <c r="Q4" s="25" t="s">
        <v>6024</v>
      </c>
      <c r="R4" s="25"/>
      <c r="S4" s="25"/>
      <c r="T4" s="24" t="s">
        <v>17</v>
      </c>
      <c r="U4" s="24"/>
      <c r="V4" s="24"/>
      <c r="W4" s="24" t="s">
        <v>18</v>
      </c>
      <c r="X4" s="24"/>
      <c r="Y4" s="24"/>
      <c r="Z4" s="24" t="s">
        <v>19</v>
      </c>
      <c r="AA4" s="24"/>
      <c r="AB4" s="24"/>
      <c r="AC4" s="24" t="s">
        <v>20</v>
      </c>
      <c r="AD4" s="24"/>
      <c r="AE4" s="24"/>
      <c r="AF4" s="24" t="s">
        <v>21</v>
      </c>
      <c r="AG4" s="24"/>
      <c r="AH4" s="24"/>
      <c r="AI4" s="24" t="s">
        <v>22</v>
      </c>
      <c r="AJ4" s="24"/>
      <c r="AK4" s="24"/>
      <c r="AL4" s="25" t="s">
        <v>23</v>
      </c>
      <c r="AM4" s="24" t="s">
        <v>39</v>
      </c>
      <c r="AN4" s="24"/>
      <c r="AO4" s="24"/>
      <c r="AP4" s="24"/>
      <c r="AQ4" s="24"/>
      <c r="AR4" s="24"/>
      <c r="AS4" s="24"/>
      <c r="AT4" s="24"/>
      <c r="AU4" s="24"/>
      <c r="AV4" s="24"/>
      <c r="AW4" s="24"/>
      <c r="AX4" s="24"/>
      <c r="AY4" s="24"/>
      <c r="AZ4" s="24"/>
      <c r="BA4" s="24"/>
      <c r="BB4" s="24"/>
      <c r="BC4" s="24"/>
      <c r="BD4" s="24"/>
      <c r="BE4" s="24"/>
      <c r="BF4" s="24"/>
      <c r="BG4" s="24"/>
      <c r="BH4" s="24"/>
      <c r="BI4" s="24" t="s">
        <v>40</v>
      </c>
      <c r="BJ4" s="24"/>
      <c r="BK4" s="24"/>
      <c r="BL4" s="24"/>
      <c r="BM4" s="24"/>
      <c r="BN4" s="24"/>
      <c r="BO4" s="24"/>
      <c r="BP4" s="24"/>
      <c r="BQ4" s="24"/>
      <c r="BR4" s="24"/>
      <c r="BS4" s="24"/>
      <c r="BT4" s="24"/>
      <c r="BU4" s="24"/>
      <c r="BV4" s="24"/>
      <c r="BW4" s="24"/>
      <c r="BX4" s="24"/>
      <c r="BY4" s="24"/>
      <c r="BZ4" s="24"/>
      <c r="CA4" s="24"/>
      <c r="CB4" s="24"/>
      <c r="CC4" s="24"/>
      <c r="CD4" s="24"/>
      <c r="CE4" s="27"/>
      <c r="CF4" s="27"/>
      <c r="CG4" s="27"/>
      <c r="CH4" s="27"/>
      <c r="CI4" s="27"/>
      <c r="CJ4" s="27"/>
      <c r="CK4" s="27"/>
      <c r="CL4" s="27"/>
      <c r="CM4" s="27"/>
      <c r="CN4" s="27"/>
      <c r="CO4" s="27"/>
      <c r="CP4" s="27"/>
      <c r="CQ4" s="27"/>
      <c r="CR4" s="27"/>
      <c r="CS4" s="27"/>
      <c r="CT4" s="27"/>
      <c r="CU4" s="27"/>
      <c r="CV4" s="27"/>
      <c r="CW4" s="27"/>
      <c r="CX4" s="27"/>
      <c r="CY4" s="27"/>
      <c r="CZ4" s="27"/>
    </row>
    <row r="5" spans="1:104" s="3" customFormat="1" ht="94.5" customHeight="1" x14ac:dyDescent="0.25">
      <c r="A5" s="26"/>
      <c r="B5" s="26"/>
      <c r="C5" s="37"/>
      <c r="D5" s="37"/>
      <c r="E5" s="26"/>
      <c r="F5" s="26"/>
      <c r="G5" s="37"/>
      <c r="H5" s="37"/>
      <c r="I5" s="37"/>
      <c r="J5" s="25"/>
      <c r="K5" s="25"/>
      <c r="L5" s="25"/>
      <c r="M5" s="25"/>
      <c r="N5" s="24"/>
      <c r="O5" s="24"/>
      <c r="P5" s="24"/>
      <c r="Q5" s="25"/>
      <c r="R5" s="25"/>
      <c r="S5" s="25"/>
      <c r="T5" s="24"/>
      <c r="U5" s="24"/>
      <c r="V5" s="24"/>
      <c r="W5" s="24"/>
      <c r="X5" s="24"/>
      <c r="Y5" s="24"/>
      <c r="Z5" s="24"/>
      <c r="AA5" s="24"/>
      <c r="AB5" s="24"/>
      <c r="AC5" s="24"/>
      <c r="AD5" s="24"/>
      <c r="AE5" s="24"/>
      <c r="AF5" s="24"/>
      <c r="AG5" s="24"/>
      <c r="AH5" s="24"/>
      <c r="AI5" s="24"/>
      <c r="AJ5" s="24"/>
      <c r="AK5" s="24"/>
      <c r="AL5" s="25"/>
      <c r="AM5" s="32" t="s">
        <v>37</v>
      </c>
      <c r="AN5" s="24" t="s">
        <v>15</v>
      </c>
      <c r="AO5" s="24"/>
      <c r="AP5" s="24"/>
      <c r="AQ5" s="24" t="s">
        <v>17</v>
      </c>
      <c r="AR5" s="24"/>
      <c r="AS5" s="24"/>
      <c r="AT5" s="24" t="s">
        <v>18</v>
      </c>
      <c r="AU5" s="24"/>
      <c r="AV5" s="24"/>
      <c r="AW5" s="24" t="s">
        <v>19</v>
      </c>
      <c r="AX5" s="24"/>
      <c r="AY5" s="24"/>
      <c r="AZ5" s="24" t="s">
        <v>20</v>
      </c>
      <c r="BA5" s="24"/>
      <c r="BB5" s="24"/>
      <c r="BC5" s="24" t="s">
        <v>21</v>
      </c>
      <c r="BD5" s="24"/>
      <c r="BE5" s="24"/>
      <c r="BF5" s="24" t="s">
        <v>22</v>
      </c>
      <c r="BG5" s="24"/>
      <c r="BH5" s="24"/>
      <c r="BI5" s="33" t="s">
        <v>38</v>
      </c>
      <c r="BJ5" s="24" t="s">
        <v>15</v>
      </c>
      <c r="BK5" s="24"/>
      <c r="BL5" s="24"/>
      <c r="BM5" s="24" t="s">
        <v>17</v>
      </c>
      <c r="BN5" s="24"/>
      <c r="BO5" s="24"/>
      <c r="BP5" s="24" t="s">
        <v>18</v>
      </c>
      <c r="BQ5" s="24"/>
      <c r="BR5" s="24"/>
      <c r="BS5" s="24" t="s">
        <v>19</v>
      </c>
      <c r="BT5" s="24"/>
      <c r="BU5" s="24"/>
      <c r="BV5" s="24" t="s">
        <v>20</v>
      </c>
      <c r="BW5" s="24"/>
      <c r="BX5" s="24"/>
      <c r="BY5" s="24" t="s">
        <v>21</v>
      </c>
      <c r="BZ5" s="24"/>
      <c r="CA5" s="24"/>
      <c r="CB5" s="24" t="s">
        <v>22</v>
      </c>
      <c r="CC5" s="24"/>
      <c r="CD5" s="24"/>
      <c r="CE5" s="27" t="s">
        <v>42</v>
      </c>
      <c r="CF5" s="27" t="s">
        <v>15</v>
      </c>
      <c r="CG5" s="27"/>
      <c r="CH5" s="27"/>
      <c r="CI5" s="27" t="s">
        <v>17</v>
      </c>
      <c r="CJ5" s="27"/>
      <c r="CK5" s="27"/>
      <c r="CL5" s="27" t="s">
        <v>18</v>
      </c>
      <c r="CM5" s="27"/>
      <c r="CN5" s="27"/>
      <c r="CO5" s="27" t="s">
        <v>19</v>
      </c>
      <c r="CP5" s="27"/>
      <c r="CQ5" s="27"/>
      <c r="CR5" s="27" t="s">
        <v>20</v>
      </c>
      <c r="CS5" s="27"/>
      <c r="CT5" s="27"/>
      <c r="CU5" s="27" t="s">
        <v>21</v>
      </c>
      <c r="CV5" s="27"/>
      <c r="CW5" s="27"/>
      <c r="CX5" s="27" t="s">
        <v>22</v>
      </c>
      <c r="CY5" s="27"/>
      <c r="CZ5" s="27"/>
    </row>
    <row r="6" spans="1:104" s="3" customFormat="1" ht="25.5" x14ac:dyDescent="0.25">
      <c r="A6" s="4" t="s">
        <v>1</v>
      </c>
      <c r="B6" s="2" t="s">
        <v>2</v>
      </c>
      <c r="C6" s="2" t="s">
        <v>3</v>
      </c>
      <c r="D6" s="2" t="s">
        <v>4</v>
      </c>
      <c r="E6" s="2" t="s">
        <v>5</v>
      </c>
      <c r="F6" s="2" t="s">
        <v>6</v>
      </c>
      <c r="G6" s="2" t="s">
        <v>7</v>
      </c>
      <c r="H6" s="2" t="s">
        <v>8</v>
      </c>
      <c r="I6" s="2" t="s">
        <v>9</v>
      </c>
      <c r="J6" s="3" t="s">
        <v>10</v>
      </c>
      <c r="K6" s="3" t="s">
        <v>11</v>
      </c>
      <c r="L6" s="3" t="s">
        <v>12</v>
      </c>
      <c r="M6" s="3" t="s">
        <v>13</v>
      </c>
      <c r="N6" s="5" t="s">
        <v>24</v>
      </c>
      <c r="O6" s="5" t="s">
        <v>25</v>
      </c>
      <c r="P6" s="5" t="s">
        <v>26</v>
      </c>
      <c r="Q6" s="3" t="s">
        <v>24</v>
      </c>
      <c r="R6" s="3" t="s">
        <v>25</v>
      </c>
      <c r="S6" s="3" t="s">
        <v>26</v>
      </c>
      <c r="T6" s="5" t="s">
        <v>24</v>
      </c>
      <c r="U6" s="5" t="s">
        <v>25</v>
      </c>
      <c r="V6" s="5" t="s">
        <v>26</v>
      </c>
      <c r="W6" s="5" t="s">
        <v>29</v>
      </c>
      <c r="X6" s="5" t="s">
        <v>28</v>
      </c>
      <c r="Y6" s="5" t="s">
        <v>27</v>
      </c>
      <c r="Z6" s="5" t="s">
        <v>29</v>
      </c>
      <c r="AA6" s="5" t="s">
        <v>28</v>
      </c>
      <c r="AB6" s="5" t="s">
        <v>27</v>
      </c>
      <c r="AC6" s="5" t="s">
        <v>29</v>
      </c>
      <c r="AD6" s="5" t="s">
        <v>28</v>
      </c>
      <c r="AE6" s="5" t="s">
        <v>27</v>
      </c>
      <c r="AF6" s="5" t="s">
        <v>29</v>
      </c>
      <c r="AG6" s="5" t="s">
        <v>28</v>
      </c>
      <c r="AH6" s="5" t="s">
        <v>27</v>
      </c>
      <c r="AI6" s="5" t="s">
        <v>29</v>
      </c>
      <c r="AJ6" s="5" t="s">
        <v>28</v>
      </c>
      <c r="AK6" s="5" t="s">
        <v>27</v>
      </c>
      <c r="AL6" s="25"/>
      <c r="AM6" s="32"/>
      <c r="AN6" s="5" t="s">
        <v>24</v>
      </c>
      <c r="AO6" s="5" t="s">
        <v>25</v>
      </c>
      <c r="AP6" s="5" t="s">
        <v>26</v>
      </c>
      <c r="AQ6" s="5" t="s">
        <v>24</v>
      </c>
      <c r="AR6" s="5" t="s">
        <v>25</v>
      </c>
      <c r="AS6" s="5" t="s">
        <v>26</v>
      </c>
      <c r="AT6" s="5" t="s">
        <v>29</v>
      </c>
      <c r="AU6" s="5" t="s">
        <v>28</v>
      </c>
      <c r="AV6" s="5" t="s">
        <v>27</v>
      </c>
      <c r="AW6" s="5" t="s">
        <v>29</v>
      </c>
      <c r="AX6" s="5" t="s">
        <v>28</v>
      </c>
      <c r="AY6" s="5" t="s">
        <v>27</v>
      </c>
      <c r="AZ6" s="5" t="s">
        <v>29</v>
      </c>
      <c r="BA6" s="5" t="s">
        <v>28</v>
      </c>
      <c r="BB6" s="5" t="s">
        <v>27</v>
      </c>
      <c r="BC6" s="5" t="s">
        <v>29</v>
      </c>
      <c r="BD6" s="5" t="s">
        <v>28</v>
      </c>
      <c r="BE6" s="5" t="s">
        <v>27</v>
      </c>
      <c r="BF6" s="5" t="s">
        <v>29</v>
      </c>
      <c r="BG6" s="5" t="s">
        <v>28</v>
      </c>
      <c r="BH6" s="5" t="s">
        <v>27</v>
      </c>
      <c r="BI6" s="33"/>
      <c r="BJ6" s="5" t="s">
        <v>24</v>
      </c>
      <c r="BK6" s="5" t="s">
        <v>25</v>
      </c>
      <c r="BL6" s="5" t="s">
        <v>26</v>
      </c>
      <c r="BM6" s="5" t="s">
        <v>24</v>
      </c>
      <c r="BN6" s="5" t="s">
        <v>25</v>
      </c>
      <c r="BO6" s="5" t="s">
        <v>26</v>
      </c>
      <c r="BP6" s="5" t="s">
        <v>29</v>
      </c>
      <c r="BQ6" s="5" t="s">
        <v>28</v>
      </c>
      <c r="BR6" s="5" t="s">
        <v>27</v>
      </c>
      <c r="BS6" s="5" t="s">
        <v>29</v>
      </c>
      <c r="BT6" s="5" t="s">
        <v>28</v>
      </c>
      <c r="BU6" s="5" t="s">
        <v>27</v>
      </c>
      <c r="BV6" s="5" t="s">
        <v>29</v>
      </c>
      <c r="BW6" s="5" t="s">
        <v>28</v>
      </c>
      <c r="BX6" s="5" t="s">
        <v>27</v>
      </c>
      <c r="BY6" s="5" t="s">
        <v>29</v>
      </c>
      <c r="BZ6" s="5" t="s">
        <v>28</v>
      </c>
      <c r="CA6" s="5" t="s">
        <v>27</v>
      </c>
      <c r="CB6" s="5" t="s">
        <v>29</v>
      </c>
      <c r="CC6" s="5" t="s">
        <v>28</v>
      </c>
      <c r="CD6" s="5" t="s">
        <v>27</v>
      </c>
      <c r="CE6" s="27"/>
      <c r="CF6" s="17" t="s">
        <v>24</v>
      </c>
      <c r="CG6" s="17" t="s">
        <v>25</v>
      </c>
      <c r="CH6" s="17" t="s">
        <v>26</v>
      </c>
      <c r="CI6" s="17" t="s">
        <v>24</v>
      </c>
      <c r="CJ6" s="17" t="s">
        <v>25</v>
      </c>
      <c r="CK6" s="17" t="s">
        <v>26</v>
      </c>
      <c r="CL6" s="17" t="s">
        <v>29</v>
      </c>
      <c r="CM6" s="17" t="s">
        <v>28</v>
      </c>
      <c r="CN6" s="17" t="s">
        <v>27</v>
      </c>
      <c r="CO6" s="17" t="s">
        <v>29</v>
      </c>
      <c r="CP6" s="17" t="s">
        <v>28</v>
      </c>
      <c r="CQ6" s="17" t="s">
        <v>27</v>
      </c>
      <c r="CR6" s="17" t="s">
        <v>29</v>
      </c>
      <c r="CS6" s="17" t="s">
        <v>28</v>
      </c>
      <c r="CT6" s="17" t="s">
        <v>27</v>
      </c>
      <c r="CU6" s="17" t="s">
        <v>29</v>
      </c>
      <c r="CV6" s="17" t="s">
        <v>28</v>
      </c>
      <c r="CW6" s="17" t="s">
        <v>27</v>
      </c>
      <c r="CX6" s="17" t="s">
        <v>29</v>
      </c>
      <c r="CY6" s="17" t="s">
        <v>28</v>
      </c>
      <c r="CZ6" s="17" t="s">
        <v>27</v>
      </c>
    </row>
    <row r="7" spans="1:104" s="19" customFormat="1" ht="101.25" customHeight="1" x14ac:dyDescent="0.25">
      <c r="A7" s="18">
        <v>77</v>
      </c>
      <c r="B7" s="19" t="s">
        <v>92</v>
      </c>
      <c r="C7" s="19" t="s">
        <v>51</v>
      </c>
      <c r="D7" s="19" t="s">
        <v>93</v>
      </c>
      <c r="E7" s="19" t="s">
        <v>94</v>
      </c>
      <c r="F7" s="19" t="s">
        <v>95</v>
      </c>
      <c r="G7" s="19" t="s">
        <v>96</v>
      </c>
      <c r="H7" s="19" t="s">
        <v>97</v>
      </c>
      <c r="I7" s="19" t="s">
        <v>98</v>
      </c>
      <c r="J7" s="19" t="s">
        <v>99</v>
      </c>
      <c r="K7" s="19" t="s">
        <v>100</v>
      </c>
      <c r="L7" s="19" t="s">
        <v>101</v>
      </c>
      <c r="M7" s="19" t="s">
        <v>101</v>
      </c>
      <c r="N7" s="20">
        <v>16</v>
      </c>
      <c r="O7" s="20">
        <v>15</v>
      </c>
      <c r="P7" s="20">
        <v>10</v>
      </c>
      <c r="Q7" s="19" t="s">
        <v>102</v>
      </c>
      <c r="R7" s="19" t="s">
        <v>102</v>
      </c>
      <c r="S7" s="19" t="s">
        <v>102</v>
      </c>
      <c r="T7" s="20">
        <v>61</v>
      </c>
      <c r="U7" s="20">
        <v>58</v>
      </c>
      <c r="V7" s="20">
        <v>53</v>
      </c>
      <c r="W7" s="20">
        <v>12</v>
      </c>
      <c r="X7" s="20">
        <v>13</v>
      </c>
      <c r="Y7" s="20">
        <v>13</v>
      </c>
      <c r="Z7" s="20">
        <v>0</v>
      </c>
      <c r="AA7" s="20">
        <v>0</v>
      </c>
      <c r="AB7" s="20">
        <v>0</v>
      </c>
      <c r="AC7" s="20">
        <v>12</v>
      </c>
      <c r="AD7" s="20">
        <v>13</v>
      </c>
      <c r="AE7" s="20">
        <v>13</v>
      </c>
      <c r="AF7" s="20">
        <v>0</v>
      </c>
      <c r="AG7" s="20">
        <v>0</v>
      </c>
      <c r="AH7" s="20">
        <v>0</v>
      </c>
      <c r="AI7" s="20">
        <v>12</v>
      </c>
      <c r="AJ7" s="20">
        <v>13</v>
      </c>
      <c r="AK7" s="20">
        <v>13</v>
      </c>
      <c r="AM7" s="20">
        <v>0</v>
      </c>
      <c r="AN7" s="20">
        <v>0</v>
      </c>
      <c r="AO7" s="20">
        <v>0</v>
      </c>
      <c r="AP7" s="20">
        <v>0</v>
      </c>
      <c r="AQ7" s="20">
        <v>0</v>
      </c>
      <c r="AR7" s="20">
        <v>0</v>
      </c>
      <c r="AS7" s="20">
        <v>0</v>
      </c>
      <c r="AT7" s="20">
        <v>0</v>
      </c>
      <c r="AU7" s="20">
        <v>0</v>
      </c>
      <c r="AV7" s="20">
        <v>0</v>
      </c>
      <c r="AW7" s="20">
        <v>0</v>
      </c>
      <c r="AX7" s="20">
        <v>0</v>
      </c>
      <c r="AY7" s="20">
        <v>0</v>
      </c>
      <c r="AZ7" s="20">
        <v>0</v>
      </c>
      <c r="BA7" s="20">
        <v>0</v>
      </c>
      <c r="BB7" s="20">
        <v>0</v>
      </c>
      <c r="BC7" s="20">
        <v>0</v>
      </c>
      <c r="BD7" s="20">
        <v>0</v>
      </c>
      <c r="BE7" s="20">
        <v>0</v>
      </c>
      <c r="BF7" s="20">
        <v>0</v>
      </c>
      <c r="BG7" s="20">
        <v>0</v>
      </c>
      <c r="BH7" s="20">
        <v>0</v>
      </c>
      <c r="BI7" s="20">
        <v>0</v>
      </c>
      <c r="BJ7" s="20">
        <v>0</v>
      </c>
      <c r="BK7" s="20">
        <v>0</v>
      </c>
      <c r="BL7" s="20">
        <v>0</v>
      </c>
      <c r="BM7" s="20">
        <v>0</v>
      </c>
      <c r="BN7" s="20">
        <v>0</v>
      </c>
      <c r="BO7" s="20">
        <v>0</v>
      </c>
      <c r="BP7" s="20">
        <v>0</v>
      </c>
      <c r="BQ7" s="20">
        <v>0</v>
      </c>
      <c r="BR7" s="20">
        <v>0</v>
      </c>
      <c r="BS7" s="20">
        <v>0</v>
      </c>
      <c r="BT7" s="20">
        <v>0</v>
      </c>
      <c r="BU7" s="20">
        <v>0</v>
      </c>
      <c r="BV7" s="20">
        <v>0</v>
      </c>
      <c r="BW7" s="20">
        <v>0</v>
      </c>
      <c r="BX7" s="20">
        <v>0</v>
      </c>
      <c r="BY7" s="20">
        <v>0</v>
      </c>
      <c r="BZ7" s="20">
        <v>0</v>
      </c>
      <c r="CA7" s="20">
        <v>0</v>
      </c>
      <c r="CB7" s="20">
        <v>0</v>
      </c>
      <c r="CC7" s="20">
        <v>0</v>
      </c>
      <c r="CD7" s="20">
        <v>0</v>
      </c>
      <c r="CE7" s="21">
        <f>SUM(AM7,BI7)</f>
        <v>0</v>
      </c>
      <c r="CF7" s="21">
        <f>SUM(N7,AN7,BJ7)</f>
        <v>16</v>
      </c>
      <c r="CG7" s="21">
        <f t="shared" ref="CG7" si="6">SUM(O7,AO7,BK7)</f>
        <v>15</v>
      </c>
      <c r="CH7" s="21">
        <f>SUM(P7,AP7,BL7)</f>
        <v>10</v>
      </c>
      <c r="CI7" s="21">
        <f>SUM(T7,AQ7,BM7)</f>
        <v>61</v>
      </c>
      <c r="CJ7" s="21">
        <f t="shared" ref="CJ7:CZ7" si="7">SUM(U7,AR7,BN7)</f>
        <v>58</v>
      </c>
      <c r="CK7" s="21">
        <f t="shared" si="7"/>
        <v>53</v>
      </c>
      <c r="CL7" s="21">
        <f t="shared" si="7"/>
        <v>12</v>
      </c>
      <c r="CM7" s="21">
        <f t="shared" si="7"/>
        <v>13</v>
      </c>
      <c r="CN7" s="21">
        <f t="shared" si="7"/>
        <v>13</v>
      </c>
      <c r="CO7" s="21">
        <f t="shared" si="7"/>
        <v>0</v>
      </c>
      <c r="CP7" s="21">
        <f t="shared" si="7"/>
        <v>0</v>
      </c>
      <c r="CQ7" s="21">
        <f t="shared" si="7"/>
        <v>0</v>
      </c>
      <c r="CR7" s="21">
        <f t="shared" si="7"/>
        <v>12</v>
      </c>
      <c r="CS7" s="21">
        <f t="shared" si="7"/>
        <v>13</v>
      </c>
      <c r="CT7" s="21">
        <f t="shared" si="7"/>
        <v>13</v>
      </c>
      <c r="CU7" s="21">
        <f t="shared" si="7"/>
        <v>0</v>
      </c>
      <c r="CV7" s="21">
        <f t="shared" si="7"/>
        <v>0</v>
      </c>
      <c r="CW7" s="21">
        <f t="shared" si="7"/>
        <v>0</v>
      </c>
      <c r="CX7" s="21">
        <f t="shared" si="7"/>
        <v>12</v>
      </c>
      <c r="CY7" s="21">
        <f t="shared" si="7"/>
        <v>13</v>
      </c>
      <c r="CZ7" s="21">
        <f t="shared" si="7"/>
        <v>13</v>
      </c>
    </row>
    <row r="8" spans="1:104" ht="153" x14ac:dyDescent="0.25">
      <c r="A8" s="6">
        <v>5</v>
      </c>
      <c r="B8" s="7" t="s">
        <v>92</v>
      </c>
      <c r="C8" s="7" t="s">
        <v>51</v>
      </c>
      <c r="D8" s="7" t="s">
        <v>107</v>
      </c>
      <c r="E8" s="7" t="s">
        <v>94</v>
      </c>
      <c r="F8" s="7" t="s">
        <v>95</v>
      </c>
      <c r="G8" s="7" t="s">
        <v>108</v>
      </c>
      <c r="H8" s="7" t="s">
        <v>109</v>
      </c>
      <c r="I8" s="7" t="s">
        <v>110</v>
      </c>
      <c r="J8" s="7" t="s">
        <v>99</v>
      </c>
      <c r="K8" s="7" t="s">
        <v>100</v>
      </c>
      <c r="L8" s="7" t="s">
        <v>101</v>
      </c>
      <c r="M8" s="7" t="s">
        <v>101</v>
      </c>
      <c r="N8" s="8">
        <v>35</v>
      </c>
      <c r="O8" s="8">
        <v>26</v>
      </c>
      <c r="P8" s="8">
        <v>48</v>
      </c>
      <c r="Q8" s="7" t="s">
        <v>111</v>
      </c>
      <c r="R8" s="7" t="s">
        <v>111</v>
      </c>
      <c r="S8" s="7" t="s">
        <v>111</v>
      </c>
      <c r="T8" s="8">
        <v>38</v>
      </c>
      <c r="U8" s="8">
        <v>38</v>
      </c>
      <c r="V8" s="8">
        <v>38</v>
      </c>
      <c r="W8" s="8">
        <v>12</v>
      </c>
      <c r="X8" s="8">
        <v>12</v>
      </c>
      <c r="Y8" s="8">
        <v>12</v>
      </c>
      <c r="Z8" s="8">
        <v>2</v>
      </c>
      <c r="AA8" s="8">
        <v>2</v>
      </c>
      <c r="AB8" s="8">
        <v>2</v>
      </c>
      <c r="AC8" s="8">
        <v>10</v>
      </c>
      <c r="AD8" s="8">
        <v>10</v>
      </c>
      <c r="AE8" s="8">
        <v>10</v>
      </c>
      <c r="AF8" s="8">
        <v>0</v>
      </c>
      <c r="AG8" s="8">
        <v>0</v>
      </c>
      <c r="AH8" s="8">
        <v>0</v>
      </c>
      <c r="AI8" s="8">
        <v>12</v>
      </c>
      <c r="AJ8" s="8">
        <v>12</v>
      </c>
      <c r="AK8" s="8">
        <v>12</v>
      </c>
      <c r="AL8" s="7" t="s">
        <v>112</v>
      </c>
      <c r="AM8" s="8">
        <v>1</v>
      </c>
      <c r="AN8" s="8">
        <v>0</v>
      </c>
      <c r="AO8" s="8">
        <v>0</v>
      </c>
      <c r="AP8" s="8">
        <v>0</v>
      </c>
      <c r="AQ8" s="8">
        <v>0</v>
      </c>
      <c r="AR8" s="8">
        <v>0</v>
      </c>
      <c r="AS8" s="8">
        <v>0</v>
      </c>
      <c r="AT8" s="8">
        <v>0</v>
      </c>
      <c r="AU8" s="8">
        <v>0</v>
      </c>
      <c r="AV8" s="8">
        <v>0</v>
      </c>
      <c r="AW8" s="8">
        <v>0</v>
      </c>
      <c r="AX8" s="8">
        <v>0</v>
      </c>
      <c r="AY8" s="8">
        <v>0</v>
      </c>
      <c r="AZ8" s="8">
        <v>0</v>
      </c>
      <c r="BA8" s="8">
        <v>0</v>
      </c>
      <c r="BB8" s="8">
        <v>0</v>
      </c>
      <c r="BC8" s="8">
        <v>0</v>
      </c>
      <c r="BD8" s="8">
        <v>0</v>
      </c>
      <c r="BE8" s="8">
        <v>0</v>
      </c>
      <c r="BF8" s="8">
        <v>0</v>
      </c>
      <c r="BG8" s="8">
        <v>0</v>
      </c>
      <c r="BH8" s="8">
        <v>0</v>
      </c>
      <c r="BI8" s="8">
        <v>0</v>
      </c>
      <c r="BJ8" s="8">
        <v>0</v>
      </c>
      <c r="BK8" s="8">
        <v>0</v>
      </c>
      <c r="BL8" s="8">
        <v>0</v>
      </c>
      <c r="BM8" s="8">
        <v>0</v>
      </c>
      <c r="BN8" s="8">
        <v>0</v>
      </c>
      <c r="BO8" s="8">
        <v>0</v>
      </c>
      <c r="BP8" s="8">
        <v>0</v>
      </c>
      <c r="BQ8" s="8">
        <v>0</v>
      </c>
      <c r="BR8" s="8">
        <v>0</v>
      </c>
      <c r="BS8" s="8">
        <v>0</v>
      </c>
      <c r="BT8" s="8">
        <v>0</v>
      </c>
      <c r="BU8" s="8">
        <v>0</v>
      </c>
      <c r="BV8" s="8">
        <v>0</v>
      </c>
      <c r="BW8" s="8">
        <v>0</v>
      </c>
      <c r="BX8" s="8">
        <v>0</v>
      </c>
      <c r="BY8" s="8">
        <v>0</v>
      </c>
      <c r="BZ8" s="8">
        <v>0</v>
      </c>
      <c r="CA8" s="8">
        <v>0</v>
      </c>
      <c r="CB8" s="8">
        <v>0</v>
      </c>
      <c r="CC8" s="8">
        <v>0</v>
      </c>
      <c r="CD8" s="8">
        <v>0</v>
      </c>
      <c r="CE8" s="21">
        <f t="shared" ref="CE8:CE71" si="8">SUM(AM8,BI8)</f>
        <v>1</v>
      </c>
      <c r="CF8" s="21">
        <f t="shared" ref="CF8:CF71" si="9">SUM(N8,AN8,BJ8)</f>
        <v>35</v>
      </c>
      <c r="CG8" s="21">
        <f t="shared" ref="CG8:CG71" si="10">SUM(O8,AO8,BK8)</f>
        <v>26</v>
      </c>
      <c r="CH8" s="21">
        <f t="shared" ref="CH8:CH71" si="11">SUM(P8,AP8,BL8)</f>
        <v>48</v>
      </c>
      <c r="CI8" s="21">
        <f t="shared" ref="CI8:CI71" si="12">SUM(T8,AQ8,BM8)</f>
        <v>38</v>
      </c>
      <c r="CJ8" s="21">
        <f t="shared" ref="CJ8:CJ71" si="13">SUM(U8,AR8,BN8)</f>
        <v>38</v>
      </c>
      <c r="CK8" s="21">
        <f t="shared" ref="CK8:CK71" si="14">SUM(V8,AS8,BO8)</f>
        <v>38</v>
      </c>
      <c r="CL8" s="21">
        <f t="shared" ref="CL8:CL71" si="15">SUM(W8,AT8,BP8)</f>
        <v>12</v>
      </c>
      <c r="CM8" s="21">
        <f t="shared" ref="CM8:CM71" si="16">SUM(X8,AU8,BQ8)</f>
        <v>12</v>
      </c>
      <c r="CN8" s="21">
        <f t="shared" ref="CN8:CN71" si="17">SUM(Y8,AV8,BR8)</f>
        <v>12</v>
      </c>
      <c r="CO8" s="21">
        <f t="shared" ref="CO8:CO71" si="18">SUM(Z8,AW8,BS8)</f>
        <v>2</v>
      </c>
      <c r="CP8" s="21">
        <f t="shared" ref="CP8:CP71" si="19">SUM(AA8,AX8,BT8)</f>
        <v>2</v>
      </c>
      <c r="CQ8" s="21">
        <f t="shared" ref="CQ8:CQ71" si="20">SUM(AB8,AY8,BU8)</f>
        <v>2</v>
      </c>
      <c r="CR8" s="21">
        <f t="shared" ref="CR8:CR71" si="21">SUM(AC8,AZ8,BV8)</f>
        <v>10</v>
      </c>
      <c r="CS8" s="21">
        <f t="shared" ref="CS8:CS71" si="22">SUM(AD8,BA8,BW8)</f>
        <v>10</v>
      </c>
      <c r="CT8" s="21">
        <f t="shared" ref="CT8:CT71" si="23">SUM(AE8,BB8,BX8)</f>
        <v>10</v>
      </c>
      <c r="CU8" s="21">
        <f t="shared" ref="CU8:CU71" si="24">SUM(AF8,BC8,BY8)</f>
        <v>0</v>
      </c>
      <c r="CV8" s="21">
        <f t="shared" ref="CV8:CV71" si="25">SUM(AG8,BD8,BZ8)</f>
        <v>0</v>
      </c>
      <c r="CW8" s="21">
        <f t="shared" ref="CW8:CW71" si="26">SUM(AH8,BE8,CA8)</f>
        <v>0</v>
      </c>
      <c r="CX8" s="21">
        <f t="shared" ref="CX8:CX71" si="27">SUM(AI8,BF8,CB8)</f>
        <v>12</v>
      </c>
      <c r="CY8" s="21">
        <f t="shared" ref="CY8:CY71" si="28">SUM(AJ8,BG8,CC8)</f>
        <v>12</v>
      </c>
      <c r="CZ8" s="21">
        <f t="shared" ref="CZ8:CZ71" si="29">SUM(AK8,BH8,CD8)</f>
        <v>12</v>
      </c>
    </row>
    <row r="9" spans="1:104" ht="76.5" x14ac:dyDescent="0.25">
      <c r="A9" s="6">
        <v>283</v>
      </c>
      <c r="B9" s="7" t="s">
        <v>92</v>
      </c>
      <c r="C9" s="7" t="s">
        <v>51</v>
      </c>
      <c r="D9" s="7" t="s">
        <v>114</v>
      </c>
      <c r="E9" s="7" t="s">
        <v>94</v>
      </c>
      <c r="F9" s="7" t="s">
        <v>95</v>
      </c>
      <c r="G9" s="7" t="s">
        <v>115</v>
      </c>
      <c r="H9" s="7" t="s">
        <v>116</v>
      </c>
      <c r="I9" s="7" t="s">
        <v>117</v>
      </c>
      <c r="J9" s="7" t="s">
        <v>99</v>
      </c>
      <c r="K9" s="7" t="s">
        <v>100</v>
      </c>
      <c r="L9" s="7" t="s">
        <v>101</v>
      </c>
      <c r="M9" s="7" t="s">
        <v>101</v>
      </c>
      <c r="N9" s="8">
        <v>9</v>
      </c>
      <c r="O9" s="8">
        <v>17</v>
      </c>
      <c r="P9" s="8">
        <v>15</v>
      </c>
      <c r="Q9" s="7" t="s">
        <v>118</v>
      </c>
      <c r="R9" s="7" t="s">
        <v>119</v>
      </c>
      <c r="S9" s="7" t="s">
        <v>120</v>
      </c>
      <c r="T9" s="8">
        <v>69</v>
      </c>
      <c r="U9" s="8">
        <v>132</v>
      </c>
      <c r="V9" s="8">
        <v>132</v>
      </c>
      <c r="W9" s="8">
        <v>22</v>
      </c>
      <c r="X9" s="8">
        <v>22</v>
      </c>
      <c r="Y9" s="8">
        <v>22</v>
      </c>
      <c r="Z9" s="8">
        <v>1</v>
      </c>
      <c r="AA9" s="8">
        <v>1</v>
      </c>
      <c r="AB9" s="8">
        <v>1</v>
      </c>
      <c r="AC9" s="8">
        <v>2</v>
      </c>
      <c r="AD9" s="8">
        <v>2</v>
      </c>
      <c r="AE9" s="8">
        <v>2</v>
      </c>
      <c r="AF9" s="8">
        <v>19</v>
      </c>
      <c r="AG9" s="8">
        <v>19</v>
      </c>
      <c r="AH9" s="8">
        <v>19</v>
      </c>
      <c r="AI9" s="8">
        <v>2</v>
      </c>
      <c r="AJ9" s="8">
        <v>2</v>
      </c>
      <c r="AK9" s="8">
        <v>2</v>
      </c>
      <c r="AM9" s="8">
        <v>0</v>
      </c>
      <c r="AN9" s="8">
        <v>0</v>
      </c>
      <c r="AO9" s="8">
        <v>0</v>
      </c>
      <c r="AP9" s="8">
        <v>0</v>
      </c>
      <c r="AQ9" s="8">
        <v>0</v>
      </c>
      <c r="AR9" s="8">
        <v>0</v>
      </c>
      <c r="AS9" s="8">
        <v>0</v>
      </c>
      <c r="AT9" s="8">
        <v>0</v>
      </c>
      <c r="AU9" s="8">
        <v>0</v>
      </c>
      <c r="AV9" s="8">
        <v>0</v>
      </c>
      <c r="AW9" s="8">
        <v>0</v>
      </c>
      <c r="AX9" s="8">
        <v>0</v>
      </c>
      <c r="AY9" s="8">
        <v>0</v>
      </c>
      <c r="AZ9" s="8">
        <v>0</v>
      </c>
      <c r="BA9" s="8">
        <v>0</v>
      </c>
      <c r="BB9" s="8">
        <v>0</v>
      </c>
      <c r="BC9" s="8">
        <v>0</v>
      </c>
      <c r="BD9" s="8">
        <v>0</v>
      </c>
      <c r="BE9" s="8">
        <v>0</v>
      </c>
      <c r="BF9" s="8">
        <v>0</v>
      </c>
      <c r="BG9" s="8">
        <v>0</v>
      </c>
      <c r="BH9" s="8">
        <v>0</v>
      </c>
      <c r="BI9" s="8">
        <v>0</v>
      </c>
      <c r="BJ9" s="8">
        <v>0</v>
      </c>
      <c r="BK9" s="8">
        <v>0</v>
      </c>
      <c r="BL9" s="8">
        <v>0</v>
      </c>
      <c r="BM9" s="8">
        <v>0</v>
      </c>
      <c r="BN9" s="8">
        <v>0</v>
      </c>
      <c r="BO9" s="8">
        <v>0</v>
      </c>
      <c r="BP9" s="8">
        <v>0</v>
      </c>
      <c r="BQ9" s="8">
        <v>0</v>
      </c>
      <c r="BR9" s="8">
        <v>0</v>
      </c>
      <c r="BS9" s="8">
        <v>0</v>
      </c>
      <c r="BT9" s="8">
        <v>0</v>
      </c>
      <c r="BU9" s="8">
        <v>0</v>
      </c>
      <c r="BV9" s="8">
        <v>0</v>
      </c>
      <c r="BW9" s="8">
        <v>0</v>
      </c>
      <c r="BX9" s="8">
        <v>0</v>
      </c>
      <c r="BY9" s="8">
        <v>0</v>
      </c>
      <c r="BZ9" s="8">
        <v>0</v>
      </c>
      <c r="CA9" s="8">
        <v>0</v>
      </c>
      <c r="CB9" s="8">
        <v>0</v>
      </c>
      <c r="CC9" s="8">
        <v>0</v>
      </c>
      <c r="CD9" s="8">
        <v>0</v>
      </c>
      <c r="CE9" s="21">
        <f t="shared" si="8"/>
        <v>0</v>
      </c>
      <c r="CF9" s="21">
        <f t="shared" si="9"/>
        <v>9</v>
      </c>
      <c r="CG9" s="21">
        <f t="shared" si="10"/>
        <v>17</v>
      </c>
      <c r="CH9" s="21">
        <f t="shared" si="11"/>
        <v>15</v>
      </c>
      <c r="CI9" s="21">
        <f t="shared" si="12"/>
        <v>69</v>
      </c>
      <c r="CJ9" s="21">
        <f t="shared" si="13"/>
        <v>132</v>
      </c>
      <c r="CK9" s="21">
        <f t="shared" si="14"/>
        <v>132</v>
      </c>
      <c r="CL9" s="21">
        <f t="shared" si="15"/>
        <v>22</v>
      </c>
      <c r="CM9" s="21">
        <f t="shared" si="16"/>
        <v>22</v>
      </c>
      <c r="CN9" s="21">
        <f t="shared" si="17"/>
        <v>22</v>
      </c>
      <c r="CO9" s="21">
        <f t="shared" si="18"/>
        <v>1</v>
      </c>
      <c r="CP9" s="21">
        <f t="shared" si="19"/>
        <v>1</v>
      </c>
      <c r="CQ9" s="21">
        <f t="shared" si="20"/>
        <v>1</v>
      </c>
      <c r="CR9" s="21">
        <f t="shared" si="21"/>
        <v>2</v>
      </c>
      <c r="CS9" s="21">
        <f t="shared" si="22"/>
        <v>2</v>
      </c>
      <c r="CT9" s="21">
        <f t="shared" si="23"/>
        <v>2</v>
      </c>
      <c r="CU9" s="21">
        <f t="shared" si="24"/>
        <v>19</v>
      </c>
      <c r="CV9" s="21">
        <f t="shared" si="25"/>
        <v>19</v>
      </c>
      <c r="CW9" s="21">
        <f t="shared" si="26"/>
        <v>19</v>
      </c>
      <c r="CX9" s="21">
        <f t="shared" si="27"/>
        <v>2</v>
      </c>
      <c r="CY9" s="21">
        <f t="shared" si="28"/>
        <v>2</v>
      </c>
      <c r="CZ9" s="21">
        <f t="shared" si="29"/>
        <v>2</v>
      </c>
    </row>
    <row r="10" spans="1:104" ht="89.25" x14ac:dyDescent="0.25">
      <c r="A10" s="6">
        <v>137</v>
      </c>
      <c r="B10" s="7" t="s">
        <v>92</v>
      </c>
      <c r="C10" s="7" t="s">
        <v>51</v>
      </c>
      <c r="D10" s="7" t="s">
        <v>121</v>
      </c>
      <c r="E10" s="7" t="s">
        <v>94</v>
      </c>
      <c r="F10" s="7" t="s">
        <v>95</v>
      </c>
      <c r="G10" s="7" t="s">
        <v>122</v>
      </c>
      <c r="H10" s="7" t="s">
        <v>123</v>
      </c>
      <c r="I10" s="7" t="s">
        <v>124</v>
      </c>
      <c r="J10" s="7" t="s">
        <v>99</v>
      </c>
      <c r="K10" s="7" t="s">
        <v>100</v>
      </c>
      <c r="L10" s="7" t="s">
        <v>101</v>
      </c>
      <c r="M10" s="7" t="s">
        <v>101</v>
      </c>
      <c r="N10" s="8">
        <v>24</v>
      </c>
      <c r="O10" s="8">
        <v>35</v>
      </c>
      <c r="P10" s="8">
        <v>33</v>
      </c>
      <c r="Q10" s="7" t="s">
        <v>125</v>
      </c>
      <c r="R10" s="7" t="s">
        <v>126</v>
      </c>
      <c r="S10" s="7" t="s">
        <v>126</v>
      </c>
      <c r="T10" s="8">
        <v>16</v>
      </c>
      <c r="U10" s="8">
        <v>16</v>
      </c>
      <c r="V10" s="8">
        <v>16</v>
      </c>
      <c r="W10" s="8">
        <v>11</v>
      </c>
      <c r="X10" s="8">
        <v>11</v>
      </c>
      <c r="Y10" s="8">
        <v>11</v>
      </c>
      <c r="Z10" s="8">
        <v>0</v>
      </c>
      <c r="AA10" s="8">
        <v>1</v>
      </c>
      <c r="AB10" s="8">
        <v>1</v>
      </c>
      <c r="AC10" s="8">
        <v>0</v>
      </c>
      <c r="AD10" s="8">
        <v>1</v>
      </c>
      <c r="AE10" s="8">
        <v>1</v>
      </c>
      <c r="AF10" s="8">
        <v>11</v>
      </c>
      <c r="AG10" s="8">
        <v>9</v>
      </c>
      <c r="AH10" s="8">
        <v>9</v>
      </c>
      <c r="AI10" s="8">
        <v>11</v>
      </c>
      <c r="AJ10" s="8">
        <v>11</v>
      </c>
      <c r="AK10" s="8">
        <v>11</v>
      </c>
      <c r="AM10" s="8">
        <v>9</v>
      </c>
      <c r="AN10" s="8">
        <v>17</v>
      </c>
      <c r="AO10" s="8">
        <v>25</v>
      </c>
      <c r="AP10" s="8">
        <v>25</v>
      </c>
      <c r="AQ10" s="8">
        <v>19</v>
      </c>
      <c r="AR10" s="8">
        <v>18</v>
      </c>
      <c r="AS10" s="8">
        <v>18</v>
      </c>
      <c r="AT10" s="8">
        <v>13</v>
      </c>
      <c r="AU10" s="8">
        <v>13</v>
      </c>
      <c r="AV10" s="8">
        <v>13</v>
      </c>
      <c r="AW10" s="8">
        <v>6</v>
      </c>
      <c r="AX10" s="8">
        <v>6</v>
      </c>
      <c r="AY10" s="8">
        <v>6</v>
      </c>
      <c r="AZ10" s="8">
        <v>8</v>
      </c>
      <c r="BA10" s="8">
        <v>8</v>
      </c>
      <c r="BB10" s="8">
        <v>8</v>
      </c>
      <c r="BC10" s="8">
        <v>0</v>
      </c>
      <c r="BD10" s="8">
        <v>0</v>
      </c>
      <c r="BE10" s="8">
        <v>0</v>
      </c>
      <c r="BF10" s="8">
        <v>7</v>
      </c>
      <c r="BG10" s="8">
        <v>7</v>
      </c>
      <c r="BH10" s="8">
        <v>7</v>
      </c>
      <c r="BI10" s="8">
        <v>0</v>
      </c>
      <c r="BJ10" s="8">
        <v>0</v>
      </c>
      <c r="BK10" s="8">
        <v>0</v>
      </c>
      <c r="BL10" s="8">
        <v>0</v>
      </c>
      <c r="BM10" s="8">
        <v>0</v>
      </c>
      <c r="BN10" s="8">
        <v>0</v>
      </c>
      <c r="BO10" s="8">
        <v>0</v>
      </c>
      <c r="BP10" s="8">
        <v>0</v>
      </c>
      <c r="BQ10" s="8">
        <v>0</v>
      </c>
      <c r="BR10" s="8">
        <v>0</v>
      </c>
      <c r="BS10" s="8">
        <v>0</v>
      </c>
      <c r="BT10" s="8">
        <v>0</v>
      </c>
      <c r="BU10" s="8">
        <v>0</v>
      </c>
      <c r="BV10" s="8">
        <v>0</v>
      </c>
      <c r="BW10" s="8">
        <v>0</v>
      </c>
      <c r="BX10" s="8">
        <v>0</v>
      </c>
      <c r="BY10" s="8">
        <v>0</v>
      </c>
      <c r="BZ10" s="8">
        <v>0</v>
      </c>
      <c r="CA10" s="8">
        <v>0</v>
      </c>
      <c r="CB10" s="8">
        <v>0</v>
      </c>
      <c r="CC10" s="8">
        <v>0</v>
      </c>
      <c r="CD10" s="8">
        <v>0</v>
      </c>
      <c r="CE10" s="21">
        <f t="shared" si="8"/>
        <v>9</v>
      </c>
      <c r="CF10" s="21">
        <f t="shared" si="9"/>
        <v>41</v>
      </c>
      <c r="CG10" s="21">
        <f t="shared" si="10"/>
        <v>60</v>
      </c>
      <c r="CH10" s="21">
        <f t="shared" si="11"/>
        <v>58</v>
      </c>
      <c r="CI10" s="21">
        <f t="shared" si="12"/>
        <v>35</v>
      </c>
      <c r="CJ10" s="21">
        <f t="shared" si="13"/>
        <v>34</v>
      </c>
      <c r="CK10" s="21">
        <f t="shared" si="14"/>
        <v>34</v>
      </c>
      <c r="CL10" s="21">
        <f t="shared" si="15"/>
        <v>24</v>
      </c>
      <c r="CM10" s="21">
        <f t="shared" si="16"/>
        <v>24</v>
      </c>
      <c r="CN10" s="21">
        <f t="shared" si="17"/>
        <v>24</v>
      </c>
      <c r="CO10" s="21">
        <f t="shared" si="18"/>
        <v>6</v>
      </c>
      <c r="CP10" s="21">
        <f t="shared" si="19"/>
        <v>7</v>
      </c>
      <c r="CQ10" s="21">
        <f t="shared" si="20"/>
        <v>7</v>
      </c>
      <c r="CR10" s="21">
        <f t="shared" si="21"/>
        <v>8</v>
      </c>
      <c r="CS10" s="21">
        <f t="shared" si="22"/>
        <v>9</v>
      </c>
      <c r="CT10" s="21">
        <f t="shared" si="23"/>
        <v>9</v>
      </c>
      <c r="CU10" s="21">
        <f t="shared" si="24"/>
        <v>11</v>
      </c>
      <c r="CV10" s="21">
        <f t="shared" si="25"/>
        <v>9</v>
      </c>
      <c r="CW10" s="21">
        <f t="shared" si="26"/>
        <v>9</v>
      </c>
      <c r="CX10" s="21">
        <f t="shared" si="27"/>
        <v>18</v>
      </c>
      <c r="CY10" s="21">
        <f t="shared" si="28"/>
        <v>18</v>
      </c>
      <c r="CZ10" s="21">
        <f t="shared" si="29"/>
        <v>18</v>
      </c>
    </row>
    <row r="11" spans="1:104" ht="76.5" x14ac:dyDescent="0.25">
      <c r="A11" s="6">
        <v>140</v>
      </c>
      <c r="B11" s="7" t="s">
        <v>92</v>
      </c>
      <c r="C11" s="7" t="s">
        <v>51</v>
      </c>
      <c r="D11" s="7" t="s">
        <v>121</v>
      </c>
      <c r="E11" s="7" t="s">
        <v>94</v>
      </c>
      <c r="F11" s="7" t="s">
        <v>127</v>
      </c>
      <c r="G11" s="7" t="s">
        <v>128</v>
      </c>
      <c r="H11" s="7" t="s">
        <v>129</v>
      </c>
      <c r="I11" s="7" t="s">
        <v>130</v>
      </c>
      <c r="J11" s="7" t="s">
        <v>99</v>
      </c>
      <c r="K11" s="7" t="s">
        <v>100</v>
      </c>
      <c r="L11" s="7" t="s">
        <v>101</v>
      </c>
      <c r="M11" s="7" t="s">
        <v>101</v>
      </c>
      <c r="N11" s="8">
        <v>18</v>
      </c>
      <c r="O11" s="8">
        <v>12</v>
      </c>
      <c r="P11" s="8">
        <v>3</v>
      </c>
      <c r="Q11" s="7" t="s">
        <v>131</v>
      </c>
      <c r="R11" s="7" t="s">
        <v>131</v>
      </c>
      <c r="S11" s="7" t="s">
        <v>132</v>
      </c>
      <c r="T11" s="8">
        <v>20</v>
      </c>
      <c r="U11" s="8">
        <v>20</v>
      </c>
      <c r="V11" s="8">
        <v>20</v>
      </c>
      <c r="W11" s="8">
        <v>11</v>
      </c>
      <c r="X11" s="8">
        <v>11</v>
      </c>
      <c r="Y11" s="8">
        <v>11</v>
      </c>
      <c r="Z11" s="8">
        <v>0</v>
      </c>
      <c r="AA11" s="8">
        <v>0</v>
      </c>
      <c r="AB11" s="8">
        <v>0</v>
      </c>
      <c r="AC11" s="8">
        <v>8</v>
      </c>
      <c r="AD11" s="8">
        <v>8</v>
      </c>
      <c r="AE11" s="8">
        <v>8</v>
      </c>
      <c r="AF11" s="8">
        <v>3</v>
      </c>
      <c r="AG11" s="8">
        <v>3</v>
      </c>
      <c r="AH11" s="8">
        <v>3</v>
      </c>
      <c r="AI11" s="8">
        <v>8</v>
      </c>
      <c r="AJ11" s="8">
        <v>8</v>
      </c>
      <c r="AK11" s="8">
        <v>4</v>
      </c>
      <c r="AM11" s="8">
        <v>0</v>
      </c>
      <c r="AN11" s="8">
        <v>0</v>
      </c>
      <c r="AO11" s="8">
        <v>0</v>
      </c>
      <c r="AP11" s="8">
        <v>0</v>
      </c>
      <c r="AQ11" s="8">
        <v>0</v>
      </c>
      <c r="AR11" s="8">
        <v>0</v>
      </c>
      <c r="AS11" s="8">
        <v>0</v>
      </c>
      <c r="AT11" s="8">
        <v>0</v>
      </c>
      <c r="AU11" s="8">
        <v>0</v>
      </c>
      <c r="AV11" s="8">
        <v>0</v>
      </c>
      <c r="AW11" s="8">
        <v>0</v>
      </c>
      <c r="AX11" s="8">
        <v>0</v>
      </c>
      <c r="AY11" s="8">
        <v>0</v>
      </c>
      <c r="AZ11" s="8">
        <v>0</v>
      </c>
      <c r="BA11" s="8">
        <v>0</v>
      </c>
      <c r="BB11" s="8">
        <v>0</v>
      </c>
      <c r="BC11" s="8">
        <v>0</v>
      </c>
      <c r="BD11" s="8">
        <v>0</v>
      </c>
      <c r="BE11" s="8">
        <v>0</v>
      </c>
      <c r="BF11" s="8">
        <v>0</v>
      </c>
      <c r="BG11" s="8">
        <v>0</v>
      </c>
      <c r="BH11" s="8">
        <v>0</v>
      </c>
      <c r="BI11" s="8">
        <v>0</v>
      </c>
      <c r="BJ11" s="8">
        <v>0</v>
      </c>
      <c r="BK11" s="8">
        <v>0</v>
      </c>
      <c r="BL11" s="8">
        <v>0</v>
      </c>
      <c r="BM11" s="8">
        <v>0</v>
      </c>
      <c r="BN11" s="8">
        <v>0</v>
      </c>
      <c r="BO11" s="8">
        <v>0</v>
      </c>
      <c r="BP11" s="8">
        <v>0</v>
      </c>
      <c r="BQ11" s="8">
        <v>0</v>
      </c>
      <c r="BR11" s="8">
        <v>0</v>
      </c>
      <c r="BS11" s="8">
        <v>0</v>
      </c>
      <c r="BT11" s="8">
        <v>0</v>
      </c>
      <c r="BU11" s="8">
        <v>0</v>
      </c>
      <c r="BV11" s="8">
        <v>0</v>
      </c>
      <c r="BW11" s="8">
        <v>0</v>
      </c>
      <c r="BX11" s="8">
        <v>0</v>
      </c>
      <c r="BY11" s="8">
        <v>0</v>
      </c>
      <c r="BZ11" s="8">
        <v>0</v>
      </c>
      <c r="CA11" s="8">
        <v>0</v>
      </c>
      <c r="CB11" s="8">
        <v>0</v>
      </c>
      <c r="CC11" s="8">
        <v>0</v>
      </c>
      <c r="CD11" s="8">
        <v>0</v>
      </c>
      <c r="CE11" s="21">
        <f t="shared" si="8"/>
        <v>0</v>
      </c>
      <c r="CF11" s="21">
        <f t="shared" si="9"/>
        <v>18</v>
      </c>
      <c r="CG11" s="21">
        <f t="shared" si="10"/>
        <v>12</v>
      </c>
      <c r="CH11" s="21">
        <f t="shared" si="11"/>
        <v>3</v>
      </c>
      <c r="CI11" s="21">
        <f t="shared" si="12"/>
        <v>20</v>
      </c>
      <c r="CJ11" s="21">
        <f t="shared" si="13"/>
        <v>20</v>
      </c>
      <c r="CK11" s="21">
        <f t="shared" si="14"/>
        <v>20</v>
      </c>
      <c r="CL11" s="21">
        <f t="shared" si="15"/>
        <v>11</v>
      </c>
      <c r="CM11" s="21">
        <f t="shared" si="16"/>
        <v>11</v>
      </c>
      <c r="CN11" s="21">
        <f t="shared" si="17"/>
        <v>11</v>
      </c>
      <c r="CO11" s="21">
        <f t="shared" si="18"/>
        <v>0</v>
      </c>
      <c r="CP11" s="21">
        <f t="shared" si="19"/>
        <v>0</v>
      </c>
      <c r="CQ11" s="21">
        <f t="shared" si="20"/>
        <v>0</v>
      </c>
      <c r="CR11" s="21">
        <f t="shared" si="21"/>
        <v>8</v>
      </c>
      <c r="CS11" s="21">
        <f t="shared" si="22"/>
        <v>8</v>
      </c>
      <c r="CT11" s="21">
        <f t="shared" si="23"/>
        <v>8</v>
      </c>
      <c r="CU11" s="21">
        <f t="shared" si="24"/>
        <v>3</v>
      </c>
      <c r="CV11" s="21">
        <f t="shared" si="25"/>
        <v>3</v>
      </c>
      <c r="CW11" s="21">
        <f t="shared" si="26"/>
        <v>3</v>
      </c>
      <c r="CX11" s="21">
        <f t="shared" si="27"/>
        <v>8</v>
      </c>
      <c r="CY11" s="21">
        <f t="shared" si="28"/>
        <v>8</v>
      </c>
      <c r="CZ11" s="21">
        <f t="shared" si="29"/>
        <v>4</v>
      </c>
    </row>
    <row r="12" spans="1:104" ht="102" x14ac:dyDescent="0.25">
      <c r="A12" s="6">
        <v>229</v>
      </c>
      <c r="B12" s="7" t="s">
        <v>92</v>
      </c>
      <c r="C12" s="7" t="s">
        <v>51</v>
      </c>
      <c r="D12" s="7" t="s">
        <v>134</v>
      </c>
      <c r="E12" s="7" t="s">
        <v>94</v>
      </c>
      <c r="F12" s="7" t="s">
        <v>95</v>
      </c>
      <c r="G12" s="7" t="s">
        <v>135</v>
      </c>
      <c r="H12" s="7" t="s">
        <v>136</v>
      </c>
      <c r="I12" s="7" t="s">
        <v>137</v>
      </c>
      <c r="J12" s="7" t="s">
        <v>99</v>
      </c>
      <c r="K12" s="7" t="s">
        <v>100</v>
      </c>
      <c r="L12" s="7" t="s">
        <v>101</v>
      </c>
      <c r="M12" s="7" t="s">
        <v>101</v>
      </c>
      <c r="N12" s="8">
        <v>17</v>
      </c>
      <c r="O12" s="8">
        <v>13</v>
      </c>
      <c r="P12" s="8">
        <v>11</v>
      </c>
      <c r="Q12" s="7" t="s">
        <v>138</v>
      </c>
      <c r="R12" s="7" t="s">
        <v>138</v>
      </c>
      <c r="S12" s="7" t="s">
        <v>139</v>
      </c>
      <c r="T12" s="8">
        <v>19</v>
      </c>
      <c r="U12" s="8">
        <v>19</v>
      </c>
      <c r="V12" s="8">
        <v>19</v>
      </c>
      <c r="W12" s="8">
        <v>11</v>
      </c>
      <c r="X12" s="8">
        <v>11</v>
      </c>
      <c r="Y12" s="8">
        <v>11</v>
      </c>
      <c r="Z12" s="8">
        <v>0</v>
      </c>
      <c r="AA12" s="8">
        <v>0</v>
      </c>
      <c r="AB12" s="8">
        <v>0</v>
      </c>
      <c r="AC12" s="8">
        <v>11</v>
      </c>
      <c r="AD12" s="8">
        <v>11</v>
      </c>
      <c r="AE12" s="8">
        <v>11</v>
      </c>
      <c r="AF12" s="8">
        <v>0</v>
      </c>
      <c r="AG12" s="8">
        <v>0</v>
      </c>
      <c r="AH12" s="8">
        <v>0</v>
      </c>
      <c r="AI12" s="8">
        <v>11</v>
      </c>
      <c r="AJ12" s="8">
        <v>11</v>
      </c>
      <c r="AK12" s="8">
        <v>11</v>
      </c>
      <c r="AL12" s="7" t="s">
        <v>140</v>
      </c>
      <c r="AM12" s="8">
        <v>0</v>
      </c>
      <c r="AN12" s="8">
        <v>0</v>
      </c>
      <c r="AO12" s="8">
        <v>0</v>
      </c>
      <c r="AP12" s="8">
        <v>0</v>
      </c>
      <c r="AQ12" s="8">
        <v>0</v>
      </c>
      <c r="AR12" s="8">
        <v>0</v>
      </c>
      <c r="AS12" s="8">
        <v>0</v>
      </c>
      <c r="AT12" s="8">
        <v>0</v>
      </c>
      <c r="AU12" s="8">
        <v>0</v>
      </c>
      <c r="AV12" s="8">
        <v>0</v>
      </c>
      <c r="AW12" s="8">
        <v>0</v>
      </c>
      <c r="AX12" s="8">
        <v>0</v>
      </c>
      <c r="AY12" s="8">
        <v>0</v>
      </c>
      <c r="AZ12" s="8">
        <v>0</v>
      </c>
      <c r="BA12" s="8">
        <v>0</v>
      </c>
      <c r="BB12" s="8">
        <v>0</v>
      </c>
      <c r="BC12" s="8">
        <v>0</v>
      </c>
      <c r="BD12" s="8">
        <v>0</v>
      </c>
      <c r="BE12" s="8">
        <v>0</v>
      </c>
      <c r="BF12" s="8">
        <v>0</v>
      </c>
      <c r="BG12" s="8">
        <v>0</v>
      </c>
      <c r="BH12" s="8">
        <v>0</v>
      </c>
      <c r="BI12" s="8">
        <v>0</v>
      </c>
      <c r="BJ12" s="8">
        <v>0</v>
      </c>
      <c r="BK12" s="8">
        <v>0</v>
      </c>
      <c r="BL12" s="8">
        <v>0</v>
      </c>
      <c r="BM12" s="8">
        <v>0</v>
      </c>
      <c r="BN12" s="8">
        <v>0</v>
      </c>
      <c r="BO12" s="8">
        <v>0</v>
      </c>
      <c r="BP12" s="8">
        <v>0</v>
      </c>
      <c r="BQ12" s="8">
        <v>0</v>
      </c>
      <c r="BR12" s="8">
        <v>0</v>
      </c>
      <c r="BS12" s="8">
        <v>0</v>
      </c>
      <c r="BT12" s="8">
        <v>0</v>
      </c>
      <c r="BU12" s="8">
        <v>0</v>
      </c>
      <c r="BV12" s="8">
        <v>0</v>
      </c>
      <c r="BW12" s="8">
        <v>0</v>
      </c>
      <c r="BX12" s="8">
        <v>0</v>
      </c>
      <c r="BY12" s="8">
        <v>0</v>
      </c>
      <c r="BZ12" s="8">
        <v>0</v>
      </c>
      <c r="CA12" s="8">
        <v>0</v>
      </c>
      <c r="CB12" s="8">
        <v>0</v>
      </c>
      <c r="CC12" s="8">
        <v>0</v>
      </c>
      <c r="CD12" s="8">
        <v>0</v>
      </c>
      <c r="CE12" s="21">
        <f t="shared" si="8"/>
        <v>0</v>
      </c>
      <c r="CF12" s="21">
        <f t="shared" si="9"/>
        <v>17</v>
      </c>
      <c r="CG12" s="21">
        <f t="shared" si="10"/>
        <v>13</v>
      </c>
      <c r="CH12" s="21">
        <f t="shared" si="11"/>
        <v>11</v>
      </c>
      <c r="CI12" s="21">
        <f t="shared" si="12"/>
        <v>19</v>
      </c>
      <c r="CJ12" s="21">
        <f t="shared" si="13"/>
        <v>19</v>
      </c>
      <c r="CK12" s="21">
        <f t="shared" si="14"/>
        <v>19</v>
      </c>
      <c r="CL12" s="21">
        <f t="shared" si="15"/>
        <v>11</v>
      </c>
      <c r="CM12" s="21">
        <f t="shared" si="16"/>
        <v>11</v>
      </c>
      <c r="CN12" s="21">
        <f t="shared" si="17"/>
        <v>11</v>
      </c>
      <c r="CO12" s="21">
        <f t="shared" si="18"/>
        <v>0</v>
      </c>
      <c r="CP12" s="21">
        <f t="shared" si="19"/>
        <v>0</v>
      </c>
      <c r="CQ12" s="21">
        <f t="shared" si="20"/>
        <v>0</v>
      </c>
      <c r="CR12" s="21">
        <f t="shared" si="21"/>
        <v>11</v>
      </c>
      <c r="CS12" s="21">
        <f t="shared" si="22"/>
        <v>11</v>
      </c>
      <c r="CT12" s="21">
        <f t="shared" si="23"/>
        <v>11</v>
      </c>
      <c r="CU12" s="21">
        <f t="shared" si="24"/>
        <v>0</v>
      </c>
      <c r="CV12" s="21">
        <f t="shared" si="25"/>
        <v>0</v>
      </c>
      <c r="CW12" s="21">
        <f t="shared" si="26"/>
        <v>0</v>
      </c>
      <c r="CX12" s="21">
        <f t="shared" si="27"/>
        <v>11</v>
      </c>
      <c r="CY12" s="21">
        <f t="shared" si="28"/>
        <v>11</v>
      </c>
      <c r="CZ12" s="21">
        <f t="shared" si="29"/>
        <v>11</v>
      </c>
    </row>
    <row r="13" spans="1:104" ht="127.5" x14ac:dyDescent="0.25">
      <c r="A13" s="6">
        <v>318</v>
      </c>
      <c r="B13" s="7" t="s">
        <v>92</v>
      </c>
      <c r="C13" s="7" t="s">
        <v>51</v>
      </c>
      <c r="D13" s="7" t="s">
        <v>141</v>
      </c>
      <c r="E13" s="7" t="s">
        <v>94</v>
      </c>
      <c r="F13" s="7" t="s">
        <v>95</v>
      </c>
      <c r="G13" s="7" t="s">
        <v>142</v>
      </c>
      <c r="H13" s="7" t="s">
        <v>143</v>
      </c>
      <c r="I13" s="7" t="s">
        <v>144</v>
      </c>
      <c r="J13" s="7" t="s">
        <v>99</v>
      </c>
      <c r="K13" s="7" t="s">
        <v>100</v>
      </c>
      <c r="L13" s="7" t="s">
        <v>101</v>
      </c>
      <c r="M13" s="7" t="s">
        <v>101</v>
      </c>
      <c r="N13" s="8">
        <v>37</v>
      </c>
      <c r="O13" s="8">
        <v>45</v>
      </c>
      <c r="P13" s="8">
        <v>52</v>
      </c>
      <c r="Q13" s="7" t="s">
        <v>145</v>
      </c>
      <c r="R13" s="7" t="s">
        <v>145</v>
      </c>
      <c r="S13" s="7" t="s">
        <v>145</v>
      </c>
      <c r="T13" s="8">
        <v>75</v>
      </c>
      <c r="U13" s="8">
        <v>76</v>
      </c>
      <c r="V13" s="8">
        <v>76</v>
      </c>
      <c r="W13" s="8">
        <v>28</v>
      </c>
      <c r="X13" s="8">
        <v>29</v>
      </c>
      <c r="Y13" s="8">
        <v>29</v>
      </c>
      <c r="Z13" s="8">
        <v>0</v>
      </c>
      <c r="AA13" s="8">
        <v>0</v>
      </c>
      <c r="AB13" s="8">
        <v>0</v>
      </c>
      <c r="AC13" s="8">
        <v>0</v>
      </c>
      <c r="AD13" s="8">
        <v>7</v>
      </c>
      <c r="AE13" s="8">
        <v>15</v>
      </c>
      <c r="AF13" s="8">
        <v>28</v>
      </c>
      <c r="AG13" s="8">
        <v>22</v>
      </c>
      <c r="AH13" s="8">
        <v>14</v>
      </c>
      <c r="AI13" s="8">
        <v>20</v>
      </c>
      <c r="AJ13" s="8">
        <v>21</v>
      </c>
      <c r="AK13" s="8">
        <v>21</v>
      </c>
      <c r="AM13" s="8">
        <v>6</v>
      </c>
      <c r="AN13" s="8">
        <v>2</v>
      </c>
      <c r="AO13" s="8">
        <v>3</v>
      </c>
      <c r="AP13" s="8">
        <v>4</v>
      </c>
      <c r="AQ13" s="8">
        <v>20</v>
      </c>
      <c r="AR13" s="8">
        <v>20</v>
      </c>
      <c r="AS13" s="8">
        <v>16</v>
      </c>
      <c r="AT13" s="8">
        <v>20</v>
      </c>
      <c r="AU13" s="8">
        <v>20</v>
      </c>
      <c r="AV13" s="8">
        <v>16</v>
      </c>
      <c r="AW13" s="8">
        <v>0</v>
      </c>
      <c r="AX13" s="8">
        <v>0</v>
      </c>
      <c r="AY13" s="8">
        <v>0</v>
      </c>
      <c r="AZ13" s="8">
        <v>10</v>
      </c>
      <c r="BA13" s="8">
        <v>10</v>
      </c>
      <c r="BB13" s="8">
        <v>8</v>
      </c>
      <c r="BC13" s="8">
        <v>10</v>
      </c>
      <c r="BD13" s="8">
        <v>10</v>
      </c>
      <c r="BE13" s="8">
        <v>8</v>
      </c>
      <c r="BF13" s="8">
        <v>3</v>
      </c>
      <c r="BG13" s="8">
        <v>3</v>
      </c>
      <c r="BH13" s="8">
        <v>6</v>
      </c>
      <c r="BI13" s="8">
        <v>0</v>
      </c>
      <c r="BJ13" s="8">
        <v>0</v>
      </c>
      <c r="BK13" s="8">
        <v>0</v>
      </c>
      <c r="BL13" s="8">
        <v>0</v>
      </c>
      <c r="BM13" s="8">
        <v>0</v>
      </c>
      <c r="BN13" s="8">
        <v>0</v>
      </c>
      <c r="BO13" s="8">
        <v>0</v>
      </c>
      <c r="BP13" s="8">
        <v>0</v>
      </c>
      <c r="BQ13" s="8">
        <v>0</v>
      </c>
      <c r="BR13" s="8">
        <v>0</v>
      </c>
      <c r="BS13" s="8">
        <v>0</v>
      </c>
      <c r="BT13" s="8">
        <v>0</v>
      </c>
      <c r="BU13" s="8">
        <v>0</v>
      </c>
      <c r="BV13" s="8">
        <v>0</v>
      </c>
      <c r="BW13" s="8">
        <v>0</v>
      </c>
      <c r="BX13" s="8">
        <v>0</v>
      </c>
      <c r="BY13" s="8">
        <v>0</v>
      </c>
      <c r="BZ13" s="8">
        <v>0</v>
      </c>
      <c r="CA13" s="8">
        <v>0</v>
      </c>
      <c r="CB13" s="8">
        <v>0</v>
      </c>
      <c r="CC13" s="8">
        <v>0</v>
      </c>
      <c r="CD13" s="8">
        <v>0</v>
      </c>
      <c r="CE13" s="21">
        <f t="shared" si="8"/>
        <v>6</v>
      </c>
      <c r="CF13" s="21">
        <f t="shared" si="9"/>
        <v>39</v>
      </c>
      <c r="CG13" s="21">
        <f t="shared" si="10"/>
        <v>48</v>
      </c>
      <c r="CH13" s="21">
        <f t="shared" si="11"/>
        <v>56</v>
      </c>
      <c r="CI13" s="21">
        <f t="shared" si="12"/>
        <v>95</v>
      </c>
      <c r="CJ13" s="21">
        <f t="shared" si="13"/>
        <v>96</v>
      </c>
      <c r="CK13" s="21">
        <f t="shared" si="14"/>
        <v>92</v>
      </c>
      <c r="CL13" s="21">
        <f t="shared" si="15"/>
        <v>48</v>
      </c>
      <c r="CM13" s="21">
        <f t="shared" si="16"/>
        <v>49</v>
      </c>
      <c r="CN13" s="21">
        <f t="shared" si="17"/>
        <v>45</v>
      </c>
      <c r="CO13" s="21">
        <f t="shared" si="18"/>
        <v>0</v>
      </c>
      <c r="CP13" s="21">
        <f t="shared" si="19"/>
        <v>0</v>
      </c>
      <c r="CQ13" s="21">
        <f t="shared" si="20"/>
        <v>0</v>
      </c>
      <c r="CR13" s="21">
        <f t="shared" si="21"/>
        <v>10</v>
      </c>
      <c r="CS13" s="21">
        <f t="shared" si="22"/>
        <v>17</v>
      </c>
      <c r="CT13" s="21">
        <f t="shared" si="23"/>
        <v>23</v>
      </c>
      <c r="CU13" s="21">
        <f t="shared" si="24"/>
        <v>38</v>
      </c>
      <c r="CV13" s="21">
        <f t="shared" si="25"/>
        <v>32</v>
      </c>
      <c r="CW13" s="21">
        <f t="shared" si="26"/>
        <v>22</v>
      </c>
      <c r="CX13" s="21">
        <f t="shared" si="27"/>
        <v>23</v>
      </c>
      <c r="CY13" s="21">
        <f t="shared" si="28"/>
        <v>24</v>
      </c>
      <c r="CZ13" s="21">
        <f t="shared" si="29"/>
        <v>27</v>
      </c>
    </row>
    <row r="14" spans="1:104" ht="331.5" x14ac:dyDescent="0.25">
      <c r="A14" s="6">
        <v>334</v>
      </c>
      <c r="B14" s="7" t="s">
        <v>92</v>
      </c>
      <c r="C14" s="7" t="s">
        <v>51</v>
      </c>
      <c r="D14" s="7" t="s">
        <v>146</v>
      </c>
      <c r="E14" s="7" t="s">
        <v>94</v>
      </c>
      <c r="F14" s="7" t="s">
        <v>95</v>
      </c>
      <c r="G14" s="7" t="s">
        <v>147</v>
      </c>
      <c r="H14" s="7" t="s">
        <v>148</v>
      </c>
      <c r="I14" s="7" t="s">
        <v>149</v>
      </c>
      <c r="J14" s="7" t="s">
        <v>99</v>
      </c>
      <c r="K14" s="7" t="s">
        <v>100</v>
      </c>
      <c r="L14" s="7" t="s">
        <v>101</v>
      </c>
      <c r="M14" s="7" t="s">
        <v>101</v>
      </c>
      <c r="N14" s="8">
        <v>32</v>
      </c>
      <c r="O14" s="8">
        <v>29</v>
      </c>
      <c r="P14" s="8">
        <v>32</v>
      </c>
      <c r="Q14" s="7" t="s">
        <v>150</v>
      </c>
      <c r="R14" s="7" t="s">
        <v>150</v>
      </c>
      <c r="S14" s="7" t="s">
        <v>150</v>
      </c>
      <c r="T14" s="8">
        <v>156</v>
      </c>
      <c r="U14" s="8">
        <v>156</v>
      </c>
      <c r="V14" s="8">
        <v>156</v>
      </c>
      <c r="W14" s="8">
        <v>31</v>
      </c>
      <c r="X14" s="8">
        <v>31</v>
      </c>
      <c r="Y14" s="8">
        <v>31</v>
      </c>
      <c r="Z14" s="8">
        <v>0</v>
      </c>
      <c r="AA14" s="8">
        <v>0</v>
      </c>
      <c r="AB14" s="8">
        <v>0</v>
      </c>
      <c r="AC14" s="8">
        <v>2</v>
      </c>
      <c r="AD14" s="8">
        <v>2</v>
      </c>
      <c r="AE14" s="8">
        <v>2</v>
      </c>
      <c r="AF14" s="8">
        <v>29</v>
      </c>
      <c r="AG14" s="8">
        <v>29</v>
      </c>
      <c r="AH14" s="8">
        <v>29</v>
      </c>
      <c r="AI14" s="8">
        <v>2</v>
      </c>
      <c r="AJ14" s="8">
        <v>2</v>
      </c>
      <c r="AK14" s="8">
        <v>2</v>
      </c>
      <c r="AL14" s="7" t="s">
        <v>151</v>
      </c>
      <c r="AM14" s="8">
        <v>5</v>
      </c>
      <c r="AN14" s="8">
        <v>32</v>
      </c>
      <c r="AO14" s="8">
        <v>23</v>
      </c>
      <c r="AP14" s="8">
        <v>20</v>
      </c>
      <c r="AQ14" s="8">
        <v>109</v>
      </c>
      <c r="AR14" s="8">
        <v>109</v>
      </c>
      <c r="AS14" s="8">
        <v>108</v>
      </c>
      <c r="AT14" s="8">
        <v>17</v>
      </c>
      <c r="AU14" s="8">
        <v>17</v>
      </c>
      <c r="AV14" s="8">
        <v>17</v>
      </c>
      <c r="AW14" s="8">
        <v>0</v>
      </c>
      <c r="AX14" s="8">
        <v>0</v>
      </c>
      <c r="AY14" s="8">
        <v>0</v>
      </c>
      <c r="AZ14" s="8">
        <v>3</v>
      </c>
      <c r="BA14" s="8">
        <v>3</v>
      </c>
      <c r="BB14" s="8">
        <v>3</v>
      </c>
      <c r="BC14" s="8">
        <v>20</v>
      </c>
      <c r="BD14" s="8">
        <v>20</v>
      </c>
      <c r="BE14" s="8">
        <v>20</v>
      </c>
      <c r="BF14" s="8">
        <v>3</v>
      </c>
      <c r="BG14" s="8">
        <v>3</v>
      </c>
      <c r="BH14" s="8">
        <v>3</v>
      </c>
      <c r="BI14" s="8">
        <v>0</v>
      </c>
      <c r="BJ14" s="8">
        <v>0</v>
      </c>
      <c r="BK14" s="8">
        <v>0</v>
      </c>
      <c r="BL14" s="8">
        <v>0</v>
      </c>
      <c r="BM14" s="8">
        <v>0</v>
      </c>
      <c r="BN14" s="8">
        <v>0</v>
      </c>
      <c r="BO14" s="8">
        <v>0</v>
      </c>
      <c r="BP14" s="8">
        <v>0</v>
      </c>
      <c r="BQ14" s="8">
        <v>0</v>
      </c>
      <c r="BR14" s="8">
        <v>0</v>
      </c>
      <c r="BS14" s="8">
        <v>0</v>
      </c>
      <c r="BT14" s="8">
        <v>0</v>
      </c>
      <c r="BU14" s="8">
        <v>0</v>
      </c>
      <c r="BV14" s="8">
        <v>0</v>
      </c>
      <c r="BW14" s="8">
        <v>0</v>
      </c>
      <c r="BX14" s="8">
        <v>0</v>
      </c>
      <c r="BY14" s="8">
        <v>0</v>
      </c>
      <c r="BZ14" s="8">
        <v>0</v>
      </c>
      <c r="CA14" s="8">
        <v>0</v>
      </c>
      <c r="CB14" s="8">
        <v>0</v>
      </c>
      <c r="CC14" s="8">
        <v>0</v>
      </c>
      <c r="CD14" s="8">
        <v>0</v>
      </c>
      <c r="CE14" s="21">
        <f t="shared" si="8"/>
        <v>5</v>
      </c>
      <c r="CF14" s="21">
        <f t="shared" si="9"/>
        <v>64</v>
      </c>
      <c r="CG14" s="21">
        <f t="shared" si="10"/>
        <v>52</v>
      </c>
      <c r="CH14" s="21">
        <f t="shared" si="11"/>
        <v>52</v>
      </c>
      <c r="CI14" s="21">
        <f t="shared" si="12"/>
        <v>265</v>
      </c>
      <c r="CJ14" s="21">
        <f t="shared" si="13"/>
        <v>265</v>
      </c>
      <c r="CK14" s="21">
        <f t="shared" si="14"/>
        <v>264</v>
      </c>
      <c r="CL14" s="21">
        <f t="shared" si="15"/>
        <v>48</v>
      </c>
      <c r="CM14" s="21">
        <f t="shared" si="16"/>
        <v>48</v>
      </c>
      <c r="CN14" s="21">
        <f t="shared" si="17"/>
        <v>48</v>
      </c>
      <c r="CO14" s="21">
        <f t="shared" si="18"/>
        <v>0</v>
      </c>
      <c r="CP14" s="21">
        <f t="shared" si="19"/>
        <v>0</v>
      </c>
      <c r="CQ14" s="21">
        <f t="shared" si="20"/>
        <v>0</v>
      </c>
      <c r="CR14" s="21">
        <f t="shared" si="21"/>
        <v>5</v>
      </c>
      <c r="CS14" s="21">
        <f t="shared" si="22"/>
        <v>5</v>
      </c>
      <c r="CT14" s="21">
        <f t="shared" si="23"/>
        <v>5</v>
      </c>
      <c r="CU14" s="21">
        <f t="shared" si="24"/>
        <v>49</v>
      </c>
      <c r="CV14" s="21">
        <f t="shared" si="25"/>
        <v>49</v>
      </c>
      <c r="CW14" s="21">
        <f t="shared" si="26"/>
        <v>49</v>
      </c>
      <c r="CX14" s="21">
        <f t="shared" si="27"/>
        <v>5</v>
      </c>
      <c r="CY14" s="21">
        <f t="shared" si="28"/>
        <v>5</v>
      </c>
      <c r="CZ14" s="21">
        <f t="shared" si="29"/>
        <v>5</v>
      </c>
    </row>
    <row r="15" spans="1:104" ht="76.5" x14ac:dyDescent="0.25">
      <c r="A15" s="6">
        <v>1143</v>
      </c>
      <c r="B15" s="7" t="s">
        <v>92</v>
      </c>
      <c r="C15" s="7" t="s">
        <v>51</v>
      </c>
      <c r="D15" s="7" t="s">
        <v>121</v>
      </c>
      <c r="E15" s="7" t="s">
        <v>154</v>
      </c>
      <c r="F15" s="7" t="s">
        <v>155</v>
      </c>
      <c r="G15" s="7" t="s">
        <v>156</v>
      </c>
      <c r="H15" s="7" t="s">
        <v>157</v>
      </c>
      <c r="I15" s="7" t="s">
        <v>158</v>
      </c>
      <c r="J15" s="7" t="s">
        <v>99</v>
      </c>
      <c r="K15" s="7" t="s">
        <v>100</v>
      </c>
      <c r="L15" s="7" t="s">
        <v>101</v>
      </c>
      <c r="M15" s="7" t="s">
        <v>101</v>
      </c>
      <c r="N15" s="8">
        <v>0</v>
      </c>
      <c r="O15" s="8">
        <v>0</v>
      </c>
      <c r="P15" s="8">
        <v>0</v>
      </c>
      <c r="Q15" s="7" t="s">
        <v>104</v>
      </c>
      <c r="R15" s="7" t="s">
        <v>104</v>
      </c>
      <c r="S15" s="7" t="s">
        <v>104</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7" t="s">
        <v>104</v>
      </c>
      <c r="AM15" s="8">
        <v>0</v>
      </c>
      <c r="AN15" s="8">
        <v>0</v>
      </c>
      <c r="AO15" s="8">
        <v>0</v>
      </c>
      <c r="AP15" s="8">
        <v>0</v>
      </c>
      <c r="AQ15" s="8">
        <v>0</v>
      </c>
      <c r="AR15" s="8">
        <v>0</v>
      </c>
      <c r="AS15" s="8">
        <v>0</v>
      </c>
      <c r="AT15" s="8">
        <v>0</v>
      </c>
      <c r="AU15" s="8">
        <v>0</v>
      </c>
      <c r="AV15" s="8">
        <v>0</v>
      </c>
      <c r="AW15" s="8">
        <v>0</v>
      </c>
      <c r="AX15" s="8">
        <v>0</v>
      </c>
      <c r="AY15" s="8">
        <v>0</v>
      </c>
      <c r="AZ15" s="8">
        <v>0</v>
      </c>
      <c r="BA15" s="8">
        <v>0</v>
      </c>
      <c r="BB15" s="8">
        <v>0</v>
      </c>
      <c r="BC15" s="8">
        <v>0</v>
      </c>
      <c r="BD15" s="8">
        <v>0</v>
      </c>
      <c r="BE15" s="8">
        <v>0</v>
      </c>
      <c r="BF15" s="8">
        <v>0</v>
      </c>
      <c r="BG15" s="8">
        <v>0</v>
      </c>
      <c r="BH15" s="8">
        <v>0</v>
      </c>
      <c r="BI15" s="8">
        <v>0</v>
      </c>
      <c r="BJ15" s="8">
        <v>0</v>
      </c>
      <c r="BK15" s="8">
        <v>0</v>
      </c>
      <c r="BL15" s="8">
        <v>0</v>
      </c>
      <c r="BM15" s="8">
        <v>0</v>
      </c>
      <c r="BN15" s="8">
        <v>0</v>
      </c>
      <c r="BO15" s="8">
        <v>0</v>
      </c>
      <c r="BP15" s="8">
        <v>0</v>
      </c>
      <c r="BQ15" s="8">
        <v>0</v>
      </c>
      <c r="BR15" s="8">
        <v>0</v>
      </c>
      <c r="BS15" s="8">
        <v>0</v>
      </c>
      <c r="BT15" s="8">
        <v>0</v>
      </c>
      <c r="BU15" s="8">
        <v>0</v>
      </c>
      <c r="BV15" s="8">
        <v>0</v>
      </c>
      <c r="BW15" s="8">
        <v>0</v>
      </c>
      <c r="BX15" s="8">
        <v>0</v>
      </c>
      <c r="BY15" s="8">
        <v>0</v>
      </c>
      <c r="BZ15" s="8">
        <v>0</v>
      </c>
      <c r="CA15" s="8">
        <v>0</v>
      </c>
      <c r="CB15" s="8">
        <v>0</v>
      </c>
      <c r="CC15" s="8">
        <v>0</v>
      </c>
      <c r="CD15" s="8">
        <v>0</v>
      </c>
      <c r="CE15" s="21">
        <f t="shared" si="8"/>
        <v>0</v>
      </c>
      <c r="CF15" s="21">
        <f t="shared" si="9"/>
        <v>0</v>
      </c>
      <c r="CG15" s="21">
        <f t="shared" si="10"/>
        <v>0</v>
      </c>
      <c r="CH15" s="21">
        <f t="shared" si="11"/>
        <v>0</v>
      </c>
      <c r="CI15" s="21">
        <f t="shared" si="12"/>
        <v>0</v>
      </c>
      <c r="CJ15" s="21">
        <f t="shared" si="13"/>
        <v>0</v>
      </c>
      <c r="CK15" s="21">
        <f t="shared" si="14"/>
        <v>0</v>
      </c>
      <c r="CL15" s="21">
        <f t="shared" si="15"/>
        <v>0</v>
      </c>
      <c r="CM15" s="21">
        <f t="shared" si="16"/>
        <v>0</v>
      </c>
      <c r="CN15" s="21">
        <f t="shared" si="17"/>
        <v>0</v>
      </c>
      <c r="CO15" s="21">
        <f t="shared" si="18"/>
        <v>0</v>
      </c>
      <c r="CP15" s="21">
        <f t="shared" si="19"/>
        <v>0</v>
      </c>
      <c r="CQ15" s="21">
        <f t="shared" si="20"/>
        <v>0</v>
      </c>
      <c r="CR15" s="21">
        <f t="shared" si="21"/>
        <v>0</v>
      </c>
      <c r="CS15" s="21">
        <f t="shared" si="22"/>
        <v>0</v>
      </c>
      <c r="CT15" s="21">
        <f t="shared" si="23"/>
        <v>0</v>
      </c>
      <c r="CU15" s="21">
        <f t="shared" si="24"/>
        <v>0</v>
      </c>
      <c r="CV15" s="21">
        <f t="shared" si="25"/>
        <v>0</v>
      </c>
      <c r="CW15" s="21">
        <f t="shared" si="26"/>
        <v>0</v>
      </c>
      <c r="CX15" s="21">
        <f t="shared" si="27"/>
        <v>0</v>
      </c>
      <c r="CY15" s="21">
        <f t="shared" si="28"/>
        <v>0</v>
      </c>
      <c r="CZ15" s="21">
        <f t="shared" si="29"/>
        <v>0</v>
      </c>
    </row>
    <row r="16" spans="1:104" ht="178.5" x14ac:dyDescent="0.25">
      <c r="A16" s="6">
        <v>16</v>
      </c>
      <c r="B16" s="7" t="s">
        <v>92</v>
      </c>
      <c r="C16" s="7" t="s">
        <v>51</v>
      </c>
      <c r="D16" s="7" t="s">
        <v>133</v>
      </c>
      <c r="E16" s="7" t="s">
        <v>94</v>
      </c>
      <c r="F16" s="7" t="s">
        <v>95</v>
      </c>
      <c r="G16" s="7" t="s">
        <v>159</v>
      </c>
      <c r="H16" s="7" t="s">
        <v>160</v>
      </c>
      <c r="I16" s="7" t="s">
        <v>161</v>
      </c>
      <c r="J16" s="7" t="s">
        <v>99</v>
      </c>
      <c r="K16" s="7" t="s">
        <v>100</v>
      </c>
      <c r="L16" s="7" t="s">
        <v>101</v>
      </c>
      <c r="M16" s="7" t="s">
        <v>101</v>
      </c>
      <c r="N16" s="8">
        <v>33</v>
      </c>
      <c r="O16" s="8">
        <v>40</v>
      </c>
      <c r="P16" s="8">
        <v>37</v>
      </c>
      <c r="Q16" s="7" t="s">
        <v>162</v>
      </c>
      <c r="R16" s="7" t="s">
        <v>163</v>
      </c>
      <c r="S16" s="7" t="s">
        <v>164</v>
      </c>
      <c r="T16" s="8">
        <v>38</v>
      </c>
      <c r="U16" s="8">
        <v>39</v>
      </c>
      <c r="V16" s="8">
        <v>39</v>
      </c>
      <c r="W16" s="8">
        <v>21</v>
      </c>
      <c r="X16" s="8">
        <v>22</v>
      </c>
      <c r="Y16" s="8">
        <v>22</v>
      </c>
      <c r="Z16" s="8">
        <v>0</v>
      </c>
      <c r="AA16" s="8">
        <v>0</v>
      </c>
      <c r="AB16" s="8">
        <v>0</v>
      </c>
      <c r="AC16" s="8">
        <v>4</v>
      </c>
      <c r="AD16" s="8">
        <v>4</v>
      </c>
      <c r="AE16" s="8">
        <v>4</v>
      </c>
      <c r="AF16" s="8">
        <v>17</v>
      </c>
      <c r="AG16" s="8">
        <v>18</v>
      </c>
      <c r="AH16" s="8">
        <v>18</v>
      </c>
      <c r="AI16" s="8">
        <v>21</v>
      </c>
      <c r="AJ16" s="8">
        <v>22</v>
      </c>
      <c r="AK16" s="8">
        <v>22</v>
      </c>
      <c r="AM16" s="8">
        <v>0</v>
      </c>
      <c r="AN16" s="8">
        <v>0</v>
      </c>
      <c r="AO16" s="8">
        <v>0</v>
      </c>
      <c r="AP16" s="8">
        <v>0</v>
      </c>
      <c r="AQ16" s="8">
        <v>0</v>
      </c>
      <c r="AR16" s="8">
        <v>0</v>
      </c>
      <c r="AS16" s="8">
        <v>0</v>
      </c>
      <c r="AT16" s="8">
        <v>0</v>
      </c>
      <c r="AU16" s="8">
        <v>0</v>
      </c>
      <c r="AV16" s="8">
        <v>0</v>
      </c>
      <c r="AW16" s="8">
        <v>0</v>
      </c>
      <c r="AX16" s="8">
        <v>0</v>
      </c>
      <c r="AY16" s="8">
        <v>0</v>
      </c>
      <c r="AZ16" s="8">
        <v>0</v>
      </c>
      <c r="BA16" s="8">
        <v>0</v>
      </c>
      <c r="BB16" s="8">
        <v>0</v>
      </c>
      <c r="BC16" s="8">
        <v>0</v>
      </c>
      <c r="BD16" s="8">
        <v>0</v>
      </c>
      <c r="BE16" s="8">
        <v>0</v>
      </c>
      <c r="BF16" s="8">
        <v>0</v>
      </c>
      <c r="BG16" s="8">
        <v>0</v>
      </c>
      <c r="BH16" s="8">
        <v>0</v>
      </c>
      <c r="BI16" s="8">
        <v>0</v>
      </c>
      <c r="BJ16" s="8">
        <v>0</v>
      </c>
      <c r="BK16" s="8">
        <v>0</v>
      </c>
      <c r="BL16" s="8">
        <v>0</v>
      </c>
      <c r="BM16" s="8">
        <v>0</v>
      </c>
      <c r="BN16" s="8">
        <v>0</v>
      </c>
      <c r="BO16" s="8">
        <v>0</v>
      </c>
      <c r="BP16" s="8">
        <v>0</v>
      </c>
      <c r="BQ16" s="8">
        <v>0</v>
      </c>
      <c r="BR16" s="8">
        <v>0</v>
      </c>
      <c r="BS16" s="8">
        <v>0</v>
      </c>
      <c r="BT16" s="8">
        <v>0</v>
      </c>
      <c r="BU16" s="8">
        <v>0</v>
      </c>
      <c r="BV16" s="8">
        <v>0</v>
      </c>
      <c r="BW16" s="8">
        <v>0</v>
      </c>
      <c r="BX16" s="8">
        <v>0</v>
      </c>
      <c r="BY16" s="8">
        <v>0</v>
      </c>
      <c r="BZ16" s="8">
        <v>0</v>
      </c>
      <c r="CA16" s="8">
        <v>0</v>
      </c>
      <c r="CB16" s="8">
        <v>0</v>
      </c>
      <c r="CC16" s="8">
        <v>0</v>
      </c>
      <c r="CD16" s="8">
        <v>0</v>
      </c>
      <c r="CE16" s="21">
        <f t="shared" si="8"/>
        <v>0</v>
      </c>
      <c r="CF16" s="21">
        <f t="shared" si="9"/>
        <v>33</v>
      </c>
      <c r="CG16" s="21">
        <f t="shared" si="10"/>
        <v>40</v>
      </c>
      <c r="CH16" s="21">
        <f t="shared" si="11"/>
        <v>37</v>
      </c>
      <c r="CI16" s="21">
        <f t="shared" si="12"/>
        <v>38</v>
      </c>
      <c r="CJ16" s="21">
        <f t="shared" si="13"/>
        <v>39</v>
      </c>
      <c r="CK16" s="21">
        <f t="shared" si="14"/>
        <v>39</v>
      </c>
      <c r="CL16" s="21">
        <f t="shared" si="15"/>
        <v>21</v>
      </c>
      <c r="CM16" s="21">
        <f t="shared" si="16"/>
        <v>22</v>
      </c>
      <c r="CN16" s="21">
        <f t="shared" si="17"/>
        <v>22</v>
      </c>
      <c r="CO16" s="21">
        <f t="shared" si="18"/>
        <v>0</v>
      </c>
      <c r="CP16" s="21">
        <f t="shared" si="19"/>
        <v>0</v>
      </c>
      <c r="CQ16" s="21">
        <f t="shared" si="20"/>
        <v>0</v>
      </c>
      <c r="CR16" s="21">
        <f t="shared" si="21"/>
        <v>4</v>
      </c>
      <c r="CS16" s="21">
        <f t="shared" si="22"/>
        <v>4</v>
      </c>
      <c r="CT16" s="21">
        <f t="shared" si="23"/>
        <v>4</v>
      </c>
      <c r="CU16" s="21">
        <f t="shared" si="24"/>
        <v>17</v>
      </c>
      <c r="CV16" s="21">
        <f t="shared" si="25"/>
        <v>18</v>
      </c>
      <c r="CW16" s="21">
        <f t="shared" si="26"/>
        <v>18</v>
      </c>
      <c r="CX16" s="21">
        <f t="shared" si="27"/>
        <v>21</v>
      </c>
      <c r="CY16" s="21">
        <f t="shared" si="28"/>
        <v>22</v>
      </c>
      <c r="CZ16" s="21">
        <f t="shared" si="29"/>
        <v>22</v>
      </c>
    </row>
    <row r="17" spans="1:104" ht="89.25" x14ac:dyDescent="0.25">
      <c r="A17" s="6">
        <v>19</v>
      </c>
      <c r="B17" s="7" t="s">
        <v>92</v>
      </c>
      <c r="C17" s="7" t="s">
        <v>51</v>
      </c>
      <c r="D17" s="7" t="s">
        <v>165</v>
      </c>
      <c r="E17" s="7" t="s">
        <v>94</v>
      </c>
      <c r="F17" s="7" t="s">
        <v>95</v>
      </c>
      <c r="G17" s="7" t="s">
        <v>166</v>
      </c>
      <c r="H17" s="7" t="s">
        <v>167</v>
      </c>
      <c r="I17" s="7" t="s">
        <v>168</v>
      </c>
      <c r="J17" s="7" t="s">
        <v>99</v>
      </c>
      <c r="K17" s="7" t="s">
        <v>100</v>
      </c>
      <c r="L17" s="7" t="s">
        <v>101</v>
      </c>
      <c r="M17" s="7" t="s">
        <v>101</v>
      </c>
      <c r="N17" s="8">
        <v>4</v>
      </c>
      <c r="O17" s="8">
        <v>3</v>
      </c>
      <c r="P17" s="8">
        <v>4</v>
      </c>
      <c r="Q17" s="7" t="s">
        <v>169</v>
      </c>
      <c r="R17" s="7" t="s">
        <v>170</v>
      </c>
      <c r="S17" s="7" t="s">
        <v>171</v>
      </c>
      <c r="T17" s="8">
        <v>29</v>
      </c>
      <c r="U17" s="8">
        <v>27</v>
      </c>
      <c r="V17" s="8">
        <v>27</v>
      </c>
      <c r="W17" s="8">
        <v>3</v>
      </c>
      <c r="X17" s="8">
        <v>2</v>
      </c>
      <c r="Y17" s="8">
        <v>3</v>
      </c>
      <c r="Z17" s="8">
        <v>0</v>
      </c>
      <c r="AA17" s="8">
        <v>0</v>
      </c>
      <c r="AB17" s="8">
        <v>0</v>
      </c>
      <c r="AC17" s="8">
        <v>0</v>
      </c>
      <c r="AD17" s="8">
        <v>0</v>
      </c>
      <c r="AE17" s="8">
        <v>0</v>
      </c>
      <c r="AF17" s="8">
        <v>3</v>
      </c>
      <c r="AG17" s="8">
        <v>2</v>
      </c>
      <c r="AH17" s="8">
        <v>3</v>
      </c>
      <c r="AI17" s="8">
        <v>0</v>
      </c>
      <c r="AJ17" s="8">
        <v>0</v>
      </c>
      <c r="AK17" s="8">
        <v>0</v>
      </c>
      <c r="AM17" s="8">
        <v>0</v>
      </c>
      <c r="AN17" s="8">
        <v>0</v>
      </c>
      <c r="AO17" s="8">
        <v>0</v>
      </c>
      <c r="AP17" s="8">
        <v>0</v>
      </c>
      <c r="AQ17" s="8">
        <v>0</v>
      </c>
      <c r="AR17" s="8">
        <v>0</v>
      </c>
      <c r="AS17" s="8">
        <v>0</v>
      </c>
      <c r="AT17" s="8">
        <v>0</v>
      </c>
      <c r="AU17" s="8">
        <v>0</v>
      </c>
      <c r="AV17" s="8">
        <v>0</v>
      </c>
      <c r="AW17" s="8">
        <v>0</v>
      </c>
      <c r="AX17" s="8">
        <v>0</v>
      </c>
      <c r="AY17" s="8">
        <v>0</v>
      </c>
      <c r="AZ17" s="8">
        <v>0</v>
      </c>
      <c r="BA17" s="8">
        <v>0</v>
      </c>
      <c r="BB17" s="8">
        <v>0</v>
      </c>
      <c r="BC17" s="8">
        <v>0</v>
      </c>
      <c r="BD17" s="8">
        <v>0</v>
      </c>
      <c r="BE17" s="8">
        <v>0</v>
      </c>
      <c r="BF17" s="8">
        <v>0</v>
      </c>
      <c r="BG17" s="8">
        <v>0</v>
      </c>
      <c r="BH17" s="8">
        <v>0</v>
      </c>
      <c r="BI17" s="8">
        <v>0</v>
      </c>
      <c r="BJ17" s="8">
        <v>0</v>
      </c>
      <c r="BK17" s="8">
        <v>0</v>
      </c>
      <c r="BL17" s="8">
        <v>0</v>
      </c>
      <c r="BM17" s="8">
        <v>0</v>
      </c>
      <c r="BN17" s="8">
        <v>0</v>
      </c>
      <c r="BO17" s="8">
        <v>0</v>
      </c>
      <c r="BP17" s="8">
        <v>0</v>
      </c>
      <c r="BQ17" s="8">
        <v>0</v>
      </c>
      <c r="BR17" s="8">
        <v>0</v>
      </c>
      <c r="BS17" s="8">
        <v>0</v>
      </c>
      <c r="BT17" s="8">
        <v>0</v>
      </c>
      <c r="BU17" s="8">
        <v>0</v>
      </c>
      <c r="BV17" s="8">
        <v>0</v>
      </c>
      <c r="BW17" s="8">
        <v>0</v>
      </c>
      <c r="BX17" s="8">
        <v>0</v>
      </c>
      <c r="BY17" s="8">
        <v>0</v>
      </c>
      <c r="BZ17" s="8">
        <v>0</v>
      </c>
      <c r="CA17" s="8">
        <v>0</v>
      </c>
      <c r="CB17" s="8">
        <v>0</v>
      </c>
      <c r="CC17" s="8">
        <v>0</v>
      </c>
      <c r="CD17" s="8">
        <v>0</v>
      </c>
      <c r="CE17" s="21">
        <f t="shared" si="8"/>
        <v>0</v>
      </c>
      <c r="CF17" s="21">
        <f t="shared" si="9"/>
        <v>4</v>
      </c>
      <c r="CG17" s="21">
        <f t="shared" si="10"/>
        <v>3</v>
      </c>
      <c r="CH17" s="21">
        <f t="shared" si="11"/>
        <v>4</v>
      </c>
      <c r="CI17" s="21">
        <f t="shared" si="12"/>
        <v>29</v>
      </c>
      <c r="CJ17" s="21">
        <f t="shared" si="13"/>
        <v>27</v>
      </c>
      <c r="CK17" s="21">
        <f t="shared" si="14"/>
        <v>27</v>
      </c>
      <c r="CL17" s="21">
        <f t="shared" si="15"/>
        <v>3</v>
      </c>
      <c r="CM17" s="21">
        <f t="shared" si="16"/>
        <v>2</v>
      </c>
      <c r="CN17" s="21">
        <f t="shared" si="17"/>
        <v>3</v>
      </c>
      <c r="CO17" s="21">
        <f t="shared" si="18"/>
        <v>0</v>
      </c>
      <c r="CP17" s="21">
        <f t="shared" si="19"/>
        <v>0</v>
      </c>
      <c r="CQ17" s="21">
        <f t="shared" si="20"/>
        <v>0</v>
      </c>
      <c r="CR17" s="21">
        <f t="shared" si="21"/>
        <v>0</v>
      </c>
      <c r="CS17" s="21">
        <f t="shared" si="22"/>
        <v>0</v>
      </c>
      <c r="CT17" s="21">
        <f t="shared" si="23"/>
        <v>0</v>
      </c>
      <c r="CU17" s="21">
        <f t="shared" si="24"/>
        <v>3</v>
      </c>
      <c r="CV17" s="21">
        <f t="shared" si="25"/>
        <v>2</v>
      </c>
      <c r="CW17" s="21">
        <f t="shared" si="26"/>
        <v>3</v>
      </c>
      <c r="CX17" s="21">
        <f t="shared" si="27"/>
        <v>0</v>
      </c>
      <c r="CY17" s="21">
        <f t="shared" si="28"/>
        <v>0</v>
      </c>
      <c r="CZ17" s="21">
        <f t="shared" si="29"/>
        <v>0</v>
      </c>
    </row>
    <row r="18" spans="1:104" ht="153" x14ac:dyDescent="0.25">
      <c r="A18" s="6">
        <v>34</v>
      </c>
      <c r="B18" s="7" t="s">
        <v>92</v>
      </c>
      <c r="C18" s="7" t="s">
        <v>51</v>
      </c>
      <c r="D18" s="7" t="s">
        <v>173</v>
      </c>
      <c r="E18" s="7" t="s">
        <v>94</v>
      </c>
      <c r="F18" s="7" t="s">
        <v>95</v>
      </c>
      <c r="G18" s="7" t="s">
        <v>174</v>
      </c>
      <c r="H18" s="7" t="s">
        <v>175</v>
      </c>
      <c r="I18" s="7" t="s">
        <v>176</v>
      </c>
      <c r="J18" s="7" t="s">
        <v>99</v>
      </c>
      <c r="K18" s="7" t="s">
        <v>100</v>
      </c>
      <c r="L18" s="7" t="s">
        <v>101</v>
      </c>
      <c r="M18" s="7" t="s">
        <v>101</v>
      </c>
      <c r="N18" s="8">
        <v>67</v>
      </c>
      <c r="O18" s="8">
        <v>65</v>
      </c>
      <c r="P18" s="8">
        <v>50</v>
      </c>
      <c r="Q18" s="7" t="s">
        <v>177</v>
      </c>
      <c r="R18" s="7" t="s">
        <v>178</v>
      </c>
      <c r="S18" s="7" t="s">
        <v>177</v>
      </c>
      <c r="T18" s="8">
        <v>11</v>
      </c>
      <c r="U18" s="8">
        <v>11</v>
      </c>
      <c r="V18" s="8">
        <v>11</v>
      </c>
      <c r="W18" s="8">
        <v>3</v>
      </c>
      <c r="X18" s="8">
        <v>3</v>
      </c>
      <c r="Y18" s="8">
        <v>3</v>
      </c>
      <c r="Z18" s="8">
        <v>0</v>
      </c>
      <c r="AA18" s="8">
        <v>1</v>
      </c>
      <c r="AB18" s="8">
        <v>1</v>
      </c>
      <c r="AC18" s="8">
        <v>0</v>
      </c>
      <c r="AD18" s="8">
        <v>2</v>
      </c>
      <c r="AE18" s="8">
        <v>2</v>
      </c>
      <c r="AF18" s="8">
        <v>3</v>
      </c>
      <c r="AG18" s="8">
        <v>2</v>
      </c>
      <c r="AH18" s="8">
        <v>2</v>
      </c>
      <c r="AI18" s="8">
        <v>0</v>
      </c>
      <c r="AJ18" s="8">
        <v>2</v>
      </c>
      <c r="AK18" s="8">
        <v>2</v>
      </c>
      <c r="AL18" s="7" t="s">
        <v>179</v>
      </c>
      <c r="AM18" s="8">
        <v>0</v>
      </c>
      <c r="AN18" s="8">
        <v>0</v>
      </c>
      <c r="AO18" s="8">
        <v>0</v>
      </c>
      <c r="AP18" s="8">
        <v>0</v>
      </c>
      <c r="AQ18" s="8">
        <v>0</v>
      </c>
      <c r="AR18" s="8">
        <v>0</v>
      </c>
      <c r="AS18" s="8">
        <v>0</v>
      </c>
      <c r="AT18" s="8">
        <v>0</v>
      </c>
      <c r="AU18" s="8">
        <v>0</v>
      </c>
      <c r="AV18" s="8">
        <v>0</v>
      </c>
      <c r="AW18" s="8">
        <v>0</v>
      </c>
      <c r="AX18" s="8">
        <v>0</v>
      </c>
      <c r="AY18" s="8">
        <v>0</v>
      </c>
      <c r="AZ18" s="8">
        <v>0</v>
      </c>
      <c r="BA18" s="8">
        <v>0</v>
      </c>
      <c r="BB18" s="8">
        <v>0</v>
      </c>
      <c r="BC18" s="8">
        <v>0</v>
      </c>
      <c r="BD18" s="8">
        <v>0</v>
      </c>
      <c r="BE18" s="8">
        <v>0</v>
      </c>
      <c r="BF18" s="8">
        <v>0</v>
      </c>
      <c r="BG18" s="8">
        <v>0</v>
      </c>
      <c r="BH18" s="8">
        <v>0</v>
      </c>
      <c r="BI18" s="8">
        <v>0</v>
      </c>
      <c r="BJ18" s="8">
        <v>0</v>
      </c>
      <c r="BK18" s="8">
        <v>0</v>
      </c>
      <c r="BL18" s="8">
        <v>0</v>
      </c>
      <c r="BM18" s="8">
        <v>0</v>
      </c>
      <c r="BN18" s="8">
        <v>0</v>
      </c>
      <c r="BO18" s="8">
        <v>0</v>
      </c>
      <c r="BP18" s="8">
        <v>0</v>
      </c>
      <c r="BQ18" s="8">
        <v>0</v>
      </c>
      <c r="BR18" s="8">
        <v>0</v>
      </c>
      <c r="BS18" s="8">
        <v>0</v>
      </c>
      <c r="BT18" s="8">
        <v>0</v>
      </c>
      <c r="BU18" s="8">
        <v>0</v>
      </c>
      <c r="BV18" s="8">
        <v>0</v>
      </c>
      <c r="BW18" s="8">
        <v>0</v>
      </c>
      <c r="BX18" s="8">
        <v>0</v>
      </c>
      <c r="BY18" s="8">
        <v>0</v>
      </c>
      <c r="BZ18" s="8">
        <v>0</v>
      </c>
      <c r="CA18" s="8">
        <v>0</v>
      </c>
      <c r="CB18" s="8">
        <v>0</v>
      </c>
      <c r="CC18" s="8">
        <v>0</v>
      </c>
      <c r="CD18" s="8">
        <v>0</v>
      </c>
      <c r="CE18" s="21">
        <f t="shared" si="8"/>
        <v>0</v>
      </c>
      <c r="CF18" s="21">
        <f t="shared" si="9"/>
        <v>67</v>
      </c>
      <c r="CG18" s="21">
        <f t="shared" si="10"/>
        <v>65</v>
      </c>
      <c r="CH18" s="21">
        <f t="shared" si="11"/>
        <v>50</v>
      </c>
      <c r="CI18" s="21">
        <f t="shared" si="12"/>
        <v>11</v>
      </c>
      <c r="CJ18" s="21">
        <f t="shared" si="13"/>
        <v>11</v>
      </c>
      <c r="CK18" s="21">
        <f t="shared" si="14"/>
        <v>11</v>
      </c>
      <c r="CL18" s="21">
        <f t="shared" si="15"/>
        <v>3</v>
      </c>
      <c r="CM18" s="21">
        <f t="shared" si="16"/>
        <v>3</v>
      </c>
      <c r="CN18" s="21">
        <f t="shared" si="17"/>
        <v>3</v>
      </c>
      <c r="CO18" s="21">
        <f t="shared" si="18"/>
        <v>0</v>
      </c>
      <c r="CP18" s="21">
        <f t="shared" si="19"/>
        <v>1</v>
      </c>
      <c r="CQ18" s="21">
        <f t="shared" si="20"/>
        <v>1</v>
      </c>
      <c r="CR18" s="21">
        <f t="shared" si="21"/>
        <v>0</v>
      </c>
      <c r="CS18" s="21">
        <f t="shared" si="22"/>
        <v>2</v>
      </c>
      <c r="CT18" s="21">
        <f t="shared" si="23"/>
        <v>2</v>
      </c>
      <c r="CU18" s="21">
        <f t="shared" si="24"/>
        <v>3</v>
      </c>
      <c r="CV18" s="21">
        <f t="shared" si="25"/>
        <v>2</v>
      </c>
      <c r="CW18" s="21">
        <f t="shared" si="26"/>
        <v>2</v>
      </c>
      <c r="CX18" s="21">
        <f t="shared" si="27"/>
        <v>0</v>
      </c>
      <c r="CY18" s="21">
        <f t="shared" si="28"/>
        <v>2</v>
      </c>
      <c r="CZ18" s="21">
        <f t="shared" si="29"/>
        <v>2</v>
      </c>
    </row>
    <row r="19" spans="1:104" ht="76.5" x14ac:dyDescent="0.25">
      <c r="A19" s="6">
        <v>254</v>
      </c>
      <c r="B19" s="7" t="s">
        <v>92</v>
      </c>
      <c r="C19" s="7" t="s">
        <v>51</v>
      </c>
      <c r="D19" s="7" t="s">
        <v>180</v>
      </c>
      <c r="E19" s="7" t="s">
        <v>94</v>
      </c>
      <c r="F19" s="7" t="s">
        <v>95</v>
      </c>
      <c r="G19" s="7" t="s">
        <v>181</v>
      </c>
      <c r="H19" s="7" t="s">
        <v>182</v>
      </c>
      <c r="I19" s="7" t="s">
        <v>183</v>
      </c>
      <c r="J19" s="7" t="s">
        <v>99</v>
      </c>
      <c r="K19" s="7" t="s">
        <v>100</v>
      </c>
      <c r="L19" s="7" t="s">
        <v>101</v>
      </c>
      <c r="M19" s="7" t="s">
        <v>101</v>
      </c>
      <c r="N19" s="8">
        <v>9</v>
      </c>
      <c r="O19" s="8">
        <v>9</v>
      </c>
      <c r="P19" s="8">
        <v>7</v>
      </c>
      <c r="Q19" s="7" t="s">
        <v>184</v>
      </c>
      <c r="R19" s="7" t="s">
        <v>184</v>
      </c>
      <c r="S19" s="7" t="s">
        <v>184</v>
      </c>
      <c r="T19" s="8">
        <v>38</v>
      </c>
      <c r="U19" s="8">
        <v>38</v>
      </c>
      <c r="V19" s="8">
        <v>38</v>
      </c>
      <c r="W19" s="8">
        <v>14</v>
      </c>
      <c r="X19" s="8">
        <v>14</v>
      </c>
      <c r="Y19" s="8">
        <v>14</v>
      </c>
      <c r="Z19" s="8">
        <v>0</v>
      </c>
      <c r="AA19" s="8">
        <v>0</v>
      </c>
      <c r="AB19" s="8">
        <v>0</v>
      </c>
      <c r="AC19" s="8">
        <v>0</v>
      </c>
      <c r="AD19" s="8">
        <v>0</v>
      </c>
      <c r="AE19" s="8">
        <v>0</v>
      </c>
      <c r="AF19" s="8">
        <v>38</v>
      </c>
      <c r="AG19" s="8">
        <v>38</v>
      </c>
      <c r="AH19" s="8">
        <v>38</v>
      </c>
      <c r="AI19" s="8">
        <v>8</v>
      </c>
      <c r="AJ19" s="8">
        <v>8</v>
      </c>
      <c r="AK19" s="8">
        <v>8</v>
      </c>
      <c r="AM19" s="8">
        <v>1</v>
      </c>
      <c r="AN19" s="8">
        <v>0</v>
      </c>
      <c r="AO19" s="8">
        <v>0</v>
      </c>
      <c r="AP19" s="8">
        <v>0</v>
      </c>
      <c r="AQ19" s="8">
        <v>2</v>
      </c>
      <c r="AR19" s="8">
        <v>2</v>
      </c>
      <c r="AS19" s="8">
        <v>2</v>
      </c>
      <c r="AT19" s="8">
        <v>2</v>
      </c>
      <c r="AU19" s="8">
        <v>2</v>
      </c>
      <c r="AV19" s="8">
        <v>2</v>
      </c>
      <c r="AW19" s="8">
        <v>0</v>
      </c>
      <c r="AX19" s="8">
        <v>0</v>
      </c>
      <c r="AY19" s="8">
        <v>0</v>
      </c>
      <c r="AZ19" s="8">
        <v>0</v>
      </c>
      <c r="BA19" s="8">
        <v>0</v>
      </c>
      <c r="BB19" s="8">
        <v>0</v>
      </c>
      <c r="BC19" s="8">
        <v>2</v>
      </c>
      <c r="BD19" s="8">
        <v>2</v>
      </c>
      <c r="BE19" s="8">
        <v>2</v>
      </c>
      <c r="BF19" s="8">
        <v>0</v>
      </c>
      <c r="BG19" s="8">
        <v>0</v>
      </c>
      <c r="BH19" s="8">
        <v>0</v>
      </c>
      <c r="BI19" s="8">
        <v>0</v>
      </c>
      <c r="BJ19" s="8">
        <v>0</v>
      </c>
      <c r="BK19" s="8">
        <v>0</v>
      </c>
      <c r="BL19" s="8">
        <v>0</v>
      </c>
      <c r="BM19" s="8">
        <v>0</v>
      </c>
      <c r="BN19" s="8">
        <v>0</v>
      </c>
      <c r="BO19" s="8">
        <v>0</v>
      </c>
      <c r="BP19" s="8">
        <v>0</v>
      </c>
      <c r="BQ19" s="8">
        <v>0</v>
      </c>
      <c r="BR19" s="8">
        <v>0</v>
      </c>
      <c r="BS19" s="8">
        <v>0</v>
      </c>
      <c r="BT19" s="8">
        <v>0</v>
      </c>
      <c r="BU19" s="8">
        <v>0</v>
      </c>
      <c r="BV19" s="8">
        <v>0</v>
      </c>
      <c r="BW19" s="8">
        <v>0</v>
      </c>
      <c r="BX19" s="8">
        <v>0</v>
      </c>
      <c r="BY19" s="8">
        <v>0</v>
      </c>
      <c r="BZ19" s="8">
        <v>0</v>
      </c>
      <c r="CA19" s="8">
        <v>0</v>
      </c>
      <c r="CB19" s="8">
        <v>0</v>
      </c>
      <c r="CC19" s="8">
        <v>0</v>
      </c>
      <c r="CD19" s="8">
        <v>0</v>
      </c>
      <c r="CE19" s="21">
        <f t="shared" si="8"/>
        <v>1</v>
      </c>
      <c r="CF19" s="21">
        <f t="shared" si="9"/>
        <v>9</v>
      </c>
      <c r="CG19" s="21">
        <f t="shared" si="10"/>
        <v>9</v>
      </c>
      <c r="CH19" s="21">
        <f t="shared" si="11"/>
        <v>7</v>
      </c>
      <c r="CI19" s="21">
        <f t="shared" si="12"/>
        <v>40</v>
      </c>
      <c r="CJ19" s="21">
        <f t="shared" si="13"/>
        <v>40</v>
      </c>
      <c r="CK19" s="21">
        <f t="shared" si="14"/>
        <v>40</v>
      </c>
      <c r="CL19" s="21">
        <f t="shared" si="15"/>
        <v>16</v>
      </c>
      <c r="CM19" s="21">
        <f t="shared" si="16"/>
        <v>16</v>
      </c>
      <c r="CN19" s="21">
        <f t="shared" si="17"/>
        <v>16</v>
      </c>
      <c r="CO19" s="21">
        <f t="shared" si="18"/>
        <v>0</v>
      </c>
      <c r="CP19" s="21">
        <f t="shared" si="19"/>
        <v>0</v>
      </c>
      <c r="CQ19" s="21">
        <f t="shared" si="20"/>
        <v>0</v>
      </c>
      <c r="CR19" s="21">
        <f t="shared" si="21"/>
        <v>0</v>
      </c>
      <c r="CS19" s="21">
        <f t="shared" si="22"/>
        <v>0</v>
      </c>
      <c r="CT19" s="21">
        <f t="shared" si="23"/>
        <v>0</v>
      </c>
      <c r="CU19" s="21">
        <f t="shared" si="24"/>
        <v>40</v>
      </c>
      <c r="CV19" s="21">
        <f t="shared" si="25"/>
        <v>40</v>
      </c>
      <c r="CW19" s="21">
        <f t="shared" si="26"/>
        <v>40</v>
      </c>
      <c r="CX19" s="21">
        <f t="shared" si="27"/>
        <v>8</v>
      </c>
      <c r="CY19" s="21">
        <f t="shared" si="28"/>
        <v>8</v>
      </c>
      <c r="CZ19" s="21">
        <f t="shared" si="29"/>
        <v>8</v>
      </c>
    </row>
    <row r="20" spans="1:104" ht="89.25" x14ac:dyDescent="0.25">
      <c r="A20" s="6">
        <v>59</v>
      </c>
      <c r="B20" s="7" t="s">
        <v>92</v>
      </c>
      <c r="C20" s="7" t="s">
        <v>51</v>
      </c>
      <c r="D20" s="7" t="s">
        <v>121</v>
      </c>
      <c r="E20" s="7" t="s">
        <v>94</v>
      </c>
      <c r="F20" s="7" t="s">
        <v>127</v>
      </c>
      <c r="G20" s="7" t="s">
        <v>185</v>
      </c>
      <c r="H20" s="7" t="s">
        <v>186</v>
      </c>
      <c r="I20" s="7" t="s">
        <v>187</v>
      </c>
      <c r="J20" s="7" t="s">
        <v>100</v>
      </c>
      <c r="K20" s="7" t="s">
        <v>100</v>
      </c>
      <c r="L20" s="7" t="s">
        <v>101</v>
      </c>
      <c r="M20" s="7" t="s">
        <v>104</v>
      </c>
      <c r="N20" s="8" t="s">
        <v>100</v>
      </c>
      <c r="O20" s="8" t="s">
        <v>100</v>
      </c>
      <c r="P20" s="8" t="s">
        <v>100</v>
      </c>
      <c r="Q20" s="7" t="s">
        <v>100</v>
      </c>
      <c r="R20" s="7" t="s">
        <v>100</v>
      </c>
      <c r="S20" s="7" t="s">
        <v>100</v>
      </c>
      <c r="T20" s="8" t="s">
        <v>100</v>
      </c>
      <c r="U20" s="8" t="s">
        <v>100</v>
      </c>
      <c r="V20" s="8" t="s">
        <v>100</v>
      </c>
      <c r="W20" s="8" t="s">
        <v>100</v>
      </c>
      <c r="X20" s="8" t="s">
        <v>100</v>
      </c>
      <c r="Y20" s="8" t="s">
        <v>100</v>
      </c>
      <c r="Z20" s="8" t="s">
        <v>100</v>
      </c>
      <c r="AA20" s="8" t="s">
        <v>100</v>
      </c>
      <c r="AB20" s="8" t="s">
        <v>100</v>
      </c>
      <c r="AC20" s="8" t="s">
        <v>100</v>
      </c>
      <c r="AD20" s="8" t="s">
        <v>100</v>
      </c>
      <c r="AE20" s="8" t="s">
        <v>100</v>
      </c>
      <c r="AF20" s="8" t="s">
        <v>100</v>
      </c>
      <c r="AG20" s="8" t="s">
        <v>100</v>
      </c>
      <c r="AH20" s="8" t="s">
        <v>100</v>
      </c>
      <c r="AI20" s="8" t="s">
        <v>100</v>
      </c>
      <c r="AJ20" s="8" t="s">
        <v>100</v>
      </c>
      <c r="AK20" s="8" t="s">
        <v>100</v>
      </c>
      <c r="AL20" s="7" t="s">
        <v>100</v>
      </c>
      <c r="AM20" s="8" t="s">
        <v>100</v>
      </c>
      <c r="AN20" s="8" t="s">
        <v>100</v>
      </c>
      <c r="AO20" s="8" t="s">
        <v>100</v>
      </c>
      <c r="AP20" s="8" t="s">
        <v>100</v>
      </c>
      <c r="AQ20" s="8" t="s">
        <v>100</v>
      </c>
      <c r="AR20" s="8" t="s">
        <v>100</v>
      </c>
      <c r="AS20" s="8" t="s">
        <v>100</v>
      </c>
      <c r="AT20" s="8" t="s">
        <v>100</v>
      </c>
      <c r="AU20" s="8" t="s">
        <v>100</v>
      </c>
      <c r="AV20" s="8" t="s">
        <v>100</v>
      </c>
      <c r="AW20" s="8" t="s">
        <v>100</v>
      </c>
      <c r="AX20" s="8" t="s">
        <v>100</v>
      </c>
      <c r="AY20" s="8" t="s">
        <v>100</v>
      </c>
      <c r="AZ20" s="8" t="s">
        <v>100</v>
      </c>
      <c r="BA20" s="8" t="s">
        <v>100</v>
      </c>
      <c r="BB20" s="8" t="s">
        <v>100</v>
      </c>
      <c r="BC20" s="8" t="s">
        <v>100</v>
      </c>
      <c r="BD20" s="8" t="s">
        <v>100</v>
      </c>
      <c r="BE20" s="8" t="s">
        <v>100</v>
      </c>
      <c r="BF20" s="8" t="s">
        <v>100</v>
      </c>
      <c r="BG20" s="8" t="s">
        <v>100</v>
      </c>
      <c r="BH20" s="8" t="s">
        <v>100</v>
      </c>
      <c r="BI20" s="8" t="s">
        <v>100</v>
      </c>
      <c r="BJ20" s="8" t="s">
        <v>100</v>
      </c>
      <c r="BK20" s="8" t="s">
        <v>100</v>
      </c>
      <c r="BL20" s="8" t="s">
        <v>100</v>
      </c>
      <c r="BM20" s="8" t="s">
        <v>100</v>
      </c>
      <c r="BN20" s="8" t="s">
        <v>100</v>
      </c>
      <c r="BO20" s="8" t="s">
        <v>100</v>
      </c>
      <c r="BP20" s="8" t="s">
        <v>100</v>
      </c>
      <c r="BQ20" s="8" t="s">
        <v>100</v>
      </c>
      <c r="BR20" s="8" t="s">
        <v>100</v>
      </c>
      <c r="BS20" s="8" t="s">
        <v>100</v>
      </c>
      <c r="BT20" s="8" t="s">
        <v>100</v>
      </c>
      <c r="BU20" s="8" t="s">
        <v>100</v>
      </c>
      <c r="BV20" s="8" t="s">
        <v>100</v>
      </c>
      <c r="BW20" s="8" t="s">
        <v>100</v>
      </c>
      <c r="BX20" s="8" t="s">
        <v>100</v>
      </c>
      <c r="BY20" s="8" t="s">
        <v>100</v>
      </c>
      <c r="BZ20" s="8" t="s">
        <v>100</v>
      </c>
      <c r="CA20" s="8" t="s">
        <v>100</v>
      </c>
      <c r="CB20" s="8" t="s">
        <v>100</v>
      </c>
      <c r="CC20" s="8" t="s">
        <v>100</v>
      </c>
      <c r="CD20" s="8" t="s">
        <v>100</v>
      </c>
      <c r="CE20" s="21">
        <f t="shared" si="8"/>
        <v>0</v>
      </c>
      <c r="CF20" s="21">
        <f t="shared" si="9"/>
        <v>0</v>
      </c>
      <c r="CG20" s="21">
        <f t="shared" si="10"/>
        <v>0</v>
      </c>
      <c r="CH20" s="21">
        <f t="shared" si="11"/>
        <v>0</v>
      </c>
      <c r="CI20" s="21">
        <f t="shared" si="12"/>
        <v>0</v>
      </c>
      <c r="CJ20" s="21">
        <f t="shared" si="13"/>
        <v>0</v>
      </c>
      <c r="CK20" s="21">
        <f t="shared" si="14"/>
        <v>0</v>
      </c>
      <c r="CL20" s="21">
        <f t="shared" si="15"/>
        <v>0</v>
      </c>
      <c r="CM20" s="21">
        <f t="shared" si="16"/>
        <v>0</v>
      </c>
      <c r="CN20" s="21">
        <f t="shared" si="17"/>
        <v>0</v>
      </c>
      <c r="CO20" s="21">
        <f t="shared" si="18"/>
        <v>0</v>
      </c>
      <c r="CP20" s="21">
        <f t="shared" si="19"/>
        <v>0</v>
      </c>
      <c r="CQ20" s="21">
        <f t="shared" si="20"/>
        <v>0</v>
      </c>
      <c r="CR20" s="21">
        <f t="shared" si="21"/>
        <v>0</v>
      </c>
      <c r="CS20" s="21">
        <f t="shared" si="22"/>
        <v>0</v>
      </c>
      <c r="CT20" s="21">
        <f t="shared" si="23"/>
        <v>0</v>
      </c>
      <c r="CU20" s="21">
        <f t="shared" si="24"/>
        <v>0</v>
      </c>
      <c r="CV20" s="21">
        <f t="shared" si="25"/>
        <v>0</v>
      </c>
      <c r="CW20" s="21">
        <f t="shared" si="26"/>
        <v>0</v>
      </c>
      <c r="CX20" s="21">
        <f t="shared" si="27"/>
        <v>0</v>
      </c>
      <c r="CY20" s="21">
        <f t="shared" si="28"/>
        <v>0</v>
      </c>
      <c r="CZ20" s="21">
        <f t="shared" si="29"/>
        <v>0</v>
      </c>
    </row>
    <row r="21" spans="1:104" ht="89.25" x14ac:dyDescent="0.25">
      <c r="A21" s="6">
        <v>53</v>
      </c>
      <c r="B21" s="7" t="s">
        <v>92</v>
      </c>
      <c r="C21" s="7" t="s">
        <v>51</v>
      </c>
      <c r="D21" s="7" t="s">
        <v>188</v>
      </c>
      <c r="E21" s="7" t="s">
        <v>94</v>
      </c>
      <c r="F21" s="7" t="s">
        <v>95</v>
      </c>
      <c r="G21" s="7" t="s">
        <v>189</v>
      </c>
      <c r="H21" s="7" t="s">
        <v>190</v>
      </c>
      <c r="I21" s="7" t="s">
        <v>191</v>
      </c>
      <c r="J21" s="7" t="s">
        <v>99</v>
      </c>
      <c r="K21" s="7" t="s">
        <v>100</v>
      </c>
      <c r="L21" s="7" t="s">
        <v>101</v>
      </c>
      <c r="M21" s="7" t="s">
        <v>101</v>
      </c>
      <c r="N21" s="8">
        <v>20</v>
      </c>
      <c r="O21" s="8">
        <v>19</v>
      </c>
      <c r="P21" s="8">
        <v>23</v>
      </c>
      <c r="Q21" s="7" t="s">
        <v>192</v>
      </c>
      <c r="R21" s="7" t="s">
        <v>193</v>
      </c>
      <c r="S21" s="7" t="s">
        <v>194</v>
      </c>
      <c r="T21" s="8">
        <v>31</v>
      </c>
      <c r="U21" s="8">
        <v>32</v>
      </c>
      <c r="V21" s="8">
        <v>31</v>
      </c>
      <c r="W21" s="8">
        <v>16</v>
      </c>
      <c r="X21" s="8">
        <v>16</v>
      </c>
      <c r="Y21" s="8">
        <v>16</v>
      </c>
      <c r="Z21" s="8">
        <v>0</v>
      </c>
      <c r="AA21" s="8">
        <v>0</v>
      </c>
      <c r="AB21" s="8">
        <v>0</v>
      </c>
      <c r="AC21" s="8">
        <v>0</v>
      </c>
      <c r="AD21" s="8">
        <v>0</v>
      </c>
      <c r="AE21" s="8">
        <v>0</v>
      </c>
      <c r="AF21" s="8">
        <v>0</v>
      </c>
      <c r="AG21" s="8">
        <v>0</v>
      </c>
      <c r="AH21" s="8">
        <v>0</v>
      </c>
      <c r="AI21" s="8">
        <v>9</v>
      </c>
      <c r="AJ21" s="8">
        <v>9</v>
      </c>
      <c r="AK21" s="8">
        <v>9</v>
      </c>
      <c r="AM21" s="8">
        <v>0</v>
      </c>
      <c r="AN21" s="8">
        <v>0</v>
      </c>
      <c r="AO21" s="8">
        <v>0</v>
      </c>
      <c r="AP21" s="8">
        <v>0</v>
      </c>
      <c r="AQ21" s="8">
        <v>0</v>
      </c>
      <c r="AR21" s="8">
        <v>0</v>
      </c>
      <c r="AS21" s="8">
        <v>0</v>
      </c>
      <c r="AT21" s="8">
        <v>0</v>
      </c>
      <c r="AU21" s="8">
        <v>0</v>
      </c>
      <c r="AV21" s="8">
        <v>0</v>
      </c>
      <c r="AW21" s="8">
        <v>0</v>
      </c>
      <c r="AX21" s="8">
        <v>0</v>
      </c>
      <c r="AY21" s="8">
        <v>0</v>
      </c>
      <c r="AZ21" s="8">
        <v>0</v>
      </c>
      <c r="BA21" s="8">
        <v>0</v>
      </c>
      <c r="BB21" s="8">
        <v>0</v>
      </c>
      <c r="BC21" s="8">
        <v>0</v>
      </c>
      <c r="BD21" s="8">
        <v>0</v>
      </c>
      <c r="BE21" s="8">
        <v>0</v>
      </c>
      <c r="BF21" s="8">
        <v>0</v>
      </c>
      <c r="BG21" s="8">
        <v>0</v>
      </c>
      <c r="BH21" s="8">
        <v>0</v>
      </c>
      <c r="BI21" s="8">
        <v>0</v>
      </c>
      <c r="BJ21" s="8">
        <v>0</v>
      </c>
      <c r="BK21" s="8">
        <v>0</v>
      </c>
      <c r="BL21" s="8">
        <v>0</v>
      </c>
      <c r="BM21" s="8">
        <v>0</v>
      </c>
      <c r="BN21" s="8">
        <v>0</v>
      </c>
      <c r="BO21" s="8">
        <v>0</v>
      </c>
      <c r="BP21" s="8">
        <v>0</v>
      </c>
      <c r="BQ21" s="8">
        <v>0</v>
      </c>
      <c r="BR21" s="8">
        <v>0</v>
      </c>
      <c r="BS21" s="8">
        <v>0</v>
      </c>
      <c r="BT21" s="8">
        <v>0</v>
      </c>
      <c r="BU21" s="8">
        <v>0</v>
      </c>
      <c r="BV21" s="8">
        <v>0</v>
      </c>
      <c r="BW21" s="8">
        <v>0</v>
      </c>
      <c r="BX21" s="8">
        <v>0</v>
      </c>
      <c r="BY21" s="8">
        <v>0</v>
      </c>
      <c r="BZ21" s="8">
        <v>0</v>
      </c>
      <c r="CA21" s="8">
        <v>0</v>
      </c>
      <c r="CB21" s="8">
        <v>0</v>
      </c>
      <c r="CC21" s="8">
        <v>0</v>
      </c>
      <c r="CD21" s="8">
        <v>0</v>
      </c>
      <c r="CE21" s="21">
        <f t="shared" si="8"/>
        <v>0</v>
      </c>
      <c r="CF21" s="21">
        <f t="shared" si="9"/>
        <v>20</v>
      </c>
      <c r="CG21" s="21">
        <f t="shared" si="10"/>
        <v>19</v>
      </c>
      <c r="CH21" s="21">
        <f t="shared" si="11"/>
        <v>23</v>
      </c>
      <c r="CI21" s="21">
        <f t="shared" si="12"/>
        <v>31</v>
      </c>
      <c r="CJ21" s="21">
        <f t="shared" si="13"/>
        <v>32</v>
      </c>
      <c r="CK21" s="21">
        <f t="shared" si="14"/>
        <v>31</v>
      </c>
      <c r="CL21" s="21">
        <f t="shared" si="15"/>
        <v>16</v>
      </c>
      <c r="CM21" s="21">
        <f t="shared" si="16"/>
        <v>16</v>
      </c>
      <c r="CN21" s="21">
        <f t="shared" si="17"/>
        <v>16</v>
      </c>
      <c r="CO21" s="21">
        <f t="shared" si="18"/>
        <v>0</v>
      </c>
      <c r="CP21" s="21">
        <f t="shared" si="19"/>
        <v>0</v>
      </c>
      <c r="CQ21" s="21">
        <f t="shared" si="20"/>
        <v>0</v>
      </c>
      <c r="CR21" s="21">
        <f t="shared" si="21"/>
        <v>0</v>
      </c>
      <c r="CS21" s="21">
        <f t="shared" si="22"/>
        <v>0</v>
      </c>
      <c r="CT21" s="21">
        <f t="shared" si="23"/>
        <v>0</v>
      </c>
      <c r="CU21" s="21">
        <f t="shared" si="24"/>
        <v>0</v>
      </c>
      <c r="CV21" s="21">
        <f t="shared" si="25"/>
        <v>0</v>
      </c>
      <c r="CW21" s="21">
        <f t="shared" si="26"/>
        <v>0</v>
      </c>
      <c r="CX21" s="21">
        <f t="shared" si="27"/>
        <v>9</v>
      </c>
      <c r="CY21" s="21">
        <f t="shared" si="28"/>
        <v>9</v>
      </c>
      <c r="CZ21" s="21">
        <f t="shared" si="29"/>
        <v>9</v>
      </c>
    </row>
    <row r="22" spans="1:104" ht="76.5" x14ac:dyDescent="0.25">
      <c r="A22" s="6">
        <v>54</v>
      </c>
      <c r="B22" s="7" t="s">
        <v>92</v>
      </c>
      <c r="C22" s="7" t="s">
        <v>51</v>
      </c>
      <c r="D22" s="7" t="s">
        <v>121</v>
      </c>
      <c r="E22" s="7" t="s">
        <v>94</v>
      </c>
      <c r="F22" s="7" t="s">
        <v>95</v>
      </c>
      <c r="G22" s="7" t="s">
        <v>195</v>
      </c>
      <c r="H22" s="7" t="s">
        <v>196</v>
      </c>
      <c r="I22" s="7" t="s">
        <v>197</v>
      </c>
      <c r="J22" s="7" t="s">
        <v>100</v>
      </c>
      <c r="K22" s="7" t="s">
        <v>100</v>
      </c>
      <c r="L22" s="7" t="s">
        <v>101</v>
      </c>
      <c r="M22" s="7" t="s">
        <v>104</v>
      </c>
      <c r="N22" s="8" t="s">
        <v>100</v>
      </c>
      <c r="O22" s="8" t="s">
        <v>100</v>
      </c>
      <c r="P22" s="8" t="s">
        <v>100</v>
      </c>
      <c r="Q22" s="7" t="s">
        <v>100</v>
      </c>
      <c r="R22" s="7" t="s">
        <v>100</v>
      </c>
      <c r="S22" s="7" t="s">
        <v>100</v>
      </c>
      <c r="T22" s="8" t="s">
        <v>100</v>
      </c>
      <c r="U22" s="8" t="s">
        <v>100</v>
      </c>
      <c r="V22" s="8" t="s">
        <v>100</v>
      </c>
      <c r="W22" s="8" t="s">
        <v>100</v>
      </c>
      <c r="X22" s="8" t="s">
        <v>100</v>
      </c>
      <c r="Y22" s="8" t="s">
        <v>100</v>
      </c>
      <c r="Z22" s="8" t="s">
        <v>100</v>
      </c>
      <c r="AA22" s="8" t="s">
        <v>100</v>
      </c>
      <c r="AB22" s="8" t="s">
        <v>100</v>
      </c>
      <c r="AC22" s="8" t="s">
        <v>100</v>
      </c>
      <c r="AD22" s="8" t="s">
        <v>100</v>
      </c>
      <c r="AE22" s="8" t="s">
        <v>100</v>
      </c>
      <c r="AF22" s="8" t="s">
        <v>100</v>
      </c>
      <c r="AG22" s="8" t="s">
        <v>100</v>
      </c>
      <c r="AH22" s="8" t="s">
        <v>100</v>
      </c>
      <c r="AI22" s="8" t="s">
        <v>100</v>
      </c>
      <c r="AJ22" s="8" t="s">
        <v>100</v>
      </c>
      <c r="AK22" s="8" t="s">
        <v>100</v>
      </c>
      <c r="AL22" s="7" t="s">
        <v>100</v>
      </c>
      <c r="AM22" s="8" t="s">
        <v>100</v>
      </c>
      <c r="AN22" s="8" t="s">
        <v>100</v>
      </c>
      <c r="AO22" s="8" t="s">
        <v>100</v>
      </c>
      <c r="AP22" s="8" t="s">
        <v>100</v>
      </c>
      <c r="AQ22" s="8" t="s">
        <v>100</v>
      </c>
      <c r="AR22" s="8" t="s">
        <v>100</v>
      </c>
      <c r="AS22" s="8" t="s">
        <v>100</v>
      </c>
      <c r="AT22" s="8" t="s">
        <v>100</v>
      </c>
      <c r="AU22" s="8" t="s">
        <v>100</v>
      </c>
      <c r="AV22" s="8" t="s">
        <v>100</v>
      </c>
      <c r="AW22" s="8" t="s">
        <v>100</v>
      </c>
      <c r="AX22" s="8" t="s">
        <v>100</v>
      </c>
      <c r="AY22" s="8" t="s">
        <v>100</v>
      </c>
      <c r="AZ22" s="8" t="s">
        <v>100</v>
      </c>
      <c r="BA22" s="8" t="s">
        <v>100</v>
      </c>
      <c r="BB22" s="8" t="s">
        <v>100</v>
      </c>
      <c r="BC22" s="8" t="s">
        <v>100</v>
      </c>
      <c r="BD22" s="8" t="s">
        <v>100</v>
      </c>
      <c r="BE22" s="8" t="s">
        <v>100</v>
      </c>
      <c r="BF22" s="8" t="s">
        <v>100</v>
      </c>
      <c r="BG22" s="8" t="s">
        <v>100</v>
      </c>
      <c r="BH22" s="8" t="s">
        <v>100</v>
      </c>
      <c r="BI22" s="8" t="s">
        <v>100</v>
      </c>
      <c r="BJ22" s="8" t="s">
        <v>100</v>
      </c>
      <c r="BK22" s="8" t="s">
        <v>100</v>
      </c>
      <c r="BL22" s="8" t="s">
        <v>100</v>
      </c>
      <c r="BM22" s="8" t="s">
        <v>100</v>
      </c>
      <c r="BN22" s="8" t="s">
        <v>100</v>
      </c>
      <c r="BO22" s="8" t="s">
        <v>100</v>
      </c>
      <c r="BP22" s="8" t="s">
        <v>100</v>
      </c>
      <c r="BQ22" s="8" t="s">
        <v>100</v>
      </c>
      <c r="BR22" s="8" t="s">
        <v>100</v>
      </c>
      <c r="BS22" s="8" t="s">
        <v>100</v>
      </c>
      <c r="BT22" s="8" t="s">
        <v>100</v>
      </c>
      <c r="BU22" s="8" t="s">
        <v>100</v>
      </c>
      <c r="BV22" s="8" t="s">
        <v>100</v>
      </c>
      <c r="BW22" s="8" t="s">
        <v>100</v>
      </c>
      <c r="BX22" s="8" t="s">
        <v>100</v>
      </c>
      <c r="BY22" s="8" t="s">
        <v>100</v>
      </c>
      <c r="BZ22" s="8" t="s">
        <v>100</v>
      </c>
      <c r="CA22" s="8" t="s">
        <v>100</v>
      </c>
      <c r="CB22" s="8" t="s">
        <v>100</v>
      </c>
      <c r="CC22" s="8" t="s">
        <v>100</v>
      </c>
      <c r="CD22" s="8" t="s">
        <v>100</v>
      </c>
      <c r="CE22" s="21">
        <f t="shared" si="8"/>
        <v>0</v>
      </c>
      <c r="CF22" s="21">
        <f t="shared" si="9"/>
        <v>0</v>
      </c>
      <c r="CG22" s="21">
        <f t="shared" si="10"/>
        <v>0</v>
      </c>
      <c r="CH22" s="21">
        <f t="shared" si="11"/>
        <v>0</v>
      </c>
      <c r="CI22" s="21">
        <f t="shared" si="12"/>
        <v>0</v>
      </c>
      <c r="CJ22" s="21">
        <f t="shared" si="13"/>
        <v>0</v>
      </c>
      <c r="CK22" s="21">
        <f t="shared" si="14"/>
        <v>0</v>
      </c>
      <c r="CL22" s="21">
        <f t="shared" si="15"/>
        <v>0</v>
      </c>
      <c r="CM22" s="21">
        <f t="shared" si="16"/>
        <v>0</v>
      </c>
      <c r="CN22" s="21">
        <f t="shared" si="17"/>
        <v>0</v>
      </c>
      <c r="CO22" s="21">
        <f t="shared" si="18"/>
        <v>0</v>
      </c>
      <c r="CP22" s="21">
        <f t="shared" si="19"/>
        <v>0</v>
      </c>
      <c r="CQ22" s="21">
        <f t="shared" si="20"/>
        <v>0</v>
      </c>
      <c r="CR22" s="21">
        <f t="shared" si="21"/>
        <v>0</v>
      </c>
      <c r="CS22" s="21">
        <f t="shared" si="22"/>
        <v>0</v>
      </c>
      <c r="CT22" s="21">
        <f t="shared" si="23"/>
        <v>0</v>
      </c>
      <c r="CU22" s="21">
        <f t="shared" si="24"/>
        <v>0</v>
      </c>
      <c r="CV22" s="21">
        <f t="shared" si="25"/>
        <v>0</v>
      </c>
      <c r="CW22" s="21">
        <f t="shared" si="26"/>
        <v>0</v>
      </c>
      <c r="CX22" s="21">
        <f t="shared" si="27"/>
        <v>0</v>
      </c>
      <c r="CY22" s="21">
        <f t="shared" si="28"/>
        <v>0</v>
      </c>
      <c r="CZ22" s="21">
        <f t="shared" si="29"/>
        <v>0</v>
      </c>
    </row>
    <row r="23" spans="1:104" ht="76.5" x14ac:dyDescent="0.25">
      <c r="A23" s="6">
        <v>144</v>
      </c>
      <c r="B23" s="7" t="s">
        <v>92</v>
      </c>
      <c r="C23" s="7" t="s">
        <v>51</v>
      </c>
      <c r="D23" s="7" t="s">
        <v>121</v>
      </c>
      <c r="E23" s="7" t="s">
        <v>94</v>
      </c>
      <c r="F23" s="7" t="s">
        <v>95</v>
      </c>
      <c r="G23" s="7" t="s">
        <v>198</v>
      </c>
      <c r="H23" s="7" t="s">
        <v>199</v>
      </c>
      <c r="I23" s="7" t="s">
        <v>200</v>
      </c>
      <c r="J23" s="7" t="s">
        <v>99</v>
      </c>
      <c r="K23" s="7" t="s">
        <v>100</v>
      </c>
      <c r="L23" s="7" t="s">
        <v>101</v>
      </c>
      <c r="M23" s="7" t="s">
        <v>101</v>
      </c>
      <c r="N23" s="8">
        <v>36</v>
      </c>
      <c r="O23" s="8">
        <v>31</v>
      </c>
      <c r="P23" s="8">
        <v>28</v>
      </c>
      <c r="Q23" s="7" t="s">
        <v>201</v>
      </c>
      <c r="R23" s="7" t="s">
        <v>201</v>
      </c>
      <c r="S23" s="7" t="s">
        <v>201</v>
      </c>
      <c r="T23" s="8">
        <v>72</v>
      </c>
      <c r="U23" s="8">
        <v>72</v>
      </c>
      <c r="V23" s="8">
        <v>72</v>
      </c>
      <c r="W23" s="8">
        <v>19</v>
      </c>
      <c r="X23" s="8">
        <v>19</v>
      </c>
      <c r="Y23" s="8">
        <v>19</v>
      </c>
      <c r="Z23" s="8">
        <v>0</v>
      </c>
      <c r="AA23" s="8">
        <v>0</v>
      </c>
      <c r="AB23" s="8">
        <v>0</v>
      </c>
      <c r="AC23" s="8">
        <v>5</v>
      </c>
      <c r="AD23" s="8">
        <v>5</v>
      </c>
      <c r="AE23" s="8">
        <v>5</v>
      </c>
      <c r="AF23" s="8">
        <v>14</v>
      </c>
      <c r="AG23" s="8">
        <v>14</v>
      </c>
      <c r="AH23" s="8">
        <v>14</v>
      </c>
      <c r="AI23" s="8">
        <v>19</v>
      </c>
      <c r="AJ23" s="8">
        <v>19</v>
      </c>
      <c r="AK23" s="8">
        <v>19</v>
      </c>
      <c r="AL23" s="7" t="s">
        <v>202</v>
      </c>
      <c r="AM23" s="8">
        <v>2</v>
      </c>
      <c r="AN23" s="8">
        <v>1</v>
      </c>
      <c r="AO23" s="8">
        <v>2</v>
      </c>
      <c r="AP23" s="8">
        <v>1</v>
      </c>
      <c r="AQ23" s="8">
        <v>31</v>
      </c>
      <c r="AR23" s="8">
        <v>40</v>
      </c>
      <c r="AS23" s="8">
        <v>40</v>
      </c>
      <c r="AT23" s="8">
        <v>17</v>
      </c>
      <c r="AU23" s="8">
        <v>24</v>
      </c>
      <c r="AV23" s="8">
        <v>24</v>
      </c>
      <c r="AW23" s="8">
        <v>0</v>
      </c>
      <c r="AX23" s="8">
        <v>0</v>
      </c>
      <c r="AY23" s="8">
        <v>0</v>
      </c>
      <c r="AZ23" s="8">
        <v>0</v>
      </c>
      <c r="BA23" s="8">
        <v>0</v>
      </c>
      <c r="BB23" s="8">
        <v>0</v>
      </c>
      <c r="BC23" s="8">
        <v>17</v>
      </c>
      <c r="BD23" s="8">
        <v>24</v>
      </c>
      <c r="BE23" s="8">
        <v>24</v>
      </c>
      <c r="BF23" s="8">
        <v>17</v>
      </c>
      <c r="BG23" s="8">
        <v>24</v>
      </c>
      <c r="BH23" s="8">
        <v>24</v>
      </c>
      <c r="BI23" s="8">
        <v>2</v>
      </c>
      <c r="BJ23" s="8">
        <v>0</v>
      </c>
      <c r="BK23" s="8">
        <v>0</v>
      </c>
      <c r="BL23" s="8">
        <v>0</v>
      </c>
      <c r="BM23" s="8">
        <v>2</v>
      </c>
      <c r="BN23" s="8">
        <v>2</v>
      </c>
      <c r="BO23" s="8">
        <v>2</v>
      </c>
      <c r="BP23" s="8">
        <v>0</v>
      </c>
      <c r="BQ23" s="8">
        <v>0</v>
      </c>
      <c r="BR23" s="8">
        <v>0</v>
      </c>
      <c r="BS23" s="8">
        <v>0</v>
      </c>
      <c r="BT23" s="8">
        <v>0</v>
      </c>
      <c r="BU23" s="8">
        <v>0</v>
      </c>
      <c r="BV23" s="8">
        <v>0</v>
      </c>
      <c r="BW23" s="8">
        <v>0</v>
      </c>
      <c r="BX23" s="8">
        <v>0</v>
      </c>
      <c r="BY23" s="8">
        <v>0</v>
      </c>
      <c r="BZ23" s="8">
        <v>0</v>
      </c>
      <c r="CA23" s="8">
        <v>0</v>
      </c>
      <c r="CB23" s="8">
        <v>0</v>
      </c>
      <c r="CC23" s="8">
        <v>0</v>
      </c>
      <c r="CD23" s="8">
        <v>0</v>
      </c>
      <c r="CE23" s="21">
        <f t="shared" si="8"/>
        <v>4</v>
      </c>
      <c r="CF23" s="21">
        <f t="shared" si="9"/>
        <v>37</v>
      </c>
      <c r="CG23" s="21">
        <f t="shared" si="10"/>
        <v>33</v>
      </c>
      <c r="CH23" s="21">
        <f t="shared" si="11"/>
        <v>29</v>
      </c>
      <c r="CI23" s="21">
        <f t="shared" si="12"/>
        <v>105</v>
      </c>
      <c r="CJ23" s="21">
        <f t="shared" si="13"/>
        <v>114</v>
      </c>
      <c r="CK23" s="21">
        <f t="shared" si="14"/>
        <v>114</v>
      </c>
      <c r="CL23" s="21">
        <f t="shared" si="15"/>
        <v>36</v>
      </c>
      <c r="CM23" s="21">
        <f t="shared" si="16"/>
        <v>43</v>
      </c>
      <c r="CN23" s="21">
        <f t="shared" si="17"/>
        <v>43</v>
      </c>
      <c r="CO23" s="21">
        <f t="shared" si="18"/>
        <v>0</v>
      </c>
      <c r="CP23" s="21">
        <f t="shared" si="19"/>
        <v>0</v>
      </c>
      <c r="CQ23" s="21">
        <f t="shared" si="20"/>
        <v>0</v>
      </c>
      <c r="CR23" s="21">
        <f t="shared" si="21"/>
        <v>5</v>
      </c>
      <c r="CS23" s="21">
        <f t="shared" si="22"/>
        <v>5</v>
      </c>
      <c r="CT23" s="21">
        <f t="shared" si="23"/>
        <v>5</v>
      </c>
      <c r="CU23" s="21">
        <f t="shared" si="24"/>
        <v>31</v>
      </c>
      <c r="CV23" s="21">
        <f t="shared" si="25"/>
        <v>38</v>
      </c>
      <c r="CW23" s="21">
        <f t="shared" si="26"/>
        <v>38</v>
      </c>
      <c r="CX23" s="21">
        <f t="shared" si="27"/>
        <v>36</v>
      </c>
      <c r="CY23" s="21">
        <f t="shared" si="28"/>
        <v>43</v>
      </c>
      <c r="CZ23" s="21">
        <f t="shared" si="29"/>
        <v>43</v>
      </c>
    </row>
    <row r="24" spans="1:104" ht="191.25" x14ac:dyDescent="0.25">
      <c r="A24" s="6">
        <v>60</v>
      </c>
      <c r="B24" s="7" t="s">
        <v>92</v>
      </c>
      <c r="C24" s="7" t="s">
        <v>51</v>
      </c>
      <c r="D24" s="7" t="s">
        <v>121</v>
      </c>
      <c r="E24" s="7" t="s">
        <v>94</v>
      </c>
      <c r="F24" s="7" t="s">
        <v>95</v>
      </c>
      <c r="G24" s="7" t="s">
        <v>204</v>
      </c>
      <c r="H24" s="7" t="s">
        <v>205</v>
      </c>
      <c r="I24" s="7" t="s">
        <v>206</v>
      </c>
      <c r="J24" s="7" t="s">
        <v>99</v>
      </c>
      <c r="K24" s="7" t="s">
        <v>100</v>
      </c>
      <c r="L24" s="7" t="s">
        <v>101</v>
      </c>
      <c r="M24" s="7" t="s">
        <v>101</v>
      </c>
      <c r="N24" s="8">
        <v>74</v>
      </c>
      <c r="O24" s="8">
        <v>89</v>
      </c>
      <c r="P24" s="8">
        <v>79</v>
      </c>
      <c r="Q24" s="7" t="s">
        <v>207</v>
      </c>
      <c r="R24" s="7" t="s">
        <v>207</v>
      </c>
      <c r="S24" s="7" t="s">
        <v>207</v>
      </c>
      <c r="T24" s="8">
        <v>9</v>
      </c>
      <c r="U24" s="8">
        <v>9</v>
      </c>
      <c r="V24" s="8">
        <v>10</v>
      </c>
      <c r="W24" s="8">
        <v>8</v>
      </c>
      <c r="X24" s="8">
        <v>8</v>
      </c>
      <c r="Y24" s="8">
        <v>9</v>
      </c>
      <c r="Z24" s="8">
        <v>4</v>
      </c>
      <c r="AA24" s="8">
        <v>4</v>
      </c>
      <c r="AB24" s="8">
        <v>5</v>
      </c>
      <c r="AC24" s="8">
        <v>2</v>
      </c>
      <c r="AD24" s="8">
        <v>2</v>
      </c>
      <c r="AE24" s="8">
        <v>2</v>
      </c>
      <c r="AF24" s="8">
        <v>2</v>
      </c>
      <c r="AG24" s="8">
        <v>2</v>
      </c>
      <c r="AH24" s="8">
        <v>2</v>
      </c>
      <c r="AI24" s="8">
        <v>8</v>
      </c>
      <c r="AJ24" s="8">
        <v>8</v>
      </c>
      <c r="AK24" s="8">
        <v>9</v>
      </c>
      <c r="AL24" s="7" t="s">
        <v>100</v>
      </c>
      <c r="AM24" s="8">
        <v>1</v>
      </c>
      <c r="AN24" s="8">
        <v>0</v>
      </c>
      <c r="AO24" s="8">
        <v>0</v>
      </c>
      <c r="AP24" s="8">
        <v>0</v>
      </c>
      <c r="AQ24" s="8">
        <v>3</v>
      </c>
      <c r="AR24" s="8">
        <v>3</v>
      </c>
      <c r="AS24" s="8">
        <v>3</v>
      </c>
      <c r="AT24" s="8">
        <v>2</v>
      </c>
      <c r="AU24" s="8">
        <v>2</v>
      </c>
      <c r="AV24" s="8">
        <v>2</v>
      </c>
      <c r="AW24" s="8">
        <v>1</v>
      </c>
      <c r="AX24" s="8">
        <v>1</v>
      </c>
      <c r="AY24" s="8">
        <v>1</v>
      </c>
      <c r="AZ24" s="8">
        <v>1</v>
      </c>
      <c r="BA24" s="8">
        <v>1</v>
      </c>
      <c r="BB24" s="8">
        <v>1</v>
      </c>
      <c r="BC24" s="8">
        <v>0</v>
      </c>
      <c r="BD24" s="8">
        <v>0</v>
      </c>
      <c r="BE24" s="8">
        <v>0</v>
      </c>
      <c r="BF24" s="8">
        <v>2</v>
      </c>
      <c r="BG24" s="8">
        <v>2</v>
      </c>
      <c r="BH24" s="8">
        <v>2</v>
      </c>
      <c r="BI24" s="8">
        <v>0</v>
      </c>
      <c r="BJ24" s="8">
        <v>0</v>
      </c>
      <c r="BK24" s="8">
        <v>0</v>
      </c>
      <c r="BL24" s="8">
        <v>0</v>
      </c>
      <c r="BM24" s="8">
        <v>0</v>
      </c>
      <c r="BN24" s="8">
        <v>0</v>
      </c>
      <c r="BO24" s="8">
        <v>0</v>
      </c>
      <c r="BP24" s="8">
        <v>0</v>
      </c>
      <c r="BQ24" s="8">
        <v>0</v>
      </c>
      <c r="BR24" s="8">
        <v>0</v>
      </c>
      <c r="BS24" s="8">
        <v>0</v>
      </c>
      <c r="BT24" s="8">
        <v>0</v>
      </c>
      <c r="BU24" s="8">
        <v>0</v>
      </c>
      <c r="BV24" s="8">
        <v>0</v>
      </c>
      <c r="BW24" s="8">
        <v>0</v>
      </c>
      <c r="BX24" s="8">
        <v>0</v>
      </c>
      <c r="BY24" s="8">
        <v>0</v>
      </c>
      <c r="BZ24" s="8">
        <v>0</v>
      </c>
      <c r="CA24" s="8">
        <v>0</v>
      </c>
      <c r="CB24" s="8">
        <v>0</v>
      </c>
      <c r="CC24" s="8">
        <v>0</v>
      </c>
      <c r="CD24" s="8">
        <v>0</v>
      </c>
      <c r="CE24" s="21">
        <f t="shared" si="8"/>
        <v>1</v>
      </c>
      <c r="CF24" s="21">
        <f t="shared" si="9"/>
        <v>74</v>
      </c>
      <c r="CG24" s="21">
        <f t="shared" si="10"/>
        <v>89</v>
      </c>
      <c r="CH24" s="21">
        <f t="shared" si="11"/>
        <v>79</v>
      </c>
      <c r="CI24" s="21">
        <f t="shared" si="12"/>
        <v>12</v>
      </c>
      <c r="CJ24" s="21">
        <f t="shared" si="13"/>
        <v>12</v>
      </c>
      <c r="CK24" s="21">
        <f t="shared" si="14"/>
        <v>13</v>
      </c>
      <c r="CL24" s="21">
        <f t="shared" si="15"/>
        <v>10</v>
      </c>
      <c r="CM24" s="21">
        <f t="shared" si="16"/>
        <v>10</v>
      </c>
      <c r="CN24" s="21">
        <f t="shared" si="17"/>
        <v>11</v>
      </c>
      <c r="CO24" s="21">
        <f t="shared" si="18"/>
        <v>5</v>
      </c>
      <c r="CP24" s="21">
        <f t="shared" si="19"/>
        <v>5</v>
      </c>
      <c r="CQ24" s="21">
        <f t="shared" si="20"/>
        <v>6</v>
      </c>
      <c r="CR24" s="21">
        <f t="shared" si="21"/>
        <v>3</v>
      </c>
      <c r="CS24" s="21">
        <f t="shared" si="22"/>
        <v>3</v>
      </c>
      <c r="CT24" s="21">
        <f t="shared" si="23"/>
        <v>3</v>
      </c>
      <c r="CU24" s="21">
        <f t="shared" si="24"/>
        <v>2</v>
      </c>
      <c r="CV24" s="21">
        <f t="shared" si="25"/>
        <v>2</v>
      </c>
      <c r="CW24" s="21">
        <f t="shared" si="26"/>
        <v>2</v>
      </c>
      <c r="CX24" s="21">
        <f t="shared" si="27"/>
        <v>10</v>
      </c>
      <c r="CY24" s="21">
        <f t="shared" si="28"/>
        <v>10</v>
      </c>
      <c r="CZ24" s="21">
        <f t="shared" si="29"/>
        <v>11</v>
      </c>
    </row>
    <row r="25" spans="1:104" ht="255" x14ac:dyDescent="0.25">
      <c r="A25" s="6">
        <v>63</v>
      </c>
      <c r="B25" s="7" t="s">
        <v>92</v>
      </c>
      <c r="C25" s="7" t="s">
        <v>51</v>
      </c>
      <c r="D25" s="7" t="s">
        <v>152</v>
      </c>
      <c r="E25" s="7" t="s">
        <v>94</v>
      </c>
      <c r="F25" s="7" t="s">
        <v>95</v>
      </c>
      <c r="G25" s="7" t="s">
        <v>208</v>
      </c>
      <c r="H25" s="7" t="s">
        <v>209</v>
      </c>
      <c r="I25" s="7" t="s">
        <v>210</v>
      </c>
      <c r="J25" s="7" t="s">
        <v>99</v>
      </c>
      <c r="K25" s="7" t="s">
        <v>100</v>
      </c>
      <c r="L25" s="7" t="s">
        <v>101</v>
      </c>
      <c r="M25" s="7" t="s">
        <v>101</v>
      </c>
      <c r="N25" s="8">
        <v>87</v>
      </c>
      <c r="O25" s="8">
        <v>80</v>
      </c>
      <c r="P25" s="8">
        <v>73</v>
      </c>
      <c r="Q25" s="7" t="s">
        <v>211</v>
      </c>
      <c r="R25" s="7" t="s">
        <v>212</v>
      </c>
      <c r="S25" s="7" t="s">
        <v>213</v>
      </c>
      <c r="T25" s="8">
        <v>26</v>
      </c>
      <c r="U25" s="8">
        <v>26</v>
      </c>
      <c r="V25" s="8">
        <v>28</v>
      </c>
      <c r="W25" s="8">
        <v>14</v>
      </c>
      <c r="X25" s="8">
        <v>14</v>
      </c>
      <c r="Y25" s="8">
        <v>15</v>
      </c>
      <c r="Z25" s="8">
        <v>5</v>
      </c>
      <c r="AA25" s="8">
        <v>5</v>
      </c>
      <c r="AB25" s="8">
        <v>6</v>
      </c>
      <c r="AC25" s="8">
        <v>14</v>
      </c>
      <c r="AD25" s="8">
        <v>14</v>
      </c>
      <c r="AE25" s="8">
        <v>15</v>
      </c>
      <c r="AF25" s="8">
        <v>0</v>
      </c>
      <c r="AG25" s="8">
        <v>0</v>
      </c>
      <c r="AH25" s="8">
        <v>0</v>
      </c>
      <c r="AI25" s="8">
        <v>10</v>
      </c>
      <c r="AJ25" s="8">
        <v>11</v>
      </c>
      <c r="AK25" s="8">
        <v>13</v>
      </c>
      <c r="AM25" s="8">
        <v>3</v>
      </c>
      <c r="AN25" s="8">
        <v>5</v>
      </c>
      <c r="AO25" s="8">
        <v>3</v>
      </c>
      <c r="AP25" s="8">
        <v>3</v>
      </c>
      <c r="AQ25" s="8">
        <v>10</v>
      </c>
      <c r="AR25" s="8">
        <v>10</v>
      </c>
      <c r="AS25" s="8">
        <v>12</v>
      </c>
      <c r="AT25" s="8">
        <v>8</v>
      </c>
      <c r="AU25" s="8">
        <v>8</v>
      </c>
      <c r="AV25" s="8">
        <v>9</v>
      </c>
      <c r="AW25" s="8">
        <v>4</v>
      </c>
      <c r="AX25" s="8">
        <v>4</v>
      </c>
      <c r="AY25" s="8">
        <v>6</v>
      </c>
      <c r="AZ25" s="8">
        <v>10</v>
      </c>
      <c r="BA25" s="8">
        <v>10</v>
      </c>
      <c r="BB25" s="8">
        <v>12</v>
      </c>
      <c r="BC25" s="8">
        <v>0</v>
      </c>
      <c r="BD25" s="8">
        <v>0</v>
      </c>
      <c r="BE25" s="8">
        <v>0</v>
      </c>
      <c r="BF25" s="8">
        <v>8</v>
      </c>
      <c r="BG25" s="8">
        <v>8</v>
      </c>
      <c r="BH25" s="8">
        <v>10</v>
      </c>
      <c r="BI25" s="8">
        <v>0</v>
      </c>
      <c r="BJ25" s="8">
        <v>0</v>
      </c>
      <c r="BK25" s="8">
        <v>0</v>
      </c>
      <c r="BL25" s="8">
        <v>0</v>
      </c>
      <c r="BM25" s="8">
        <v>0</v>
      </c>
      <c r="BN25" s="8">
        <v>0</v>
      </c>
      <c r="BO25" s="8">
        <v>0</v>
      </c>
      <c r="BP25" s="8">
        <v>0</v>
      </c>
      <c r="BQ25" s="8">
        <v>0</v>
      </c>
      <c r="BR25" s="8">
        <v>0</v>
      </c>
      <c r="BS25" s="8">
        <v>0</v>
      </c>
      <c r="BT25" s="8">
        <v>0</v>
      </c>
      <c r="BU25" s="8">
        <v>0</v>
      </c>
      <c r="BV25" s="8">
        <v>0</v>
      </c>
      <c r="BW25" s="8">
        <v>0</v>
      </c>
      <c r="BX25" s="8">
        <v>0</v>
      </c>
      <c r="BY25" s="8">
        <v>0</v>
      </c>
      <c r="BZ25" s="8">
        <v>0</v>
      </c>
      <c r="CA25" s="8">
        <v>0</v>
      </c>
      <c r="CB25" s="8">
        <v>0</v>
      </c>
      <c r="CC25" s="8">
        <v>0</v>
      </c>
      <c r="CD25" s="8">
        <v>0</v>
      </c>
      <c r="CE25" s="21">
        <f t="shared" si="8"/>
        <v>3</v>
      </c>
      <c r="CF25" s="21">
        <f t="shared" si="9"/>
        <v>92</v>
      </c>
      <c r="CG25" s="21">
        <f t="shared" si="10"/>
        <v>83</v>
      </c>
      <c r="CH25" s="21">
        <f t="shared" si="11"/>
        <v>76</v>
      </c>
      <c r="CI25" s="21">
        <f t="shared" si="12"/>
        <v>36</v>
      </c>
      <c r="CJ25" s="21">
        <f t="shared" si="13"/>
        <v>36</v>
      </c>
      <c r="CK25" s="21">
        <f t="shared" si="14"/>
        <v>40</v>
      </c>
      <c r="CL25" s="21">
        <f t="shared" si="15"/>
        <v>22</v>
      </c>
      <c r="CM25" s="21">
        <f t="shared" si="16"/>
        <v>22</v>
      </c>
      <c r="CN25" s="21">
        <f t="shared" si="17"/>
        <v>24</v>
      </c>
      <c r="CO25" s="21">
        <f t="shared" si="18"/>
        <v>9</v>
      </c>
      <c r="CP25" s="21">
        <f t="shared" si="19"/>
        <v>9</v>
      </c>
      <c r="CQ25" s="21">
        <f t="shared" si="20"/>
        <v>12</v>
      </c>
      <c r="CR25" s="21">
        <f t="shared" si="21"/>
        <v>24</v>
      </c>
      <c r="CS25" s="21">
        <f t="shared" si="22"/>
        <v>24</v>
      </c>
      <c r="CT25" s="21">
        <f t="shared" si="23"/>
        <v>27</v>
      </c>
      <c r="CU25" s="21">
        <f t="shared" si="24"/>
        <v>0</v>
      </c>
      <c r="CV25" s="21">
        <f t="shared" si="25"/>
        <v>0</v>
      </c>
      <c r="CW25" s="21">
        <f t="shared" si="26"/>
        <v>0</v>
      </c>
      <c r="CX25" s="21">
        <f t="shared" si="27"/>
        <v>18</v>
      </c>
      <c r="CY25" s="21">
        <f t="shared" si="28"/>
        <v>19</v>
      </c>
      <c r="CZ25" s="21">
        <f t="shared" si="29"/>
        <v>23</v>
      </c>
    </row>
    <row r="26" spans="1:104" ht="229.5" x14ac:dyDescent="0.25">
      <c r="A26" s="6">
        <v>67</v>
      </c>
      <c r="B26" s="7" t="s">
        <v>92</v>
      </c>
      <c r="C26" s="7" t="s">
        <v>51</v>
      </c>
      <c r="D26" s="7" t="s">
        <v>214</v>
      </c>
      <c r="E26" s="7" t="s">
        <v>94</v>
      </c>
      <c r="F26" s="7" t="s">
        <v>95</v>
      </c>
      <c r="G26" s="7" t="s">
        <v>215</v>
      </c>
      <c r="H26" s="7" t="s">
        <v>216</v>
      </c>
      <c r="I26" s="7" t="s">
        <v>217</v>
      </c>
      <c r="J26" s="7" t="s">
        <v>99</v>
      </c>
      <c r="K26" s="7" t="s">
        <v>100</v>
      </c>
      <c r="L26" s="7" t="s">
        <v>101</v>
      </c>
      <c r="M26" s="7" t="s">
        <v>101</v>
      </c>
      <c r="N26" s="8">
        <v>4</v>
      </c>
      <c r="O26" s="8">
        <v>16</v>
      </c>
      <c r="P26" s="8">
        <v>14</v>
      </c>
      <c r="Q26" s="7" t="s">
        <v>218</v>
      </c>
      <c r="R26" s="7" t="s">
        <v>219</v>
      </c>
      <c r="S26" s="7" t="s">
        <v>220</v>
      </c>
      <c r="T26" s="8">
        <v>17</v>
      </c>
      <c r="U26" s="8">
        <v>17</v>
      </c>
      <c r="V26" s="8">
        <v>17</v>
      </c>
      <c r="W26" s="8">
        <v>12</v>
      </c>
      <c r="X26" s="8">
        <v>12</v>
      </c>
      <c r="Y26" s="8">
        <v>12</v>
      </c>
      <c r="Z26" s="8">
        <v>0</v>
      </c>
      <c r="AA26" s="8">
        <v>0</v>
      </c>
      <c r="AB26" s="8">
        <v>0</v>
      </c>
      <c r="AC26" s="8">
        <v>12</v>
      </c>
      <c r="AD26" s="8">
        <v>12</v>
      </c>
      <c r="AE26" s="8">
        <v>12</v>
      </c>
      <c r="AF26" s="8">
        <v>12</v>
      </c>
      <c r="AG26" s="8">
        <v>12</v>
      </c>
      <c r="AH26" s="8">
        <v>12</v>
      </c>
      <c r="AI26" s="8">
        <v>0</v>
      </c>
      <c r="AJ26" s="8">
        <v>0</v>
      </c>
      <c r="AK26" s="8">
        <v>0</v>
      </c>
      <c r="AM26" s="8">
        <v>0</v>
      </c>
      <c r="AN26" s="8">
        <v>0</v>
      </c>
      <c r="AO26" s="8">
        <v>0</v>
      </c>
      <c r="AP26" s="8">
        <v>0</v>
      </c>
      <c r="AQ26" s="8">
        <v>0</v>
      </c>
      <c r="AR26" s="8">
        <v>0</v>
      </c>
      <c r="AS26" s="8">
        <v>0</v>
      </c>
      <c r="AT26" s="8">
        <v>0</v>
      </c>
      <c r="AU26" s="8">
        <v>0</v>
      </c>
      <c r="AV26" s="8">
        <v>0</v>
      </c>
      <c r="AW26" s="8">
        <v>0</v>
      </c>
      <c r="AX26" s="8">
        <v>0</v>
      </c>
      <c r="AY26" s="8">
        <v>0</v>
      </c>
      <c r="AZ26" s="8">
        <v>0</v>
      </c>
      <c r="BA26" s="8">
        <v>0</v>
      </c>
      <c r="BB26" s="8">
        <v>0</v>
      </c>
      <c r="BC26" s="8">
        <v>0</v>
      </c>
      <c r="BD26" s="8">
        <v>0</v>
      </c>
      <c r="BE26" s="8">
        <v>0</v>
      </c>
      <c r="BF26" s="8">
        <v>0</v>
      </c>
      <c r="BG26" s="8">
        <v>0</v>
      </c>
      <c r="BH26" s="8">
        <v>0</v>
      </c>
      <c r="BI26" s="8">
        <v>0</v>
      </c>
      <c r="BJ26" s="8">
        <v>0</v>
      </c>
      <c r="BK26" s="8">
        <v>0</v>
      </c>
      <c r="BL26" s="8">
        <v>0</v>
      </c>
      <c r="BM26" s="8">
        <v>0</v>
      </c>
      <c r="BN26" s="8">
        <v>0</v>
      </c>
      <c r="BO26" s="8">
        <v>0</v>
      </c>
      <c r="BP26" s="8">
        <v>0</v>
      </c>
      <c r="BQ26" s="8">
        <v>0</v>
      </c>
      <c r="BR26" s="8">
        <v>0</v>
      </c>
      <c r="BS26" s="8">
        <v>0</v>
      </c>
      <c r="BT26" s="8">
        <v>0</v>
      </c>
      <c r="BU26" s="8">
        <v>0</v>
      </c>
      <c r="BV26" s="8">
        <v>0</v>
      </c>
      <c r="BW26" s="8">
        <v>0</v>
      </c>
      <c r="BX26" s="8">
        <v>0</v>
      </c>
      <c r="BY26" s="8">
        <v>0</v>
      </c>
      <c r="BZ26" s="8">
        <v>0</v>
      </c>
      <c r="CA26" s="8">
        <v>0</v>
      </c>
      <c r="CB26" s="8">
        <v>0</v>
      </c>
      <c r="CC26" s="8">
        <v>0</v>
      </c>
      <c r="CD26" s="8">
        <v>0</v>
      </c>
      <c r="CE26" s="21">
        <f t="shared" si="8"/>
        <v>0</v>
      </c>
      <c r="CF26" s="21">
        <f t="shared" si="9"/>
        <v>4</v>
      </c>
      <c r="CG26" s="21">
        <f t="shared" si="10"/>
        <v>16</v>
      </c>
      <c r="CH26" s="21">
        <f t="shared" si="11"/>
        <v>14</v>
      </c>
      <c r="CI26" s="21">
        <f t="shared" si="12"/>
        <v>17</v>
      </c>
      <c r="CJ26" s="21">
        <f t="shared" si="13"/>
        <v>17</v>
      </c>
      <c r="CK26" s="21">
        <f t="shared" si="14"/>
        <v>17</v>
      </c>
      <c r="CL26" s="21">
        <f t="shared" si="15"/>
        <v>12</v>
      </c>
      <c r="CM26" s="21">
        <f t="shared" si="16"/>
        <v>12</v>
      </c>
      <c r="CN26" s="21">
        <f t="shared" si="17"/>
        <v>12</v>
      </c>
      <c r="CO26" s="21">
        <f t="shared" si="18"/>
        <v>0</v>
      </c>
      <c r="CP26" s="21">
        <f t="shared" si="19"/>
        <v>0</v>
      </c>
      <c r="CQ26" s="21">
        <f t="shared" si="20"/>
        <v>0</v>
      </c>
      <c r="CR26" s="21">
        <f t="shared" si="21"/>
        <v>12</v>
      </c>
      <c r="CS26" s="21">
        <f t="shared" si="22"/>
        <v>12</v>
      </c>
      <c r="CT26" s="21">
        <f t="shared" si="23"/>
        <v>12</v>
      </c>
      <c r="CU26" s="21">
        <f t="shared" si="24"/>
        <v>12</v>
      </c>
      <c r="CV26" s="21">
        <f t="shared" si="25"/>
        <v>12</v>
      </c>
      <c r="CW26" s="21">
        <f t="shared" si="26"/>
        <v>12</v>
      </c>
      <c r="CX26" s="21">
        <f t="shared" si="27"/>
        <v>0</v>
      </c>
      <c r="CY26" s="21">
        <f t="shared" si="28"/>
        <v>0</v>
      </c>
      <c r="CZ26" s="21">
        <f t="shared" si="29"/>
        <v>0</v>
      </c>
    </row>
    <row r="27" spans="1:104" ht="153" x14ac:dyDescent="0.25">
      <c r="A27" s="6">
        <v>230</v>
      </c>
      <c r="B27" s="7" t="s">
        <v>92</v>
      </c>
      <c r="C27" s="7" t="s">
        <v>51</v>
      </c>
      <c r="D27" s="7" t="s">
        <v>221</v>
      </c>
      <c r="E27" s="7" t="s">
        <v>94</v>
      </c>
      <c r="F27" s="7" t="s">
        <v>95</v>
      </c>
      <c r="G27" s="7" t="s">
        <v>222</v>
      </c>
      <c r="H27" s="7" t="s">
        <v>223</v>
      </c>
      <c r="I27" s="7" t="s">
        <v>224</v>
      </c>
      <c r="J27" s="7" t="s">
        <v>99</v>
      </c>
      <c r="K27" s="7" t="s">
        <v>100</v>
      </c>
      <c r="L27" s="7" t="s">
        <v>101</v>
      </c>
      <c r="M27" s="7" t="s">
        <v>101</v>
      </c>
      <c r="N27" s="8">
        <v>16</v>
      </c>
      <c r="O27" s="8">
        <v>23</v>
      </c>
      <c r="P27" s="8">
        <v>20</v>
      </c>
      <c r="Q27" s="7" t="s">
        <v>225</v>
      </c>
      <c r="R27" s="7" t="s">
        <v>226</v>
      </c>
      <c r="S27" s="7" t="s">
        <v>227</v>
      </c>
      <c r="T27" s="8">
        <v>48</v>
      </c>
      <c r="U27" s="8">
        <v>51</v>
      </c>
      <c r="V27" s="8">
        <v>51</v>
      </c>
      <c r="W27" s="8">
        <v>11</v>
      </c>
      <c r="X27" s="8">
        <v>13</v>
      </c>
      <c r="Y27" s="8">
        <v>13</v>
      </c>
      <c r="Z27" s="8">
        <v>2</v>
      </c>
      <c r="AA27" s="8">
        <v>4</v>
      </c>
      <c r="AB27" s="8">
        <v>4</v>
      </c>
      <c r="AC27" s="8">
        <v>0</v>
      </c>
      <c r="AD27" s="8">
        <v>1</v>
      </c>
      <c r="AE27" s="8">
        <v>1</v>
      </c>
      <c r="AF27" s="8">
        <v>9</v>
      </c>
      <c r="AG27" s="8">
        <v>8</v>
      </c>
      <c r="AH27" s="8">
        <v>8</v>
      </c>
      <c r="AI27" s="8">
        <v>11</v>
      </c>
      <c r="AJ27" s="8">
        <v>13</v>
      </c>
      <c r="AK27" s="8">
        <v>13</v>
      </c>
      <c r="AL27" s="7" t="s">
        <v>228</v>
      </c>
      <c r="AM27" s="8">
        <v>1</v>
      </c>
      <c r="AN27" s="8">
        <v>0</v>
      </c>
      <c r="AO27" s="8">
        <v>0</v>
      </c>
      <c r="AP27" s="8">
        <v>0</v>
      </c>
      <c r="AQ27" s="8">
        <v>0</v>
      </c>
      <c r="AR27" s="8">
        <v>0</v>
      </c>
      <c r="AS27" s="8">
        <v>0</v>
      </c>
      <c r="AT27" s="8">
        <v>0</v>
      </c>
      <c r="AU27" s="8">
        <v>0</v>
      </c>
      <c r="AV27" s="8">
        <v>0</v>
      </c>
      <c r="AW27" s="8">
        <v>0</v>
      </c>
      <c r="AX27" s="8">
        <v>0</v>
      </c>
      <c r="AY27" s="8">
        <v>0</v>
      </c>
      <c r="AZ27" s="8">
        <v>0</v>
      </c>
      <c r="BA27" s="8">
        <v>0</v>
      </c>
      <c r="BB27" s="8">
        <v>0</v>
      </c>
      <c r="BC27" s="8">
        <v>0</v>
      </c>
      <c r="BD27" s="8">
        <v>0</v>
      </c>
      <c r="BE27" s="8">
        <v>0</v>
      </c>
      <c r="BF27" s="8">
        <v>0</v>
      </c>
      <c r="BG27" s="8">
        <v>0</v>
      </c>
      <c r="BH27" s="8">
        <v>0</v>
      </c>
      <c r="BI27" s="8">
        <v>0</v>
      </c>
      <c r="BJ27" s="8">
        <v>0</v>
      </c>
      <c r="BK27" s="8">
        <v>0</v>
      </c>
      <c r="BL27" s="8">
        <v>0</v>
      </c>
      <c r="BM27" s="8">
        <v>0</v>
      </c>
      <c r="BN27" s="8">
        <v>0</v>
      </c>
      <c r="BO27" s="8">
        <v>0</v>
      </c>
      <c r="BP27" s="8">
        <v>0</v>
      </c>
      <c r="BQ27" s="8">
        <v>0</v>
      </c>
      <c r="BR27" s="8">
        <v>0</v>
      </c>
      <c r="BS27" s="8">
        <v>0</v>
      </c>
      <c r="BT27" s="8">
        <v>0</v>
      </c>
      <c r="BU27" s="8">
        <v>0</v>
      </c>
      <c r="BV27" s="8">
        <v>0</v>
      </c>
      <c r="BW27" s="8">
        <v>0</v>
      </c>
      <c r="BX27" s="8">
        <v>0</v>
      </c>
      <c r="BY27" s="8">
        <v>0</v>
      </c>
      <c r="BZ27" s="8">
        <v>0</v>
      </c>
      <c r="CA27" s="8">
        <v>0</v>
      </c>
      <c r="CB27" s="8">
        <v>0</v>
      </c>
      <c r="CC27" s="8">
        <v>0</v>
      </c>
      <c r="CD27" s="8">
        <v>0</v>
      </c>
      <c r="CE27" s="21">
        <f t="shared" si="8"/>
        <v>1</v>
      </c>
      <c r="CF27" s="21">
        <f t="shared" si="9"/>
        <v>16</v>
      </c>
      <c r="CG27" s="21">
        <f t="shared" si="10"/>
        <v>23</v>
      </c>
      <c r="CH27" s="21">
        <f t="shared" si="11"/>
        <v>20</v>
      </c>
      <c r="CI27" s="21">
        <f t="shared" si="12"/>
        <v>48</v>
      </c>
      <c r="CJ27" s="21">
        <f t="shared" si="13"/>
        <v>51</v>
      </c>
      <c r="CK27" s="21">
        <f t="shared" si="14"/>
        <v>51</v>
      </c>
      <c r="CL27" s="21">
        <f t="shared" si="15"/>
        <v>11</v>
      </c>
      <c r="CM27" s="21">
        <f t="shared" si="16"/>
        <v>13</v>
      </c>
      <c r="CN27" s="21">
        <f t="shared" si="17"/>
        <v>13</v>
      </c>
      <c r="CO27" s="21">
        <f t="shared" si="18"/>
        <v>2</v>
      </c>
      <c r="CP27" s="21">
        <f t="shared" si="19"/>
        <v>4</v>
      </c>
      <c r="CQ27" s="21">
        <f t="shared" si="20"/>
        <v>4</v>
      </c>
      <c r="CR27" s="21">
        <f t="shared" si="21"/>
        <v>0</v>
      </c>
      <c r="CS27" s="21">
        <f t="shared" si="22"/>
        <v>1</v>
      </c>
      <c r="CT27" s="21">
        <f t="shared" si="23"/>
        <v>1</v>
      </c>
      <c r="CU27" s="21">
        <f t="shared" si="24"/>
        <v>9</v>
      </c>
      <c r="CV27" s="21">
        <f t="shared" si="25"/>
        <v>8</v>
      </c>
      <c r="CW27" s="21">
        <f t="shared" si="26"/>
        <v>8</v>
      </c>
      <c r="CX27" s="21">
        <f t="shared" si="27"/>
        <v>11</v>
      </c>
      <c r="CY27" s="21">
        <f t="shared" si="28"/>
        <v>13</v>
      </c>
      <c r="CZ27" s="21">
        <f t="shared" si="29"/>
        <v>13</v>
      </c>
    </row>
    <row r="28" spans="1:104" ht="242.25" x14ac:dyDescent="0.25">
      <c r="A28" s="6">
        <v>266</v>
      </c>
      <c r="B28" s="7" t="s">
        <v>92</v>
      </c>
      <c r="C28" s="7" t="s">
        <v>51</v>
      </c>
      <c r="D28" s="7" t="s">
        <v>229</v>
      </c>
      <c r="E28" s="7" t="s">
        <v>94</v>
      </c>
      <c r="F28" s="7" t="s">
        <v>127</v>
      </c>
      <c r="G28" s="7" t="s">
        <v>230</v>
      </c>
      <c r="H28" s="7" t="s">
        <v>231</v>
      </c>
      <c r="I28" s="7" t="s">
        <v>232</v>
      </c>
      <c r="J28" s="7" t="s">
        <v>99</v>
      </c>
      <c r="K28" s="7" t="s">
        <v>100</v>
      </c>
      <c r="L28" s="7" t="s">
        <v>101</v>
      </c>
      <c r="M28" s="7" t="s">
        <v>101</v>
      </c>
      <c r="N28" s="8">
        <v>25</v>
      </c>
      <c r="O28" s="8">
        <v>32</v>
      </c>
      <c r="P28" s="8">
        <v>62</v>
      </c>
      <c r="Q28" s="7" t="s">
        <v>233</v>
      </c>
      <c r="R28" s="7" t="s">
        <v>233</v>
      </c>
      <c r="S28" s="7" t="s">
        <v>234</v>
      </c>
      <c r="T28" s="8">
        <v>0</v>
      </c>
      <c r="U28" s="8">
        <v>67</v>
      </c>
      <c r="V28" s="8">
        <v>68</v>
      </c>
      <c r="W28" s="8">
        <v>0</v>
      </c>
      <c r="X28" s="8">
        <v>33</v>
      </c>
      <c r="Y28" s="8">
        <v>34</v>
      </c>
      <c r="Z28" s="8">
        <v>0</v>
      </c>
      <c r="AA28" s="8">
        <v>2</v>
      </c>
      <c r="AB28" s="8">
        <v>3</v>
      </c>
      <c r="AC28" s="8">
        <v>0</v>
      </c>
      <c r="AD28" s="8">
        <v>5</v>
      </c>
      <c r="AE28" s="8">
        <v>5</v>
      </c>
      <c r="AF28" s="8">
        <v>0</v>
      </c>
      <c r="AG28" s="8">
        <v>26</v>
      </c>
      <c r="AH28" s="8">
        <v>26</v>
      </c>
      <c r="AI28" s="8">
        <v>0</v>
      </c>
      <c r="AJ28" s="8">
        <v>0</v>
      </c>
      <c r="AK28" s="8">
        <v>0</v>
      </c>
      <c r="AL28" s="7" t="s">
        <v>235</v>
      </c>
      <c r="AM28" s="8">
        <v>6</v>
      </c>
      <c r="AN28" s="8">
        <v>0</v>
      </c>
      <c r="AO28" s="8">
        <v>0</v>
      </c>
      <c r="AP28" s="8">
        <v>35</v>
      </c>
      <c r="AQ28" s="8">
        <v>0</v>
      </c>
      <c r="AR28" s="8">
        <v>53</v>
      </c>
      <c r="AS28" s="8">
        <v>48</v>
      </c>
      <c r="AT28" s="8">
        <v>0</v>
      </c>
      <c r="AU28" s="8">
        <v>35</v>
      </c>
      <c r="AV28" s="8">
        <v>30</v>
      </c>
      <c r="AW28" s="8">
        <v>0</v>
      </c>
      <c r="AX28" s="8">
        <v>0</v>
      </c>
      <c r="AY28" s="8">
        <v>0</v>
      </c>
      <c r="AZ28" s="8">
        <v>0</v>
      </c>
      <c r="BA28" s="8">
        <v>0</v>
      </c>
      <c r="BB28" s="8">
        <v>0</v>
      </c>
      <c r="BC28" s="8">
        <v>0</v>
      </c>
      <c r="BD28" s="8">
        <v>35</v>
      </c>
      <c r="BE28" s="8">
        <v>30</v>
      </c>
      <c r="BF28" s="8">
        <v>0</v>
      </c>
      <c r="BG28" s="8">
        <v>0</v>
      </c>
      <c r="BH28" s="8">
        <v>0</v>
      </c>
      <c r="BI28" s="8">
        <v>5</v>
      </c>
      <c r="BJ28" s="8">
        <v>0</v>
      </c>
      <c r="BK28" s="8">
        <v>0</v>
      </c>
      <c r="BL28" s="8">
        <v>0</v>
      </c>
      <c r="BM28" s="8">
        <v>0</v>
      </c>
      <c r="BN28" s="8">
        <v>0</v>
      </c>
      <c r="BO28" s="8">
        <v>0</v>
      </c>
      <c r="BP28" s="8">
        <v>0</v>
      </c>
      <c r="BQ28" s="8">
        <v>0</v>
      </c>
      <c r="BR28" s="8">
        <v>0</v>
      </c>
      <c r="BS28" s="8">
        <v>0</v>
      </c>
      <c r="BT28" s="8">
        <v>0</v>
      </c>
      <c r="BU28" s="8">
        <v>0</v>
      </c>
      <c r="BV28" s="8">
        <v>0</v>
      </c>
      <c r="BW28" s="8">
        <v>0</v>
      </c>
      <c r="BX28" s="8">
        <v>0</v>
      </c>
      <c r="BY28" s="8">
        <v>0</v>
      </c>
      <c r="BZ28" s="8">
        <v>0</v>
      </c>
      <c r="CA28" s="8">
        <v>0</v>
      </c>
      <c r="CB28" s="8">
        <v>0</v>
      </c>
      <c r="CC28" s="8">
        <v>0</v>
      </c>
      <c r="CD28" s="8">
        <v>0</v>
      </c>
      <c r="CE28" s="21">
        <f t="shared" si="8"/>
        <v>11</v>
      </c>
      <c r="CF28" s="21">
        <f t="shared" si="9"/>
        <v>25</v>
      </c>
      <c r="CG28" s="21">
        <f t="shared" si="10"/>
        <v>32</v>
      </c>
      <c r="CH28" s="21">
        <f t="shared" si="11"/>
        <v>97</v>
      </c>
      <c r="CI28" s="21">
        <f t="shared" si="12"/>
        <v>0</v>
      </c>
      <c r="CJ28" s="21">
        <f t="shared" si="13"/>
        <v>120</v>
      </c>
      <c r="CK28" s="21">
        <f t="shared" si="14"/>
        <v>116</v>
      </c>
      <c r="CL28" s="21">
        <f t="shared" si="15"/>
        <v>0</v>
      </c>
      <c r="CM28" s="21">
        <f t="shared" si="16"/>
        <v>68</v>
      </c>
      <c r="CN28" s="21">
        <f t="shared" si="17"/>
        <v>64</v>
      </c>
      <c r="CO28" s="21">
        <f t="shared" si="18"/>
        <v>0</v>
      </c>
      <c r="CP28" s="21">
        <f t="shared" si="19"/>
        <v>2</v>
      </c>
      <c r="CQ28" s="21">
        <f t="shared" si="20"/>
        <v>3</v>
      </c>
      <c r="CR28" s="21">
        <f t="shared" si="21"/>
        <v>0</v>
      </c>
      <c r="CS28" s="21">
        <f t="shared" si="22"/>
        <v>5</v>
      </c>
      <c r="CT28" s="21">
        <f t="shared" si="23"/>
        <v>5</v>
      </c>
      <c r="CU28" s="21">
        <f t="shared" si="24"/>
        <v>0</v>
      </c>
      <c r="CV28" s="21">
        <f t="shared" si="25"/>
        <v>61</v>
      </c>
      <c r="CW28" s="21">
        <f t="shared" si="26"/>
        <v>56</v>
      </c>
      <c r="CX28" s="21">
        <f t="shared" si="27"/>
        <v>0</v>
      </c>
      <c r="CY28" s="21">
        <f t="shared" si="28"/>
        <v>0</v>
      </c>
      <c r="CZ28" s="21">
        <f t="shared" si="29"/>
        <v>0</v>
      </c>
    </row>
    <row r="29" spans="1:104" ht="102" x14ac:dyDescent="0.25">
      <c r="A29" s="6">
        <v>305</v>
      </c>
      <c r="B29" s="7" t="s">
        <v>92</v>
      </c>
      <c r="C29" s="7" t="s">
        <v>51</v>
      </c>
      <c r="D29" s="7" t="s">
        <v>236</v>
      </c>
      <c r="E29" s="7" t="s">
        <v>94</v>
      </c>
      <c r="F29" s="7" t="s">
        <v>95</v>
      </c>
      <c r="G29" s="7" t="s">
        <v>237</v>
      </c>
      <c r="H29" s="7" t="s">
        <v>238</v>
      </c>
      <c r="I29" s="7" t="s">
        <v>239</v>
      </c>
      <c r="J29" s="7" t="s">
        <v>99</v>
      </c>
      <c r="K29" s="7" t="s">
        <v>100</v>
      </c>
      <c r="L29" s="7" t="s">
        <v>101</v>
      </c>
      <c r="M29" s="7" t="s">
        <v>101</v>
      </c>
      <c r="N29" s="8">
        <v>22</v>
      </c>
      <c r="O29" s="8">
        <v>27</v>
      </c>
      <c r="P29" s="8">
        <v>32</v>
      </c>
      <c r="Q29" s="7" t="s">
        <v>240</v>
      </c>
      <c r="R29" s="7" t="s">
        <v>241</v>
      </c>
      <c r="S29" s="7" t="s">
        <v>242</v>
      </c>
      <c r="T29" s="8">
        <v>103</v>
      </c>
      <c r="U29" s="8">
        <v>91</v>
      </c>
      <c r="V29" s="8">
        <v>92</v>
      </c>
      <c r="W29" s="8">
        <v>18</v>
      </c>
      <c r="X29" s="8">
        <v>18</v>
      </c>
      <c r="Y29" s="8">
        <v>19</v>
      </c>
      <c r="Z29" s="8">
        <v>1</v>
      </c>
      <c r="AA29" s="8">
        <v>1</v>
      </c>
      <c r="AB29" s="8">
        <v>1</v>
      </c>
      <c r="AC29" s="8">
        <v>16</v>
      </c>
      <c r="AD29" s="8">
        <v>16</v>
      </c>
      <c r="AE29" s="8">
        <v>17</v>
      </c>
      <c r="AF29" s="8">
        <v>1</v>
      </c>
      <c r="AG29" s="8">
        <v>1</v>
      </c>
      <c r="AH29" s="8">
        <v>1</v>
      </c>
      <c r="AI29" s="8">
        <v>0</v>
      </c>
      <c r="AJ29" s="8">
        <v>0</v>
      </c>
      <c r="AK29" s="8">
        <v>0</v>
      </c>
      <c r="AL29" s="7" t="s">
        <v>243</v>
      </c>
      <c r="AM29" s="8">
        <v>1</v>
      </c>
      <c r="AN29" s="8">
        <v>0</v>
      </c>
      <c r="AO29" s="8">
        <v>0</v>
      </c>
      <c r="AP29" s="8">
        <v>0</v>
      </c>
      <c r="AQ29" s="8">
        <v>3</v>
      </c>
      <c r="AR29" s="8">
        <v>3</v>
      </c>
      <c r="AS29" s="8">
        <v>3</v>
      </c>
      <c r="AT29" s="8">
        <v>2</v>
      </c>
      <c r="AU29" s="8">
        <v>2</v>
      </c>
      <c r="AV29" s="8">
        <v>2</v>
      </c>
      <c r="AW29" s="8">
        <v>0</v>
      </c>
      <c r="AX29" s="8">
        <v>0</v>
      </c>
      <c r="AY29" s="8">
        <v>0</v>
      </c>
      <c r="AZ29" s="8">
        <v>1</v>
      </c>
      <c r="BA29" s="8">
        <v>1</v>
      </c>
      <c r="BB29" s="8">
        <v>1</v>
      </c>
      <c r="BC29" s="8">
        <v>1</v>
      </c>
      <c r="BD29" s="8">
        <v>1</v>
      </c>
      <c r="BE29" s="8">
        <v>1</v>
      </c>
      <c r="BF29" s="8">
        <v>0</v>
      </c>
      <c r="BG29" s="8">
        <v>0</v>
      </c>
      <c r="BH29" s="8">
        <v>0</v>
      </c>
      <c r="BI29" s="8">
        <v>0</v>
      </c>
      <c r="BJ29" s="8">
        <v>0</v>
      </c>
      <c r="BK29" s="8">
        <v>0</v>
      </c>
      <c r="BL29" s="8">
        <v>0</v>
      </c>
      <c r="BM29" s="8">
        <v>0</v>
      </c>
      <c r="BN29" s="8">
        <v>0</v>
      </c>
      <c r="BO29" s="8">
        <v>0</v>
      </c>
      <c r="BP29" s="8">
        <v>0</v>
      </c>
      <c r="BQ29" s="8">
        <v>0</v>
      </c>
      <c r="BR29" s="8">
        <v>0</v>
      </c>
      <c r="BS29" s="8">
        <v>0</v>
      </c>
      <c r="BT29" s="8">
        <v>0</v>
      </c>
      <c r="BU29" s="8">
        <v>0</v>
      </c>
      <c r="BV29" s="8">
        <v>0</v>
      </c>
      <c r="BW29" s="8">
        <v>0</v>
      </c>
      <c r="BX29" s="8">
        <v>0</v>
      </c>
      <c r="BY29" s="8">
        <v>0</v>
      </c>
      <c r="BZ29" s="8">
        <v>0</v>
      </c>
      <c r="CA29" s="8">
        <v>0</v>
      </c>
      <c r="CB29" s="8">
        <v>0</v>
      </c>
      <c r="CC29" s="8">
        <v>0</v>
      </c>
      <c r="CD29" s="8">
        <v>0</v>
      </c>
      <c r="CE29" s="21">
        <f t="shared" si="8"/>
        <v>1</v>
      </c>
      <c r="CF29" s="21">
        <f t="shared" si="9"/>
        <v>22</v>
      </c>
      <c r="CG29" s="21">
        <f t="shared" si="10"/>
        <v>27</v>
      </c>
      <c r="CH29" s="21">
        <f t="shared" si="11"/>
        <v>32</v>
      </c>
      <c r="CI29" s="21">
        <f t="shared" si="12"/>
        <v>106</v>
      </c>
      <c r="CJ29" s="21">
        <f t="shared" si="13"/>
        <v>94</v>
      </c>
      <c r="CK29" s="21">
        <f t="shared" si="14"/>
        <v>95</v>
      </c>
      <c r="CL29" s="21">
        <f t="shared" si="15"/>
        <v>20</v>
      </c>
      <c r="CM29" s="21">
        <f t="shared" si="16"/>
        <v>20</v>
      </c>
      <c r="CN29" s="21">
        <f t="shared" si="17"/>
        <v>21</v>
      </c>
      <c r="CO29" s="21">
        <f t="shared" si="18"/>
        <v>1</v>
      </c>
      <c r="CP29" s="21">
        <f t="shared" si="19"/>
        <v>1</v>
      </c>
      <c r="CQ29" s="21">
        <f t="shared" si="20"/>
        <v>1</v>
      </c>
      <c r="CR29" s="21">
        <f t="shared" si="21"/>
        <v>17</v>
      </c>
      <c r="CS29" s="21">
        <f t="shared" si="22"/>
        <v>17</v>
      </c>
      <c r="CT29" s="21">
        <f t="shared" si="23"/>
        <v>18</v>
      </c>
      <c r="CU29" s="21">
        <f t="shared" si="24"/>
        <v>2</v>
      </c>
      <c r="CV29" s="21">
        <f t="shared" si="25"/>
        <v>2</v>
      </c>
      <c r="CW29" s="21">
        <f t="shared" si="26"/>
        <v>2</v>
      </c>
      <c r="CX29" s="21">
        <f t="shared" si="27"/>
        <v>0</v>
      </c>
      <c r="CY29" s="21">
        <f t="shared" si="28"/>
        <v>0</v>
      </c>
      <c r="CZ29" s="21">
        <f t="shared" si="29"/>
        <v>0</v>
      </c>
    </row>
    <row r="30" spans="1:104" ht="76.5" x14ac:dyDescent="0.25">
      <c r="A30" s="6">
        <v>328</v>
      </c>
      <c r="B30" s="7" t="s">
        <v>92</v>
      </c>
      <c r="C30" s="7" t="s">
        <v>51</v>
      </c>
      <c r="D30" s="7" t="s">
        <v>244</v>
      </c>
      <c r="E30" s="7" t="s">
        <v>94</v>
      </c>
      <c r="F30" s="7" t="s">
        <v>95</v>
      </c>
      <c r="G30" s="7" t="s">
        <v>245</v>
      </c>
      <c r="H30" s="7" t="s">
        <v>246</v>
      </c>
      <c r="I30" s="7" t="s">
        <v>247</v>
      </c>
      <c r="J30" s="7" t="s">
        <v>99</v>
      </c>
      <c r="K30" s="7" t="s">
        <v>100</v>
      </c>
      <c r="L30" s="7" t="s">
        <v>101</v>
      </c>
      <c r="M30" s="7" t="s">
        <v>101</v>
      </c>
      <c r="N30" s="8">
        <v>36</v>
      </c>
      <c r="O30" s="8">
        <v>27</v>
      </c>
      <c r="P30" s="8">
        <v>2</v>
      </c>
      <c r="Q30" s="7" t="s">
        <v>248</v>
      </c>
      <c r="R30" s="7" t="s">
        <v>249</v>
      </c>
      <c r="S30" s="7" t="s">
        <v>250</v>
      </c>
      <c r="T30" s="8">
        <v>29</v>
      </c>
      <c r="U30" s="8">
        <v>108</v>
      </c>
      <c r="V30" s="8">
        <v>108</v>
      </c>
      <c r="W30" s="8">
        <v>16</v>
      </c>
      <c r="X30" s="8">
        <v>31</v>
      </c>
      <c r="Y30" s="8">
        <v>31</v>
      </c>
      <c r="Z30" s="8">
        <v>0</v>
      </c>
      <c r="AA30" s="8">
        <v>0</v>
      </c>
      <c r="AB30" s="8">
        <v>0</v>
      </c>
      <c r="AC30" s="8">
        <v>0</v>
      </c>
      <c r="AD30" s="8">
        <v>0</v>
      </c>
      <c r="AE30" s="8">
        <v>0</v>
      </c>
      <c r="AF30" s="8">
        <v>0</v>
      </c>
      <c r="AG30" s="8">
        <v>0</v>
      </c>
      <c r="AH30" s="8">
        <v>0</v>
      </c>
      <c r="AI30" s="8">
        <v>0</v>
      </c>
      <c r="AJ30" s="8">
        <v>0</v>
      </c>
      <c r="AK30" s="8">
        <v>0</v>
      </c>
      <c r="AM30" s="8">
        <v>0</v>
      </c>
      <c r="AN30" s="8">
        <v>0</v>
      </c>
      <c r="AO30" s="8">
        <v>0</v>
      </c>
      <c r="AP30" s="8">
        <v>0</v>
      </c>
      <c r="AQ30" s="8">
        <v>0</v>
      </c>
      <c r="AR30" s="8">
        <v>0</v>
      </c>
      <c r="AS30" s="8">
        <v>0</v>
      </c>
      <c r="AT30" s="8">
        <v>0</v>
      </c>
      <c r="AU30" s="8">
        <v>0</v>
      </c>
      <c r="AV30" s="8">
        <v>0</v>
      </c>
      <c r="AW30" s="8">
        <v>0</v>
      </c>
      <c r="AX30" s="8">
        <v>0</v>
      </c>
      <c r="AY30" s="8">
        <v>0</v>
      </c>
      <c r="AZ30" s="8">
        <v>0</v>
      </c>
      <c r="BA30" s="8">
        <v>0</v>
      </c>
      <c r="BB30" s="8">
        <v>0</v>
      </c>
      <c r="BC30" s="8">
        <v>0</v>
      </c>
      <c r="BD30" s="8">
        <v>0</v>
      </c>
      <c r="BE30" s="8">
        <v>0</v>
      </c>
      <c r="BF30" s="8">
        <v>0</v>
      </c>
      <c r="BG30" s="8">
        <v>0</v>
      </c>
      <c r="BH30" s="8">
        <v>0</v>
      </c>
      <c r="BI30" s="8">
        <v>0</v>
      </c>
      <c r="BJ30" s="8">
        <v>0</v>
      </c>
      <c r="BK30" s="8">
        <v>0</v>
      </c>
      <c r="BL30" s="8">
        <v>0</v>
      </c>
      <c r="BM30" s="8">
        <v>0</v>
      </c>
      <c r="BN30" s="8">
        <v>0</v>
      </c>
      <c r="BO30" s="8">
        <v>0</v>
      </c>
      <c r="BP30" s="8">
        <v>0</v>
      </c>
      <c r="BQ30" s="8">
        <v>0</v>
      </c>
      <c r="BR30" s="8">
        <v>0</v>
      </c>
      <c r="BS30" s="8">
        <v>0</v>
      </c>
      <c r="BT30" s="8">
        <v>0</v>
      </c>
      <c r="BU30" s="8">
        <v>0</v>
      </c>
      <c r="BV30" s="8">
        <v>0</v>
      </c>
      <c r="BW30" s="8">
        <v>0</v>
      </c>
      <c r="BX30" s="8">
        <v>0</v>
      </c>
      <c r="BY30" s="8">
        <v>0</v>
      </c>
      <c r="BZ30" s="8">
        <v>0</v>
      </c>
      <c r="CA30" s="8">
        <v>0</v>
      </c>
      <c r="CB30" s="8">
        <v>0</v>
      </c>
      <c r="CC30" s="8">
        <v>0</v>
      </c>
      <c r="CD30" s="8">
        <v>0</v>
      </c>
      <c r="CE30" s="21">
        <f t="shared" si="8"/>
        <v>0</v>
      </c>
      <c r="CF30" s="21">
        <f t="shared" si="9"/>
        <v>36</v>
      </c>
      <c r="CG30" s="21">
        <f t="shared" si="10"/>
        <v>27</v>
      </c>
      <c r="CH30" s="21">
        <f t="shared" si="11"/>
        <v>2</v>
      </c>
      <c r="CI30" s="21">
        <f t="shared" si="12"/>
        <v>29</v>
      </c>
      <c r="CJ30" s="21">
        <f t="shared" si="13"/>
        <v>108</v>
      </c>
      <c r="CK30" s="21">
        <f t="shared" si="14"/>
        <v>108</v>
      </c>
      <c r="CL30" s="21">
        <f t="shared" si="15"/>
        <v>16</v>
      </c>
      <c r="CM30" s="21">
        <f t="shared" si="16"/>
        <v>31</v>
      </c>
      <c r="CN30" s="21">
        <f t="shared" si="17"/>
        <v>31</v>
      </c>
      <c r="CO30" s="21">
        <f t="shared" si="18"/>
        <v>0</v>
      </c>
      <c r="CP30" s="21">
        <f t="shared" si="19"/>
        <v>0</v>
      </c>
      <c r="CQ30" s="21">
        <f t="shared" si="20"/>
        <v>0</v>
      </c>
      <c r="CR30" s="21">
        <f t="shared" si="21"/>
        <v>0</v>
      </c>
      <c r="CS30" s="21">
        <f t="shared" si="22"/>
        <v>0</v>
      </c>
      <c r="CT30" s="21">
        <f t="shared" si="23"/>
        <v>0</v>
      </c>
      <c r="CU30" s="21">
        <f t="shared" si="24"/>
        <v>0</v>
      </c>
      <c r="CV30" s="21">
        <f t="shared" si="25"/>
        <v>0</v>
      </c>
      <c r="CW30" s="21">
        <f t="shared" si="26"/>
        <v>0</v>
      </c>
      <c r="CX30" s="21">
        <f t="shared" si="27"/>
        <v>0</v>
      </c>
      <c r="CY30" s="21">
        <f t="shared" si="28"/>
        <v>0</v>
      </c>
      <c r="CZ30" s="21">
        <f t="shared" si="29"/>
        <v>0</v>
      </c>
    </row>
    <row r="31" spans="1:104" ht="153" x14ac:dyDescent="0.25">
      <c r="A31" s="6">
        <v>336</v>
      </c>
      <c r="B31" s="7" t="s">
        <v>92</v>
      </c>
      <c r="C31" s="7" t="s">
        <v>51</v>
      </c>
      <c r="D31" s="7" t="s">
        <v>251</v>
      </c>
      <c r="E31" s="7" t="s">
        <v>94</v>
      </c>
      <c r="F31" s="7" t="s">
        <v>95</v>
      </c>
      <c r="G31" s="7" t="s">
        <v>252</v>
      </c>
      <c r="H31" s="7" t="s">
        <v>253</v>
      </c>
      <c r="I31" s="7" t="s">
        <v>254</v>
      </c>
      <c r="J31" s="7" t="s">
        <v>99</v>
      </c>
      <c r="K31" s="7" t="s">
        <v>100</v>
      </c>
      <c r="L31" s="7" t="s">
        <v>101</v>
      </c>
      <c r="M31" s="7" t="s">
        <v>101</v>
      </c>
      <c r="N31" s="8">
        <v>73</v>
      </c>
      <c r="O31" s="8">
        <v>101</v>
      </c>
      <c r="P31" s="8">
        <v>83</v>
      </c>
      <c r="Q31" s="7" t="s">
        <v>255</v>
      </c>
      <c r="R31" s="7" t="s">
        <v>256</v>
      </c>
      <c r="S31" s="7" t="s">
        <v>257</v>
      </c>
      <c r="T31" s="8">
        <v>56</v>
      </c>
      <c r="U31" s="8">
        <v>56</v>
      </c>
      <c r="V31" s="8">
        <v>56</v>
      </c>
      <c r="W31" s="8">
        <v>42</v>
      </c>
      <c r="X31" s="8">
        <v>42</v>
      </c>
      <c r="Y31" s="8">
        <v>42</v>
      </c>
      <c r="Z31" s="8">
        <v>1</v>
      </c>
      <c r="AA31" s="8">
        <v>1</v>
      </c>
      <c r="AB31" s="8">
        <v>1</v>
      </c>
      <c r="AC31" s="8">
        <v>35</v>
      </c>
      <c r="AD31" s="8">
        <v>35</v>
      </c>
      <c r="AE31" s="8">
        <v>35</v>
      </c>
      <c r="AF31" s="8">
        <v>6</v>
      </c>
      <c r="AG31" s="8">
        <v>6</v>
      </c>
      <c r="AH31" s="8">
        <v>6</v>
      </c>
      <c r="AI31" s="8">
        <v>42</v>
      </c>
      <c r="AJ31" s="8">
        <v>42</v>
      </c>
      <c r="AK31" s="8">
        <v>42</v>
      </c>
      <c r="AM31" s="8">
        <v>12</v>
      </c>
      <c r="AN31" s="8">
        <v>40</v>
      </c>
      <c r="AO31" s="8">
        <v>40</v>
      </c>
      <c r="AP31" s="8">
        <v>38</v>
      </c>
      <c r="AQ31" s="8">
        <v>23</v>
      </c>
      <c r="AR31" s="8">
        <v>24</v>
      </c>
      <c r="AS31" s="8">
        <v>25</v>
      </c>
      <c r="AT31" s="8">
        <v>23</v>
      </c>
      <c r="AU31" s="8">
        <v>24</v>
      </c>
      <c r="AV31" s="8">
        <v>25</v>
      </c>
      <c r="AW31" s="8">
        <v>1</v>
      </c>
      <c r="AX31" s="8">
        <v>1</v>
      </c>
      <c r="AY31" s="8">
        <v>1</v>
      </c>
      <c r="AZ31" s="8">
        <v>17</v>
      </c>
      <c r="BA31" s="8">
        <v>17</v>
      </c>
      <c r="BB31" s="8">
        <v>18</v>
      </c>
      <c r="BC31" s="8">
        <v>6</v>
      </c>
      <c r="BD31" s="8">
        <v>6</v>
      </c>
      <c r="BE31" s="8">
        <v>6</v>
      </c>
      <c r="BF31" s="8">
        <v>20</v>
      </c>
      <c r="BG31" s="8">
        <v>20</v>
      </c>
      <c r="BH31" s="8">
        <v>21</v>
      </c>
      <c r="BI31" s="8">
        <v>0</v>
      </c>
      <c r="BJ31" s="8">
        <v>0</v>
      </c>
      <c r="BK31" s="8">
        <v>0</v>
      </c>
      <c r="BL31" s="8">
        <v>0</v>
      </c>
      <c r="BM31" s="8">
        <v>0</v>
      </c>
      <c r="BN31" s="8">
        <v>0</v>
      </c>
      <c r="BO31" s="8">
        <v>0</v>
      </c>
      <c r="BP31" s="8">
        <v>0</v>
      </c>
      <c r="BQ31" s="8">
        <v>0</v>
      </c>
      <c r="BR31" s="8">
        <v>0</v>
      </c>
      <c r="BS31" s="8">
        <v>0</v>
      </c>
      <c r="BT31" s="8">
        <v>0</v>
      </c>
      <c r="BU31" s="8">
        <v>0</v>
      </c>
      <c r="BV31" s="8">
        <v>0</v>
      </c>
      <c r="BW31" s="8">
        <v>0</v>
      </c>
      <c r="BX31" s="8">
        <v>0</v>
      </c>
      <c r="BY31" s="8">
        <v>0</v>
      </c>
      <c r="BZ31" s="8">
        <v>0</v>
      </c>
      <c r="CA31" s="8">
        <v>0</v>
      </c>
      <c r="CB31" s="8">
        <v>0</v>
      </c>
      <c r="CC31" s="8">
        <v>0</v>
      </c>
      <c r="CD31" s="8">
        <v>0</v>
      </c>
      <c r="CE31" s="21">
        <f t="shared" si="8"/>
        <v>12</v>
      </c>
      <c r="CF31" s="21">
        <f t="shared" si="9"/>
        <v>113</v>
      </c>
      <c r="CG31" s="21">
        <f t="shared" si="10"/>
        <v>141</v>
      </c>
      <c r="CH31" s="21">
        <f t="shared" si="11"/>
        <v>121</v>
      </c>
      <c r="CI31" s="21">
        <f t="shared" si="12"/>
        <v>79</v>
      </c>
      <c r="CJ31" s="21">
        <f t="shared" si="13"/>
        <v>80</v>
      </c>
      <c r="CK31" s="21">
        <f t="shared" si="14"/>
        <v>81</v>
      </c>
      <c r="CL31" s="21">
        <f t="shared" si="15"/>
        <v>65</v>
      </c>
      <c r="CM31" s="21">
        <f t="shared" si="16"/>
        <v>66</v>
      </c>
      <c r="CN31" s="21">
        <f t="shared" si="17"/>
        <v>67</v>
      </c>
      <c r="CO31" s="21">
        <f t="shared" si="18"/>
        <v>2</v>
      </c>
      <c r="CP31" s="21">
        <f t="shared" si="19"/>
        <v>2</v>
      </c>
      <c r="CQ31" s="21">
        <f t="shared" si="20"/>
        <v>2</v>
      </c>
      <c r="CR31" s="21">
        <f t="shared" si="21"/>
        <v>52</v>
      </c>
      <c r="CS31" s="21">
        <f t="shared" si="22"/>
        <v>52</v>
      </c>
      <c r="CT31" s="21">
        <f t="shared" si="23"/>
        <v>53</v>
      </c>
      <c r="CU31" s="21">
        <f t="shared" si="24"/>
        <v>12</v>
      </c>
      <c r="CV31" s="21">
        <f t="shared" si="25"/>
        <v>12</v>
      </c>
      <c r="CW31" s="21">
        <f t="shared" si="26"/>
        <v>12</v>
      </c>
      <c r="CX31" s="21">
        <f t="shared" si="27"/>
        <v>62</v>
      </c>
      <c r="CY31" s="21">
        <f t="shared" si="28"/>
        <v>62</v>
      </c>
      <c r="CZ31" s="21">
        <f t="shared" si="29"/>
        <v>63</v>
      </c>
    </row>
    <row r="32" spans="1:104" ht="204" x14ac:dyDescent="0.25">
      <c r="A32" s="6">
        <v>96</v>
      </c>
      <c r="B32" s="7" t="s">
        <v>92</v>
      </c>
      <c r="C32" s="7" t="s">
        <v>51</v>
      </c>
      <c r="D32" s="7" t="s">
        <v>258</v>
      </c>
      <c r="E32" s="7" t="s">
        <v>94</v>
      </c>
      <c r="F32" s="7" t="s">
        <v>95</v>
      </c>
      <c r="G32" s="7" t="s">
        <v>259</v>
      </c>
      <c r="H32" s="7" t="s">
        <v>260</v>
      </c>
      <c r="I32" s="7" t="s">
        <v>261</v>
      </c>
      <c r="J32" s="7" t="s">
        <v>99</v>
      </c>
      <c r="K32" s="7" t="s">
        <v>100</v>
      </c>
      <c r="L32" s="7" t="s">
        <v>101</v>
      </c>
      <c r="M32" s="7" t="s">
        <v>101</v>
      </c>
      <c r="N32" s="8">
        <v>77</v>
      </c>
      <c r="O32" s="8">
        <v>46</v>
      </c>
      <c r="P32" s="8">
        <v>53</v>
      </c>
      <c r="Q32" s="7" t="s">
        <v>262</v>
      </c>
      <c r="R32" s="7" t="s">
        <v>262</v>
      </c>
      <c r="S32" s="7" t="s">
        <v>262</v>
      </c>
      <c r="T32" s="8">
        <v>25</v>
      </c>
      <c r="U32" s="8">
        <v>26</v>
      </c>
      <c r="V32" s="8">
        <v>27</v>
      </c>
      <c r="W32" s="8">
        <v>24</v>
      </c>
      <c r="X32" s="8">
        <v>25</v>
      </c>
      <c r="Y32" s="8">
        <v>26</v>
      </c>
      <c r="Z32" s="8">
        <v>24</v>
      </c>
      <c r="AA32" s="8">
        <v>25</v>
      </c>
      <c r="AB32" s="8">
        <v>26</v>
      </c>
      <c r="AC32" s="8">
        <v>0</v>
      </c>
      <c r="AD32" s="8">
        <v>0</v>
      </c>
      <c r="AE32" s="8">
        <v>0</v>
      </c>
      <c r="AF32" s="8">
        <v>0</v>
      </c>
      <c r="AG32" s="8">
        <v>0</v>
      </c>
      <c r="AH32" s="8">
        <v>0</v>
      </c>
      <c r="AI32" s="8">
        <v>2</v>
      </c>
      <c r="AJ32" s="8">
        <v>2</v>
      </c>
      <c r="AK32" s="8">
        <v>2</v>
      </c>
      <c r="AM32" s="8">
        <v>1</v>
      </c>
      <c r="AN32" s="8">
        <v>0</v>
      </c>
      <c r="AO32" s="8">
        <v>0</v>
      </c>
      <c r="AP32" s="8">
        <v>0</v>
      </c>
      <c r="AQ32" s="8">
        <v>3</v>
      </c>
      <c r="AR32" s="8">
        <v>3</v>
      </c>
      <c r="AS32" s="8">
        <v>3</v>
      </c>
      <c r="AT32" s="8">
        <v>2</v>
      </c>
      <c r="AU32" s="8">
        <v>2</v>
      </c>
      <c r="AV32" s="8">
        <v>2</v>
      </c>
      <c r="AW32" s="8">
        <v>2</v>
      </c>
      <c r="AX32" s="8">
        <v>2</v>
      </c>
      <c r="AY32" s="8">
        <v>2</v>
      </c>
      <c r="AZ32" s="8">
        <v>0</v>
      </c>
      <c r="BA32" s="8">
        <v>0</v>
      </c>
      <c r="BB32" s="8">
        <v>0</v>
      </c>
      <c r="BC32" s="8">
        <v>0</v>
      </c>
      <c r="BD32" s="8">
        <v>0</v>
      </c>
      <c r="BE32" s="8">
        <v>0</v>
      </c>
      <c r="BF32" s="8">
        <v>1</v>
      </c>
      <c r="BG32" s="8">
        <v>1</v>
      </c>
      <c r="BH32" s="8">
        <v>1</v>
      </c>
      <c r="BI32" s="8">
        <v>0</v>
      </c>
      <c r="BJ32" s="8">
        <v>0</v>
      </c>
      <c r="BK32" s="8">
        <v>0</v>
      </c>
      <c r="BL32" s="8">
        <v>0</v>
      </c>
      <c r="BM32" s="8">
        <v>0</v>
      </c>
      <c r="BN32" s="8">
        <v>0</v>
      </c>
      <c r="BO32" s="8">
        <v>0</v>
      </c>
      <c r="BP32" s="8">
        <v>0</v>
      </c>
      <c r="BQ32" s="8">
        <v>0</v>
      </c>
      <c r="BR32" s="8">
        <v>0</v>
      </c>
      <c r="BS32" s="8">
        <v>0</v>
      </c>
      <c r="BT32" s="8">
        <v>0</v>
      </c>
      <c r="BU32" s="8">
        <v>0</v>
      </c>
      <c r="BV32" s="8">
        <v>0</v>
      </c>
      <c r="BW32" s="8">
        <v>0</v>
      </c>
      <c r="BX32" s="8">
        <v>0</v>
      </c>
      <c r="BY32" s="8">
        <v>0</v>
      </c>
      <c r="BZ32" s="8">
        <v>0</v>
      </c>
      <c r="CA32" s="8">
        <v>0</v>
      </c>
      <c r="CB32" s="8">
        <v>0</v>
      </c>
      <c r="CC32" s="8">
        <v>0</v>
      </c>
      <c r="CD32" s="8">
        <v>0</v>
      </c>
      <c r="CE32" s="21">
        <f t="shared" si="8"/>
        <v>1</v>
      </c>
      <c r="CF32" s="21">
        <f t="shared" si="9"/>
        <v>77</v>
      </c>
      <c r="CG32" s="21">
        <f t="shared" si="10"/>
        <v>46</v>
      </c>
      <c r="CH32" s="21">
        <f t="shared" si="11"/>
        <v>53</v>
      </c>
      <c r="CI32" s="21">
        <f t="shared" si="12"/>
        <v>28</v>
      </c>
      <c r="CJ32" s="21">
        <f t="shared" si="13"/>
        <v>29</v>
      </c>
      <c r="CK32" s="21">
        <f t="shared" si="14"/>
        <v>30</v>
      </c>
      <c r="CL32" s="21">
        <f t="shared" si="15"/>
        <v>26</v>
      </c>
      <c r="CM32" s="21">
        <f t="shared" si="16"/>
        <v>27</v>
      </c>
      <c r="CN32" s="21">
        <f t="shared" si="17"/>
        <v>28</v>
      </c>
      <c r="CO32" s="21">
        <f t="shared" si="18"/>
        <v>26</v>
      </c>
      <c r="CP32" s="21">
        <f t="shared" si="19"/>
        <v>27</v>
      </c>
      <c r="CQ32" s="21">
        <f t="shared" si="20"/>
        <v>28</v>
      </c>
      <c r="CR32" s="21">
        <f t="shared" si="21"/>
        <v>0</v>
      </c>
      <c r="CS32" s="21">
        <f t="shared" si="22"/>
        <v>0</v>
      </c>
      <c r="CT32" s="21">
        <f t="shared" si="23"/>
        <v>0</v>
      </c>
      <c r="CU32" s="21">
        <f t="shared" si="24"/>
        <v>0</v>
      </c>
      <c r="CV32" s="21">
        <f t="shared" si="25"/>
        <v>0</v>
      </c>
      <c r="CW32" s="21">
        <f t="shared" si="26"/>
        <v>0</v>
      </c>
      <c r="CX32" s="21">
        <f t="shared" si="27"/>
        <v>3</v>
      </c>
      <c r="CY32" s="21">
        <f t="shared" si="28"/>
        <v>3</v>
      </c>
      <c r="CZ32" s="21">
        <f t="shared" si="29"/>
        <v>3</v>
      </c>
    </row>
    <row r="33" spans="1:104" ht="89.25" x14ac:dyDescent="0.25">
      <c r="A33" s="6">
        <v>101</v>
      </c>
      <c r="B33" s="7" t="s">
        <v>92</v>
      </c>
      <c r="C33" s="7" t="s">
        <v>51</v>
      </c>
      <c r="D33" s="7" t="s">
        <v>263</v>
      </c>
      <c r="E33" s="7" t="s">
        <v>94</v>
      </c>
      <c r="F33" s="7" t="s">
        <v>95</v>
      </c>
      <c r="G33" s="7" t="s">
        <v>264</v>
      </c>
      <c r="H33" s="7" t="s">
        <v>265</v>
      </c>
      <c r="I33" s="7" t="s">
        <v>266</v>
      </c>
      <c r="J33" s="7" t="s">
        <v>99</v>
      </c>
      <c r="K33" s="7" t="s">
        <v>100</v>
      </c>
      <c r="L33" s="7" t="s">
        <v>101</v>
      </c>
      <c r="M33" s="7" t="s">
        <v>101</v>
      </c>
      <c r="N33" s="8">
        <v>19</v>
      </c>
      <c r="O33" s="8">
        <v>13</v>
      </c>
      <c r="P33" s="8">
        <v>9</v>
      </c>
      <c r="Q33" s="7" t="s">
        <v>267</v>
      </c>
      <c r="R33" s="7" t="s">
        <v>267</v>
      </c>
      <c r="S33" s="7" t="s">
        <v>267</v>
      </c>
      <c r="T33" s="8">
        <v>37</v>
      </c>
      <c r="U33" s="8">
        <v>37</v>
      </c>
      <c r="V33" s="8">
        <v>37</v>
      </c>
      <c r="W33" s="8">
        <v>7</v>
      </c>
      <c r="X33" s="8">
        <v>7</v>
      </c>
      <c r="Y33" s="8">
        <v>7</v>
      </c>
      <c r="Z33" s="8">
        <v>0</v>
      </c>
      <c r="AA33" s="8">
        <v>0</v>
      </c>
      <c r="AB33" s="8">
        <v>0</v>
      </c>
      <c r="AC33" s="8">
        <v>0</v>
      </c>
      <c r="AD33" s="8">
        <v>0</v>
      </c>
      <c r="AE33" s="8">
        <v>0</v>
      </c>
      <c r="AF33" s="8">
        <v>7</v>
      </c>
      <c r="AG33" s="8">
        <v>7</v>
      </c>
      <c r="AH33" s="8">
        <v>7</v>
      </c>
      <c r="AI33" s="8">
        <v>7</v>
      </c>
      <c r="AJ33" s="8">
        <v>7</v>
      </c>
      <c r="AK33" s="8">
        <v>7</v>
      </c>
      <c r="AM33" s="8">
        <v>0</v>
      </c>
      <c r="AN33" s="8">
        <v>0</v>
      </c>
      <c r="AO33" s="8">
        <v>0</v>
      </c>
      <c r="AP33" s="8">
        <v>0</v>
      </c>
      <c r="AQ33" s="8">
        <v>0</v>
      </c>
      <c r="AR33" s="8">
        <v>0</v>
      </c>
      <c r="AS33" s="8">
        <v>0</v>
      </c>
      <c r="AT33" s="8">
        <v>0</v>
      </c>
      <c r="AU33" s="8">
        <v>0</v>
      </c>
      <c r="AV33" s="8">
        <v>0</v>
      </c>
      <c r="AW33" s="8">
        <v>0</v>
      </c>
      <c r="AX33" s="8">
        <v>0</v>
      </c>
      <c r="AY33" s="8">
        <v>0</v>
      </c>
      <c r="AZ33" s="8">
        <v>0</v>
      </c>
      <c r="BA33" s="8">
        <v>0</v>
      </c>
      <c r="BB33" s="8">
        <v>0</v>
      </c>
      <c r="BC33" s="8">
        <v>0</v>
      </c>
      <c r="BD33" s="8">
        <v>0</v>
      </c>
      <c r="BE33" s="8">
        <v>0</v>
      </c>
      <c r="BF33" s="8">
        <v>0</v>
      </c>
      <c r="BG33" s="8">
        <v>0</v>
      </c>
      <c r="BH33" s="8">
        <v>0</v>
      </c>
      <c r="BI33" s="8">
        <v>0</v>
      </c>
      <c r="BJ33" s="8">
        <v>0</v>
      </c>
      <c r="BK33" s="8">
        <v>0</v>
      </c>
      <c r="BL33" s="8">
        <v>0</v>
      </c>
      <c r="BM33" s="8">
        <v>0</v>
      </c>
      <c r="BN33" s="8">
        <v>0</v>
      </c>
      <c r="BO33" s="8">
        <v>0</v>
      </c>
      <c r="BP33" s="8">
        <v>0</v>
      </c>
      <c r="BQ33" s="8">
        <v>0</v>
      </c>
      <c r="BR33" s="8">
        <v>0</v>
      </c>
      <c r="BS33" s="8">
        <v>0</v>
      </c>
      <c r="BT33" s="8">
        <v>0</v>
      </c>
      <c r="BU33" s="8">
        <v>0</v>
      </c>
      <c r="BV33" s="8">
        <v>0</v>
      </c>
      <c r="BW33" s="8">
        <v>0</v>
      </c>
      <c r="BX33" s="8">
        <v>0</v>
      </c>
      <c r="BY33" s="8">
        <v>0</v>
      </c>
      <c r="BZ33" s="8">
        <v>0</v>
      </c>
      <c r="CA33" s="8">
        <v>0</v>
      </c>
      <c r="CB33" s="8">
        <v>0</v>
      </c>
      <c r="CC33" s="8">
        <v>0</v>
      </c>
      <c r="CD33" s="8">
        <v>0</v>
      </c>
      <c r="CE33" s="21">
        <f t="shared" si="8"/>
        <v>0</v>
      </c>
      <c r="CF33" s="21">
        <f t="shared" si="9"/>
        <v>19</v>
      </c>
      <c r="CG33" s="21">
        <f t="shared" si="10"/>
        <v>13</v>
      </c>
      <c r="CH33" s="21">
        <f t="shared" si="11"/>
        <v>9</v>
      </c>
      <c r="CI33" s="21">
        <f t="shared" si="12"/>
        <v>37</v>
      </c>
      <c r="CJ33" s="21">
        <f t="shared" si="13"/>
        <v>37</v>
      </c>
      <c r="CK33" s="21">
        <f t="shared" si="14"/>
        <v>37</v>
      </c>
      <c r="CL33" s="21">
        <f t="shared" si="15"/>
        <v>7</v>
      </c>
      <c r="CM33" s="21">
        <f t="shared" si="16"/>
        <v>7</v>
      </c>
      <c r="CN33" s="21">
        <f t="shared" si="17"/>
        <v>7</v>
      </c>
      <c r="CO33" s="21">
        <f t="shared" si="18"/>
        <v>0</v>
      </c>
      <c r="CP33" s="21">
        <f t="shared" si="19"/>
        <v>0</v>
      </c>
      <c r="CQ33" s="21">
        <f t="shared" si="20"/>
        <v>0</v>
      </c>
      <c r="CR33" s="21">
        <f t="shared" si="21"/>
        <v>0</v>
      </c>
      <c r="CS33" s="21">
        <f t="shared" si="22"/>
        <v>0</v>
      </c>
      <c r="CT33" s="21">
        <f t="shared" si="23"/>
        <v>0</v>
      </c>
      <c r="CU33" s="21">
        <f t="shared" si="24"/>
        <v>7</v>
      </c>
      <c r="CV33" s="21">
        <f t="shared" si="25"/>
        <v>7</v>
      </c>
      <c r="CW33" s="21">
        <f t="shared" si="26"/>
        <v>7</v>
      </c>
      <c r="CX33" s="21">
        <f t="shared" si="27"/>
        <v>7</v>
      </c>
      <c r="CY33" s="21">
        <f t="shared" si="28"/>
        <v>7</v>
      </c>
      <c r="CZ33" s="21">
        <f t="shared" si="29"/>
        <v>7</v>
      </c>
    </row>
    <row r="34" spans="1:104" ht="114.75" x14ac:dyDescent="0.25">
      <c r="A34" s="6">
        <v>131</v>
      </c>
      <c r="B34" s="7" t="s">
        <v>92</v>
      </c>
      <c r="C34" s="7" t="s">
        <v>51</v>
      </c>
      <c r="D34" s="7" t="s">
        <v>121</v>
      </c>
      <c r="E34" s="7" t="s">
        <v>94</v>
      </c>
      <c r="F34" s="7" t="s">
        <v>95</v>
      </c>
      <c r="G34" s="7" t="s">
        <v>268</v>
      </c>
      <c r="H34" s="7" t="s">
        <v>269</v>
      </c>
      <c r="I34" s="7" t="s">
        <v>270</v>
      </c>
      <c r="J34" s="7" t="s">
        <v>99</v>
      </c>
      <c r="K34" s="7" t="s">
        <v>100</v>
      </c>
      <c r="L34" s="7" t="s">
        <v>101</v>
      </c>
      <c r="M34" s="7" t="s">
        <v>101</v>
      </c>
      <c r="N34" s="8">
        <v>50</v>
      </c>
      <c r="O34" s="8">
        <v>56</v>
      </c>
      <c r="P34" s="8">
        <v>43</v>
      </c>
      <c r="Q34" s="7" t="s">
        <v>271</v>
      </c>
      <c r="R34" s="7" t="s">
        <v>271</v>
      </c>
      <c r="S34" s="7" t="s">
        <v>271</v>
      </c>
      <c r="T34" s="8">
        <v>159</v>
      </c>
      <c r="U34" s="8">
        <v>158</v>
      </c>
      <c r="V34" s="8">
        <v>158</v>
      </c>
      <c r="W34" s="8">
        <v>43</v>
      </c>
      <c r="X34" s="8">
        <v>42</v>
      </c>
      <c r="Y34" s="8">
        <v>42</v>
      </c>
      <c r="Z34" s="8">
        <v>0</v>
      </c>
      <c r="AA34" s="8">
        <v>0</v>
      </c>
      <c r="AB34" s="8">
        <v>0</v>
      </c>
      <c r="AC34" s="8">
        <v>0</v>
      </c>
      <c r="AD34" s="8">
        <v>0</v>
      </c>
      <c r="AE34" s="8">
        <v>0</v>
      </c>
      <c r="AF34" s="8">
        <v>43</v>
      </c>
      <c r="AG34" s="8">
        <v>42</v>
      </c>
      <c r="AH34" s="8">
        <v>42</v>
      </c>
      <c r="AI34" s="8">
        <v>0</v>
      </c>
      <c r="AJ34" s="8">
        <v>0</v>
      </c>
      <c r="AK34" s="8">
        <v>0</v>
      </c>
      <c r="AM34" s="8">
        <v>2</v>
      </c>
      <c r="AN34" s="8">
        <v>0</v>
      </c>
      <c r="AO34" s="8">
        <v>0</v>
      </c>
      <c r="AP34" s="8">
        <v>0</v>
      </c>
      <c r="AQ34" s="8">
        <v>2</v>
      </c>
      <c r="AR34" s="8">
        <v>2</v>
      </c>
      <c r="AS34" s="8">
        <v>2</v>
      </c>
      <c r="AT34" s="8">
        <v>2</v>
      </c>
      <c r="AU34" s="8">
        <v>2</v>
      </c>
      <c r="AV34" s="8">
        <v>2</v>
      </c>
      <c r="AW34" s="8">
        <v>0</v>
      </c>
      <c r="AX34" s="8">
        <v>0</v>
      </c>
      <c r="AY34" s="8">
        <v>0</v>
      </c>
      <c r="AZ34" s="8">
        <v>0</v>
      </c>
      <c r="BA34" s="8">
        <v>0</v>
      </c>
      <c r="BB34" s="8">
        <v>0</v>
      </c>
      <c r="BC34" s="8">
        <v>2</v>
      </c>
      <c r="BD34" s="8">
        <v>2</v>
      </c>
      <c r="BE34" s="8">
        <v>2</v>
      </c>
      <c r="BF34" s="8">
        <v>0</v>
      </c>
      <c r="BG34" s="8">
        <v>0</v>
      </c>
      <c r="BH34" s="8">
        <v>0</v>
      </c>
      <c r="BI34" s="8">
        <v>0</v>
      </c>
      <c r="BJ34" s="8">
        <v>0</v>
      </c>
      <c r="BK34" s="8">
        <v>0</v>
      </c>
      <c r="BL34" s="8">
        <v>0</v>
      </c>
      <c r="BM34" s="8">
        <v>0</v>
      </c>
      <c r="BN34" s="8">
        <v>0</v>
      </c>
      <c r="BO34" s="8">
        <v>0</v>
      </c>
      <c r="BP34" s="8">
        <v>0</v>
      </c>
      <c r="BQ34" s="8">
        <v>0</v>
      </c>
      <c r="BR34" s="8">
        <v>0</v>
      </c>
      <c r="BS34" s="8">
        <v>0</v>
      </c>
      <c r="BT34" s="8">
        <v>0</v>
      </c>
      <c r="BU34" s="8">
        <v>0</v>
      </c>
      <c r="BV34" s="8">
        <v>0</v>
      </c>
      <c r="BW34" s="8">
        <v>0</v>
      </c>
      <c r="BX34" s="8">
        <v>0</v>
      </c>
      <c r="BY34" s="8">
        <v>0</v>
      </c>
      <c r="BZ34" s="8">
        <v>0</v>
      </c>
      <c r="CA34" s="8">
        <v>0</v>
      </c>
      <c r="CB34" s="8">
        <v>0</v>
      </c>
      <c r="CC34" s="8">
        <v>0</v>
      </c>
      <c r="CD34" s="8">
        <v>0</v>
      </c>
      <c r="CE34" s="21">
        <f t="shared" si="8"/>
        <v>2</v>
      </c>
      <c r="CF34" s="21">
        <f t="shared" si="9"/>
        <v>50</v>
      </c>
      <c r="CG34" s="21">
        <f t="shared" si="10"/>
        <v>56</v>
      </c>
      <c r="CH34" s="21">
        <f t="shared" si="11"/>
        <v>43</v>
      </c>
      <c r="CI34" s="21">
        <f t="shared" si="12"/>
        <v>161</v>
      </c>
      <c r="CJ34" s="21">
        <f t="shared" si="13"/>
        <v>160</v>
      </c>
      <c r="CK34" s="21">
        <f t="shared" si="14"/>
        <v>160</v>
      </c>
      <c r="CL34" s="21">
        <f t="shared" si="15"/>
        <v>45</v>
      </c>
      <c r="CM34" s="21">
        <f t="shared" si="16"/>
        <v>44</v>
      </c>
      <c r="CN34" s="21">
        <f t="shared" si="17"/>
        <v>44</v>
      </c>
      <c r="CO34" s="21">
        <f t="shared" si="18"/>
        <v>0</v>
      </c>
      <c r="CP34" s="21">
        <f t="shared" si="19"/>
        <v>0</v>
      </c>
      <c r="CQ34" s="21">
        <f t="shared" si="20"/>
        <v>0</v>
      </c>
      <c r="CR34" s="21">
        <f t="shared" si="21"/>
        <v>0</v>
      </c>
      <c r="CS34" s="21">
        <f t="shared" si="22"/>
        <v>0</v>
      </c>
      <c r="CT34" s="21">
        <f t="shared" si="23"/>
        <v>0</v>
      </c>
      <c r="CU34" s="21">
        <f t="shared" si="24"/>
        <v>45</v>
      </c>
      <c r="CV34" s="21">
        <f t="shared" si="25"/>
        <v>44</v>
      </c>
      <c r="CW34" s="21">
        <f t="shared" si="26"/>
        <v>44</v>
      </c>
      <c r="CX34" s="21">
        <f t="shared" si="27"/>
        <v>0</v>
      </c>
      <c r="CY34" s="21">
        <f t="shared" si="28"/>
        <v>0</v>
      </c>
      <c r="CZ34" s="21">
        <f t="shared" si="29"/>
        <v>0</v>
      </c>
    </row>
    <row r="35" spans="1:104" ht="76.5" hidden="1" x14ac:dyDescent="0.25">
      <c r="A35" s="6">
        <v>1593</v>
      </c>
      <c r="B35" s="7" t="s">
        <v>92</v>
      </c>
      <c r="C35" s="7" t="s">
        <v>67</v>
      </c>
      <c r="D35" s="7" t="s">
        <v>121</v>
      </c>
      <c r="E35" s="7" t="s">
        <v>94</v>
      </c>
      <c r="F35" s="7" t="s">
        <v>272</v>
      </c>
      <c r="G35" s="7" t="s">
        <v>273</v>
      </c>
      <c r="H35" s="7" t="s">
        <v>274</v>
      </c>
      <c r="I35" s="7" t="s">
        <v>275</v>
      </c>
      <c r="J35" s="7" t="s">
        <v>99</v>
      </c>
      <c r="K35" s="7" t="s">
        <v>100</v>
      </c>
      <c r="L35" s="7" t="s">
        <v>101</v>
      </c>
      <c r="M35" s="7" t="s">
        <v>101</v>
      </c>
      <c r="N35" s="8">
        <v>4</v>
      </c>
      <c r="O35" s="8">
        <v>5</v>
      </c>
      <c r="P35" s="8">
        <v>5</v>
      </c>
      <c r="Q35" s="7" t="s">
        <v>276</v>
      </c>
      <c r="R35" s="7" t="s">
        <v>276</v>
      </c>
      <c r="S35" s="7" t="s">
        <v>276</v>
      </c>
      <c r="T35" s="8">
        <v>37</v>
      </c>
      <c r="U35" s="8">
        <v>37</v>
      </c>
      <c r="V35" s="8">
        <v>37</v>
      </c>
      <c r="W35" s="8">
        <v>15</v>
      </c>
      <c r="X35" s="8">
        <v>15</v>
      </c>
      <c r="Y35" s="8">
        <v>15</v>
      </c>
      <c r="Z35" s="8">
        <v>0</v>
      </c>
      <c r="AA35" s="8">
        <v>0</v>
      </c>
      <c r="AB35" s="8">
        <v>0</v>
      </c>
      <c r="AC35" s="8">
        <v>1</v>
      </c>
      <c r="AD35" s="8">
        <v>1</v>
      </c>
      <c r="AE35" s="8">
        <v>1</v>
      </c>
      <c r="AF35" s="8">
        <v>14</v>
      </c>
      <c r="AG35" s="8">
        <v>14</v>
      </c>
      <c r="AH35" s="8">
        <v>14</v>
      </c>
      <c r="AI35" s="8">
        <v>5</v>
      </c>
      <c r="AJ35" s="8">
        <v>5</v>
      </c>
      <c r="AK35" s="8">
        <v>5</v>
      </c>
      <c r="AM35" s="8">
        <v>2</v>
      </c>
      <c r="AN35" s="8">
        <v>0</v>
      </c>
      <c r="AO35" s="8">
        <v>0</v>
      </c>
      <c r="AP35" s="8">
        <v>0</v>
      </c>
      <c r="AQ35" s="8">
        <v>2</v>
      </c>
      <c r="AR35" s="8">
        <v>2</v>
      </c>
      <c r="AS35" s="8">
        <v>2</v>
      </c>
      <c r="AT35" s="8">
        <v>2</v>
      </c>
      <c r="AU35" s="8">
        <v>2</v>
      </c>
      <c r="AV35" s="8">
        <v>2</v>
      </c>
      <c r="AW35" s="8">
        <v>0</v>
      </c>
      <c r="AX35" s="8">
        <v>0</v>
      </c>
      <c r="AY35" s="8">
        <v>0</v>
      </c>
      <c r="AZ35" s="8">
        <v>0</v>
      </c>
      <c r="BA35" s="8">
        <v>0</v>
      </c>
      <c r="BB35" s="8">
        <v>0</v>
      </c>
      <c r="BC35" s="8">
        <v>2</v>
      </c>
      <c r="BD35" s="8">
        <v>2</v>
      </c>
      <c r="BE35" s="8">
        <v>2</v>
      </c>
      <c r="BF35" s="8">
        <v>0</v>
      </c>
      <c r="BG35" s="8">
        <v>0</v>
      </c>
      <c r="BH35" s="8">
        <v>0</v>
      </c>
      <c r="BI35" s="8">
        <v>0</v>
      </c>
      <c r="BJ35" s="8">
        <v>0</v>
      </c>
      <c r="BK35" s="8">
        <v>0</v>
      </c>
      <c r="BL35" s="8">
        <v>0</v>
      </c>
      <c r="BM35" s="8">
        <v>0</v>
      </c>
      <c r="BN35" s="8">
        <v>0</v>
      </c>
      <c r="BO35" s="8">
        <v>0</v>
      </c>
      <c r="BP35" s="8">
        <v>0</v>
      </c>
      <c r="BQ35" s="8">
        <v>0</v>
      </c>
      <c r="BR35" s="8">
        <v>0</v>
      </c>
      <c r="BS35" s="8">
        <v>0</v>
      </c>
      <c r="BT35" s="8">
        <v>0</v>
      </c>
      <c r="BU35" s="8">
        <v>0</v>
      </c>
      <c r="BV35" s="8">
        <v>0</v>
      </c>
      <c r="BW35" s="8">
        <v>0</v>
      </c>
      <c r="BX35" s="8">
        <v>0</v>
      </c>
      <c r="BY35" s="8">
        <v>0</v>
      </c>
      <c r="BZ35" s="8">
        <v>0</v>
      </c>
      <c r="CA35" s="8">
        <v>0</v>
      </c>
      <c r="CB35" s="8">
        <v>0</v>
      </c>
      <c r="CC35" s="8">
        <v>0</v>
      </c>
      <c r="CD35" s="8">
        <v>0</v>
      </c>
      <c r="CE35" s="21">
        <f t="shared" si="8"/>
        <v>2</v>
      </c>
      <c r="CF35" s="21">
        <f t="shared" si="9"/>
        <v>4</v>
      </c>
      <c r="CG35" s="21">
        <f t="shared" si="10"/>
        <v>5</v>
      </c>
      <c r="CH35" s="21">
        <f t="shared" si="11"/>
        <v>5</v>
      </c>
      <c r="CI35" s="21">
        <f t="shared" si="12"/>
        <v>39</v>
      </c>
      <c r="CJ35" s="21">
        <f t="shared" si="13"/>
        <v>39</v>
      </c>
      <c r="CK35" s="21">
        <f t="shared" si="14"/>
        <v>39</v>
      </c>
      <c r="CL35" s="21">
        <f t="shared" si="15"/>
        <v>17</v>
      </c>
      <c r="CM35" s="21">
        <f t="shared" si="16"/>
        <v>17</v>
      </c>
      <c r="CN35" s="21">
        <f t="shared" si="17"/>
        <v>17</v>
      </c>
      <c r="CO35" s="21">
        <f t="shared" si="18"/>
        <v>0</v>
      </c>
      <c r="CP35" s="21">
        <f t="shared" si="19"/>
        <v>0</v>
      </c>
      <c r="CQ35" s="21">
        <f t="shared" si="20"/>
        <v>0</v>
      </c>
      <c r="CR35" s="21">
        <f t="shared" si="21"/>
        <v>1</v>
      </c>
      <c r="CS35" s="21">
        <f t="shared" si="22"/>
        <v>1</v>
      </c>
      <c r="CT35" s="21">
        <f t="shared" si="23"/>
        <v>1</v>
      </c>
      <c r="CU35" s="21">
        <f t="shared" si="24"/>
        <v>16</v>
      </c>
      <c r="CV35" s="21">
        <f t="shared" si="25"/>
        <v>16</v>
      </c>
      <c r="CW35" s="21">
        <f t="shared" si="26"/>
        <v>16</v>
      </c>
      <c r="CX35" s="21">
        <f t="shared" si="27"/>
        <v>5</v>
      </c>
      <c r="CY35" s="21">
        <f t="shared" si="28"/>
        <v>5</v>
      </c>
      <c r="CZ35" s="21">
        <f t="shared" si="29"/>
        <v>5</v>
      </c>
    </row>
    <row r="36" spans="1:104" ht="89.25" x14ac:dyDescent="0.25">
      <c r="A36" s="6">
        <v>146</v>
      </c>
      <c r="B36" s="7" t="s">
        <v>92</v>
      </c>
      <c r="C36" s="7" t="s">
        <v>51</v>
      </c>
      <c r="D36" s="7" t="s">
        <v>121</v>
      </c>
      <c r="E36" s="7" t="s">
        <v>94</v>
      </c>
      <c r="F36" s="7" t="s">
        <v>95</v>
      </c>
      <c r="G36" s="7" t="s">
        <v>277</v>
      </c>
      <c r="H36" s="7" t="s">
        <v>278</v>
      </c>
      <c r="I36" s="7" t="s">
        <v>279</v>
      </c>
      <c r="J36" s="7" t="s">
        <v>99</v>
      </c>
      <c r="K36" s="7" t="s">
        <v>100</v>
      </c>
      <c r="L36" s="7" t="s">
        <v>101</v>
      </c>
      <c r="M36" s="7" t="s">
        <v>101</v>
      </c>
      <c r="N36" s="8">
        <v>16</v>
      </c>
      <c r="O36" s="8">
        <v>16</v>
      </c>
      <c r="P36" s="8">
        <v>9</v>
      </c>
      <c r="Q36" s="7" t="s">
        <v>280</v>
      </c>
      <c r="R36" s="7" t="s">
        <v>281</v>
      </c>
      <c r="S36" s="7" t="s">
        <v>282</v>
      </c>
      <c r="T36" s="8">
        <v>12</v>
      </c>
      <c r="U36" s="8">
        <v>31</v>
      </c>
      <c r="V36" s="8">
        <v>31</v>
      </c>
      <c r="W36" s="8">
        <v>10</v>
      </c>
      <c r="X36" s="8">
        <v>19</v>
      </c>
      <c r="Y36" s="8">
        <v>19</v>
      </c>
      <c r="Z36" s="8">
        <v>0</v>
      </c>
      <c r="AA36" s="8">
        <v>0</v>
      </c>
      <c r="AB36" s="8">
        <v>0</v>
      </c>
      <c r="AC36" s="8">
        <v>10</v>
      </c>
      <c r="AD36" s="8">
        <v>19</v>
      </c>
      <c r="AE36" s="8">
        <v>19</v>
      </c>
      <c r="AF36" s="8">
        <v>0</v>
      </c>
      <c r="AG36" s="8">
        <v>0</v>
      </c>
      <c r="AH36" s="8">
        <v>0</v>
      </c>
      <c r="AI36" s="8">
        <v>10</v>
      </c>
      <c r="AJ36" s="8">
        <v>17</v>
      </c>
      <c r="AK36" s="8">
        <v>17</v>
      </c>
      <c r="AL36" s="7" t="s">
        <v>283</v>
      </c>
      <c r="AM36" s="8">
        <v>5</v>
      </c>
      <c r="AN36" s="8">
        <v>0</v>
      </c>
      <c r="AO36" s="8">
        <v>0</v>
      </c>
      <c r="AP36" s="8">
        <v>0</v>
      </c>
      <c r="AQ36" s="8">
        <v>21</v>
      </c>
      <c r="AR36" s="8">
        <v>29</v>
      </c>
      <c r="AS36" s="8">
        <v>49</v>
      </c>
      <c r="AT36" s="8">
        <v>9</v>
      </c>
      <c r="AU36" s="8">
        <v>13</v>
      </c>
      <c r="AV36" s="8">
        <v>24</v>
      </c>
      <c r="AW36" s="8">
        <v>0</v>
      </c>
      <c r="AX36" s="8">
        <v>0</v>
      </c>
      <c r="AY36" s="8">
        <v>0</v>
      </c>
      <c r="AZ36" s="8">
        <v>9</v>
      </c>
      <c r="BA36" s="8">
        <v>13</v>
      </c>
      <c r="BB36" s="8">
        <v>24</v>
      </c>
      <c r="BC36" s="8">
        <v>0</v>
      </c>
      <c r="BD36" s="8">
        <v>0</v>
      </c>
      <c r="BE36" s="8">
        <v>0</v>
      </c>
      <c r="BF36" s="8">
        <v>9</v>
      </c>
      <c r="BG36" s="8">
        <v>12</v>
      </c>
      <c r="BH36" s="8">
        <v>21</v>
      </c>
      <c r="BI36" s="8">
        <v>4</v>
      </c>
      <c r="BJ36" s="8">
        <v>0</v>
      </c>
      <c r="BK36" s="8">
        <v>0</v>
      </c>
      <c r="BL36" s="8">
        <v>0</v>
      </c>
      <c r="BM36" s="8">
        <v>4</v>
      </c>
      <c r="BN36" s="8">
        <v>4</v>
      </c>
      <c r="BO36" s="8">
        <v>4</v>
      </c>
      <c r="BP36" s="8">
        <v>4</v>
      </c>
      <c r="BQ36" s="8">
        <v>4</v>
      </c>
      <c r="BR36" s="8">
        <v>4</v>
      </c>
      <c r="BS36" s="8">
        <v>0</v>
      </c>
      <c r="BT36" s="8">
        <v>0</v>
      </c>
      <c r="BU36" s="8">
        <v>0</v>
      </c>
      <c r="BV36" s="8">
        <v>4</v>
      </c>
      <c r="BW36" s="8">
        <v>4</v>
      </c>
      <c r="BX36" s="8">
        <v>4</v>
      </c>
      <c r="BY36" s="8">
        <v>0</v>
      </c>
      <c r="BZ36" s="8">
        <v>0</v>
      </c>
      <c r="CA36" s="8">
        <v>0</v>
      </c>
      <c r="CB36" s="8">
        <v>4</v>
      </c>
      <c r="CC36" s="8">
        <v>4</v>
      </c>
      <c r="CD36" s="8">
        <v>4</v>
      </c>
      <c r="CE36" s="21">
        <f t="shared" si="8"/>
        <v>9</v>
      </c>
      <c r="CF36" s="21">
        <f t="shared" si="9"/>
        <v>16</v>
      </c>
      <c r="CG36" s="21">
        <f t="shared" si="10"/>
        <v>16</v>
      </c>
      <c r="CH36" s="21">
        <f t="shared" si="11"/>
        <v>9</v>
      </c>
      <c r="CI36" s="21">
        <f t="shared" si="12"/>
        <v>37</v>
      </c>
      <c r="CJ36" s="21">
        <f t="shared" si="13"/>
        <v>64</v>
      </c>
      <c r="CK36" s="21">
        <f t="shared" si="14"/>
        <v>84</v>
      </c>
      <c r="CL36" s="21">
        <f t="shared" si="15"/>
        <v>23</v>
      </c>
      <c r="CM36" s="21">
        <f t="shared" si="16"/>
        <v>36</v>
      </c>
      <c r="CN36" s="21">
        <f t="shared" si="17"/>
        <v>47</v>
      </c>
      <c r="CO36" s="21">
        <f t="shared" si="18"/>
        <v>0</v>
      </c>
      <c r="CP36" s="21">
        <f t="shared" si="19"/>
        <v>0</v>
      </c>
      <c r="CQ36" s="21">
        <f t="shared" si="20"/>
        <v>0</v>
      </c>
      <c r="CR36" s="21">
        <f t="shared" si="21"/>
        <v>23</v>
      </c>
      <c r="CS36" s="21">
        <f t="shared" si="22"/>
        <v>36</v>
      </c>
      <c r="CT36" s="21">
        <f t="shared" si="23"/>
        <v>47</v>
      </c>
      <c r="CU36" s="21">
        <f t="shared" si="24"/>
        <v>0</v>
      </c>
      <c r="CV36" s="21">
        <f t="shared" si="25"/>
        <v>0</v>
      </c>
      <c r="CW36" s="21">
        <f t="shared" si="26"/>
        <v>0</v>
      </c>
      <c r="CX36" s="21">
        <f t="shared" si="27"/>
        <v>23</v>
      </c>
      <c r="CY36" s="21">
        <f t="shared" si="28"/>
        <v>33</v>
      </c>
      <c r="CZ36" s="21">
        <f t="shared" si="29"/>
        <v>42</v>
      </c>
    </row>
    <row r="37" spans="1:104" ht="89.25" x14ac:dyDescent="0.25">
      <c r="A37" s="6">
        <v>114</v>
      </c>
      <c r="B37" s="7" t="s">
        <v>92</v>
      </c>
      <c r="C37" s="7" t="s">
        <v>51</v>
      </c>
      <c r="D37" s="7" t="s">
        <v>284</v>
      </c>
      <c r="E37" s="7" t="s">
        <v>94</v>
      </c>
      <c r="F37" s="7" t="s">
        <v>95</v>
      </c>
      <c r="G37" s="7" t="s">
        <v>285</v>
      </c>
      <c r="H37" s="7" t="s">
        <v>286</v>
      </c>
      <c r="I37" s="7" t="s">
        <v>287</v>
      </c>
      <c r="J37" s="7" t="s">
        <v>99</v>
      </c>
      <c r="K37" s="7" t="s">
        <v>100</v>
      </c>
      <c r="L37" s="7" t="s">
        <v>101</v>
      </c>
      <c r="M37" s="7" t="s">
        <v>101</v>
      </c>
      <c r="N37" s="8">
        <v>28</v>
      </c>
      <c r="O37" s="8">
        <v>31</v>
      </c>
      <c r="P37" s="8">
        <v>30</v>
      </c>
      <c r="Q37" s="7" t="s">
        <v>288</v>
      </c>
      <c r="R37" s="7" t="s">
        <v>289</v>
      </c>
      <c r="S37" s="7" t="s">
        <v>289</v>
      </c>
      <c r="T37" s="8">
        <v>10</v>
      </c>
      <c r="U37" s="8">
        <v>10</v>
      </c>
      <c r="V37" s="8">
        <v>11</v>
      </c>
      <c r="W37" s="8">
        <v>10</v>
      </c>
      <c r="X37" s="8">
        <v>10</v>
      </c>
      <c r="Y37" s="8">
        <v>11</v>
      </c>
      <c r="Z37" s="8">
        <v>10</v>
      </c>
      <c r="AA37" s="8">
        <v>10</v>
      </c>
      <c r="AB37" s="8">
        <v>11</v>
      </c>
      <c r="AC37" s="8">
        <v>10</v>
      </c>
      <c r="AD37" s="8">
        <v>10</v>
      </c>
      <c r="AE37" s="8">
        <v>11</v>
      </c>
      <c r="AF37" s="8">
        <v>0</v>
      </c>
      <c r="AG37" s="8">
        <v>0</v>
      </c>
      <c r="AH37" s="8">
        <v>0</v>
      </c>
      <c r="AI37" s="8">
        <v>10</v>
      </c>
      <c r="AJ37" s="8">
        <v>10</v>
      </c>
      <c r="AK37" s="8">
        <v>11</v>
      </c>
      <c r="AM37" s="8">
        <v>0</v>
      </c>
      <c r="AN37" s="8">
        <v>0</v>
      </c>
      <c r="AO37" s="8">
        <v>0</v>
      </c>
      <c r="AP37" s="8">
        <v>0</v>
      </c>
      <c r="AQ37" s="8">
        <v>0</v>
      </c>
      <c r="AR37" s="8">
        <v>0</v>
      </c>
      <c r="AS37" s="8">
        <v>0</v>
      </c>
      <c r="AT37" s="8">
        <v>0</v>
      </c>
      <c r="AU37" s="8">
        <v>0</v>
      </c>
      <c r="AV37" s="8">
        <v>0</v>
      </c>
      <c r="AW37" s="8">
        <v>0</v>
      </c>
      <c r="AX37" s="8">
        <v>0</v>
      </c>
      <c r="AY37" s="8">
        <v>0</v>
      </c>
      <c r="AZ37" s="8">
        <v>0</v>
      </c>
      <c r="BA37" s="8">
        <v>0</v>
      </c>
      <c r="BB37" s="8">
        <v>0</v>
      </c>
      <c r="BC37" s="8">
        <v>0</v>
      </c>
      <c r="BD37" s="8">
        <v>0</v>
      </c>
      <c r="BE37" s="8">
        <v>0</v>
      </c>
      <c r="BF37" s="8">
        <v>0</v>
      </c>
      <c r="BG37" s="8">
        <v>0</v>
      </c>
      <c r="BH37" s="8">
        <v>0</v>
      </c>
      <c r="BI37" s="8">
        <v>0</v>
      </c>
      <c r="BJ37" s="8">
        <v>0</v>
      </c>
      <c r="BK37" s="8">
        <v>0</v>
      </c>
      <c r="BL37" s="8">
        <v>0</v>
      </c>
      <c r="BM37" s="8">
        <v>0</v>
      </c>
      <c r="BN37" s="8">
        <v>0</v>
      </c>
      <c r="BO37" s="8">
        <v>0</v>
      </c>
      <c r="BP37" s="8">
        <v>0</v>
      </c>
      <c r="BQ37" s="8">
        <v>0</v>
      </c>
      <c r="BR37" s="8">
        <v>0</v>
      </c>
      <c r="BS37" s="8">
        <v>0</v>
      </c>
      <c r="BT37" s="8">
        <v>0</v>
      </c>
      <c r="BU37" s="8">
        <v>0</v>
      </c>
      <c r="BV37" s="8">
        <v>0</v>
      </c>
      <c r="BW37" s="8">
        <v>0</v>
      </c>
      <c r="BX37" s="8">
        <v>0</v>
      </c>
      <c r="BY37" s="8">
        <v>0</v>
      </c>
      <c r="BZ37" s="8">
        <v>0</v>
      </c>
      <c r="CA37" s="8">
        <v>0</v>
      </c>
      <c r="CB37" s="8">
        <v>0</v>
      </c>
      <c r="CC37" s="8">
        <v>0</v>
      </c>
      <c r="CD37" s="8">
        <v>0</v>
      </c>
      <c r="CE37" s="21">
        <f t="shared" si="8"/>
        <v>0</v>
      </c>
      <c r="CF37" s="21">
        <f t="shared" si="9"/>
        <v>28</v>
      </c>
      <c r="CG37" s="21">
        <f t="shared" si="10"/>
        <v>31</v>
      </c>
      <c r="CH37" s="21">
        <f t="shared" si="11"/>
        <v>30</v>
      </c>
      <c r="CI37" s="21">
        <f t="shared" si="12"/>
        <v>10</v>
      </c>
      <c r="CJ37" s="21">
        <f t="shared" si="13"/>
        <v>10</v>
      </c>
      <c r="CK37" s="21">
        <f t="shared" si="14"/>
        <v>11</v>
      </c>
      <c r="CL37" s="21">
        <f t="shared" si="15"/>
        <v>10</v>
      </c>
      <c r="CM37" s="21">
        <f t="shared" si="16"/>
        <v>10</v>
      </c>
      <c r="CN37" s="21">
        <f t="shared" si="17"/>
        <v>11</v>
      </c>
      <c r="CO37" s="21">
        <f t="shared" si="18"/>
        <v>10</v>
      </c>
      <c r="CP37" s="21">
        <f t="shared" si="19"/>
        <v>10</v>
      </c>
      <c r="CQ37" s="21">
        <f t="shared" si="20"/>
        <v>11</v>
      </c>
      <c r="CR37" s="21">
        <f t="shared" si="21"/>
        <v>10</v>
      </c>
      <c r="CS37" s="21">
        <f t="shared" si="22"/>
        <v>10</v>
      </c>
      <c r="CT37" s="21">
        <f t="shared" si="23"/>
        <v>11</v>
      </c>
      <c r="CU37" s="21">
        <f t="shared" si="24"/>
        <v>0</v>
      </c>
      <c r="CV37" s="21">
        <f t="shared" si="25"/>
        <v>0</v>
      </c>
      <c r="CW37" s="21">
        <f t="shared" si="26"/>
        <v>0</v>
      </c>
      <c r="CX37" s="21">
        <f t="shared" si="27"/>
        <v>10</v>
      </c>
      <c r="CY37" s="21">
        <f t="shared" si="28"/>
        <v>10</v>
      </c>
      <c r="CZ37" s="21">
        <f t="shared" si="29"/>
        <v>11</v>
      </c>
    </row>
    <row r="38" spans="1:104" ht="76.5" x14ac:dyDescent="0.25">
      <c r="A38" s="6">
        <v>160</v>
      </c>
      <c r="B38" s="7" t="s">
        <v>92</v>
      </c>
      <c r="C38" s="7" t="s">
        <v>51</v>
      </c>
      <c r="D38" s="7" t="s">
        <v>121</v>
      </c>
      <c r="E38" s="7" t="s">
        <v>94</v>
      </c>
      <c r="F38" s="7" t="s">
        <v>95</v>
      </c>
      <c r="G38" s="7" t="s">
        <v>290</v>
      </c>
      <c r="H38" s="7" t="s">
        <v>291</v>
      </c>
      <c r="I38" s="7" t="s">
        <v>292</v>
      </c>
      <c r="J38" s="7" t="s">
        <v>99</v>
      </c>
      <c r="K38" s="7" t="s">
        <v>100</v>
      </c>
      <c r="L38" s="7" t="s">
        <v>101</v>
      </c>
      <c r="M38" s="7" t="s">
        <v>101</v>
      </c>
      <c r="N38" s="8">
        <v>189</v>
      </c>
      <c r="O38" s="8">
        <v>219</v>
      </c>
      <c r="P38" s="8">
        <v>218</v>
      </c>
      <c r="Q38" s="7" t="s">
        <v>293</v>
      </c>
      <c r="R38" s="7" t="s">
        <v>293</v>
      </c>
      <c r="S38" s="7" t="s">
        <v>293</v>
      </c>
      <c r="T38" s="8">
        <v>79</v>
      </c>
      <c r="U38" s="8">
        <v>79</v>
      </c>
      <c r="V38" s="8">
        <v>79</v>
      </c>
      <c r="W38" s="8">
        <v>46</v>
      </c>
      <c r="X38" s="8">
        <v>46</v>
      </c>
      <c r="Y38" s="8">
        <v>46</v>
      </c>
      <c r="Z38" s="8">
        <v>1</v>
      </c>
      <c r="AA38" s="8">
        <v>1</v>
      </c>
      <c r="AB38" s="8">
        <v>1</v>
      </c>
      <c r="AC38" s="8">
        <v>45</v>
      </c>
      <c r="AD38" s="8">
        <v>45</v>
      </c>
      <c r="AE38" s="8">
        <v>45</v>
      </c>
      <c r="AF38" s="8">
        <v>0</v>
      </c>
      <c r="AG38" s="8">
        <v>0</v>
      </c>
      <c r="AH38" s="8">
        <v>0</v>
      </c>
      <c r="AI38" s="8">
        <v>46</v>
      </c>
      <c r="AJ38" s="8">
        <v>46</v>
      </c>
      <c r="AK38" s="8">
        <v>46</v>
      </c>
      <c r="AM38" s="8">
        <v>0</v>
      </c>
      <c r="AN38" s="8">
        <v>0</v>
      </c>
      <c r="AO38" s="8">
        <v>0</v>
      </c>
      <c r="AP38" s="8">
        <v>0</v>
      </c>
      <c r="AQ38" s="8">
        <v>0</v>
      </c>
      <c r="AR38" s="8">
        <v>0</v>
      </c>
      <c r="AS38" s="8">
        <v>0</v>
      </c>
      <c r="AT38" s="8">
        <v>0</v>
      </c>
      <c r="AU38" s="8">
        <v>0</v>
      </c>
      <c r="AV38" s="8">
        <v>0</v>
      </c>
      <c r="AW38" s="8">
        <v>0</v>
      </c>
      <c r="AX38" s="8">
        <v>0</v>
      </c>
      <c r="AY38" s="8">
        <v>0</v>
      </c>
      <c r="AZ38" s="8">
        <v>0</v>
      </c>
      <c r="BA38" s="8">
        <v>0</v>
      </c>
      <c r="BB38" s="8">
        <v>0</v>
      </c>
      <c r="BC38" s="8">
        <v>0</v>
      </c>
      <c r="BD38" s="8">
        <v>0</v>
      </c>
      <c r="BE38" s="8">
        <v>0</v>
      </c>
      <c r="BF38" s="8">
        <v>0</v>
      </c>
      <c r="BG38" s="8">
        <v>0</v>
      </c>
      <c r="BH38" s="8">
        <v>0</v>
      </c>
      <c r="BI38" s="8">
        <v>0</v>
      </c>
      <c r="BJ38" s="8">
        <v>0</v>
      </c>
      <c r="BK38" s="8">
        <v>0</v>
      </c>
      <c r="BL38" s="8">
        <v>0</v>
      </c>
      <c r="BM38" s="8">
        <v>0</v>
      </c>
      <c r="BN38" s="8">
        <v>0</v>
      </c>
      <c r="BO38" s="8">
        <v>0</v>
      </c>
      <c r="BP38" s="8">
        <v>0</v>
      </c>
      <c r="BQ38" s="8">
        <v>0</v>
      </c>
      <c r="BR38" s="8">
        <v>0</v>
      </c>
      <c r="BS38" s="8">
        <v>0</v>
      </c>
      <c r="BT38" s="8">
        <v>0</v>
      </c>
      <c r="BU38" s="8">
        <v>0</v>
      </c>
      <c r="BV38" s="8">
        <v>0</v>
      </c>
      <c r="BW38" s="8">
        <v>0</v>
      </c>
      <c r="BX38" s="8">
        <v>0</v>
      </c>
      <c r="BY38" s="8">
        <v>0</v>
      </c>
      <c r="BZ38" s="8">
        <v>0</v>
      </c>
      <c r="CA38" s="8">
        <v>0</v>
      </c>
      <c r="CB38" s="8">
        <v>0</v>
      </c>
      <c r="CC38" s="8">
        <v>0</v>
      </c>
      <c r="CD38" s="8">
        <v>0</v>
      </c>
      <c r="CE38" s="21">
        <f t="shared" si="8"/>
        <v>0</v>
      </c>
      <c r="CF38" s="21">
        <f t="shared" si="9"/>
        <v>189</v>
      </c>
      <c r="CG38" s="21">
        <f t="shared" si="10"/>
        <v>219</v>
      </c>
      <c r="CH38" s="21">
        <f t="shared" si="11"/>
        <v>218</v>
      </c>
      <c r="CI38" s="21">
        <f t="shared" si="12"/>
        <v>79</v>
      </c>
      <c r="CJ38" s="21">
        <f t="shared" si="13"/>
        <v>79</v>
      </c>
      <c r="CK38" s="21">
        <f t="shared" si="14"/>
        <v>79</v>
      </c>
      <c r="CL38" s="21">
        <f t="shared" si="15"/>
        <v>46</v>
      </c>
      <c r="CM38" s="21">
        <f t="shared" si="16"/>
        <v>46</v>
      </c>
      <c r="CN38" s="21">
        <f t="shared" si="17"/>
        <v>46</v>
      </c>
      <c r="CO38" s="21">
        <f t="shared" si="18"/>
        <v>1</v>
      </c>
      <c r="CP38" s="21">
        <f t="shared" si="19"/>
        <v>1</v>
      </c>
      <c r="CQ38" s="21">
        <f t="shared" si="20"/>
        <v>1</v>
      </c>
      <c r="CR38" s="21">
        <f t="shared" si="21"/>
        <v>45</v>
      </c>
      <c r="CS38" s="21">
        <f t="shared" si="22"/>
        <v>45</v>
      </c>
      <c r="CT38" s="21">
        <f t="shared" si="23"/>
        <v>45</v>
      </c>
      <c r="CU38" s="21">
        <f t="shared" si="24"/>
        <v>0</v>
      </c>
      <c r="CV38" s="21">
        <f t="shared" si="25"/>
        <v>0</v>
      </c>
      <c r="CW38" s="21">
        <f t="shared" si="26"/>
        <v>0</v>
      </c>
      <c r="CX38" s="21">
        <f t="shared" si="27"/>
        <v>46</v>
      </c>
      <c r="CY38" s="21">
        <f t="shared" si="28"/>
        <v>46</v>
      </c>
      <c r="CZ38" s="21">
        <f t="shared" si="29"/>
        <v>46</v>
      </c>
    </row>
    <row r="39" spans="1:104" ht="102" x14ac:dyDescent="0.25">
      <c r="A39" s="6">
        <v>166</v>
      </c>
      <c r="B39" s="7" t="s">
        <v>92</v>
      </c>
      <c r="C39" s="7" t="s">
        <v>51</v>
      </c>
      <c r="D39" s="7" t="s">
        <v>294</v>
      </c>
      <c r="E39" s="7" t="s">
        <v>94</v>
      </c>
      <c r="F39" s="7" t="s">
        <v>95</v>
      </c>
      <c r="G39" s="7" t="s">
        <v>295</v>
      </c>
      <c r="H39" s="7" t="s">
        <v>296</v>
      </c>
      <c r="I39" s="7" t="s">
        <v>297</v>
      </c>
      <c r="J39" s="7" t="s">
        <v>99</v>
      </c>
      <c r="K39" s="7" t="s">
        <v>100</v>
      </c>
      <c r="L39" s="7" t="s">
        <v>101</v>
      </c>
      <c r="M39" s="7" t="s">
        <v>101</v>
      </c>
      <c r="N39" s="8">
        <v>18</v>
      </c>
      <c r="O39" s="8">
        <v>14</v>
      </c>
      <c r="P39" s="8">
        <v>18</v>
      </c>
      <c r="Q39" s="7" t="s">
        <v>298</v>
      </c>
      <c r="R39" s="7" t="s">
        <v>299</v>
      </c>
      <c r="S39" s="7" t="s">
        <v>300</v>
      </c>
      <c r="T39" s="8">
        <v>29</v>
      </c>
      <c r="U39" s="8">
        <v>29</v>
      </c>
      <c r="V39" s="8">
        <v>29</v>
      </c>
      <c r="W39" s="8">
        <v>13</v>
      </c>
      <c r="X39" s="8">
        <v>13</v>
      </c>
      <c r="Y39" s="8">
        <v>13</v>
      </c>
      <c r="Z39" s="8">
        <v>0</v>
      </c>
      <c r="AA39" s="8">
        <v>0</v>
      </c>
      <c r="AB39" s="8">
        <v>0</v>
      </c>
      <c r="AC39" s="8">
        <v>0</v>
      </c>
      <c r="AD39" s="8">
        <v>0</v>
      </c>
      <c r="AE39" s="8">
        <v>0</v>
      </c>
      <c r="AF39" s="8">
        <v>13</v>
      </c>
      <c r="AG39" s="8">
        <v>13</v>
      </c>
      <c r="AH39" s="8">
        <v>13</v>
      </c>
      <c r="AI39" s="8">
        <v>11</v>
      </c>
      <c r="AJ39" s="8">
        <v>11</v>
      </c>
      <c r="AK39" s="8">
        <v>11</v>
      </c>
      <c r="AL39" s="7" t="s">
        <v>301</v>
      </c>
      <c r="AM39" s="8">
        <v>0</v>
      </c>
      <c r="AN39" s="8">
        <v>0</v>
      </c>
      <c r="AO39" s="8">
        <v>0</v>
      </c>
      <c r="AP39" s="8">
        <v>0</v>
      </c>
      <c r="AQ39" s="8">
        <v>0</v>
      </c>
      <c r="AR39" s="8">
        <v>0</v>
      </c>
      <c r="AS39" s="8">
        <v>0</v>
      </c>
      <c r="AT39" s="8">
        <v>0</v>
      </c>
      <c r="AU39" s="8">
        <v>0</v>
      </c>
      <c r="AV39" s="8">
        <v>0</v>
      </c>
      <c r="AW39" s="8">
        <v>0</v>
      </c>
      <c r="AX39" s="8">
        <v>0</v>
      </c>
      <c r="AY39" s="8">
        <v>0</v>
      </c>
      <c r="AZ39" s="8">
        <v>0</v>
      </c>
      <c r="BA39" s="8">
        <v>0</v>
      </c>
      <c r="BB39" s="8">
        <v>0</v>
      </c>
      <c r="BC39" s="8">
        <v>0</v>
      </c>
      <c r="BD39" s="8">
        <v>0</v>
      </c>
      <c r="BE39" s="8">
        <v>0</v>
      </c>
      <c r="BF39" s="8">
        <v>0</v>
      </c>
      <c r="BG39" s="8">
        <v>0</v>
      </c>
      <c r="BH39" s="8">
        <v>0</v>
      </c>
      <c r="BI39" s="8">
        <v>37</v>
      </c>
      <c r="BJ39" s="8">
        <v>0</v>
      </c>
      <c r="BK39" s="8">
        <v>0</v>
      </c>
      <c r="BL39" s="8">
        <v>0</v>
      </c>
      <c r="BM39" s="8">
        <v>0</v>
      </c>
      <c r="BN39" s="8">
        <v>0</v>
      </c>
      <c r="BO39" s="8">
        <v>0</v>
      </c>
      <c r="BP39" s="8">
        <v>0</v>
      </c>
      <c r="BQ39" s="8">
        <v>0</v>
      </c>
      <c r="BR39" s="8">
        <v>0</v>
      </c>
      <c r="BS39" s="8">
        <v>0</v>
      </c>
      <c r="BT39" s="8">
        <v>0</v>
      </c>
      <c r="BU39" s="8">
        <v>0</v>
      </c>
      <c r="BV39" s="8">
        <v>0</v>
      </c>
      <c r="BW39" s="8">
        <v>0</v>
      </c>
      <c r="BX39" s="8">
        <v>0</v>
      </c>
      <c r="BY39" s="8">
        <v>0</v>
      </c>
      <c r="BZ39" s="8">
        <v>0</v>
      </c>
      <c r="CA39" s="8">
        <v>0</v>
      </c>
      <c r="CB39" s="8">
        <v>0</v>
      </c>
      <c r="CC39" s="8">
        <v>0</v>
      </c>
      <c r="CD39" s="8">
        <v>0</v>
      </c>
      <c r="CE39" s="21">
        <f t="shared" si="8"/>
        <v>37</v>
      </c>
      <c r="CF39" s="21">
        <f t="shared" si="9"/>
        <v>18</v>
      </c>
      <c r="CG39" s="21">
        <f t="shared" si="10"/>
        <v>14</v>
      </c>
      <c r="CH39" s="21">
        <f t="shared" si="11"/>
        <v>18</v>
      </c>
      <c r="CI39" s="21">
        <f t="shared" si="12"/>
        <v>29</v>
      </c>
      <c r="CJ39" s="21">
        <f t="shared" si="13"/>
        <v>29</v>
      </c>
      <c r="CK39" s="21">
        <f t="shared" si="14"/>
        <v>29</v>
      </c>
      <c r="CL39" s="21">
        <f t="shared" si="15"/>
        <v>13</v>
      </c>
      <c r="CM39" s="21">
        <f t="shared" si="16"/>
        <v>13</v>
      </c>
      <c r="CN39" s="21">
        <f t="shared" si="17"/>
        <v>13</v>
      </c>
      <c r="CO39" s="21">
        <f t="shared" si="18"/>
        <v>0</v>
      </c>
      <c r="CP39" s="21">
        <f t="shared" si="19"/>
        <v>0</v>
      </c>
      <c r="CQ39" s="21">
        <f t="shared" si="20"/>
        <v>0</v>
      </c>
      <c r="CR39" s="21">
        <f t="shared" si="21"/>
        <v>0</v>
      </c>
      <c r="CS39" s="21">
        <f t="shared" si="22"/>
        <v>0</v>
      </c>
      <c r="CT39" s="21">
        <f t="shared" si="23"/>
        <v>0</v>
      </c>
      <c r="CU39" s="21">
        <f t="shared" si="24"/>
        <v>13</v>
      </c>
      <c r="CV39" s="21">
        <f t="shared" si="25"/>
        <v>13</v>
      </c>
      <c r="CW39" s="21">
        <f t="shared" si="26"/>
        <v>13</v>
      </c>
      <c r="CX39" s="21">
        <f t="shared" si="27"/>
        <v>11</v>
      </c>
      <c r="CY39" s="21">
        <f t="shared" si="28"/>
        <v>11</v>
      </c>
      <c r="CZ39" s="21">
        <f t="shared" si="29"/>
        <v>11</v>
      </c>
    </row>
    <row r="40" spans="1:104" ht="89.25" x14ac:dyDescent="0.25">
      <c r="A40" s="6">
        <v>167</v>
      </c>
      <c r="B40" s="7" t="s">
        <v>92</v>
      </c>
      <c r="C40" s="7" t="s">
        <v>51</v>
      </c>
      <c r="D40" s="7" t="s">
        <v>294</v>
      </c>
      <c r="E40" s="7" t="s">
        <v>94</v>
      </c>
      <c r="F40" s="7" t="s">
        <v>95</v>
      </c>
      <c r="G40" s="7" t="s">
        <v>302</v>
      </c>
      <c r="H40" s="7" t="s">
        <v>303</v>
      </c>
      <c r="I40" s="7" t="s">
        <v>304</v>
      </c>
      <c r="J40" s="7" t="s">
        <v>99</v>
      </c>
      <c r="K40" s="7" t="s">
        <v>100</v>
      </c>
      <c r="L40" s="7" t="s">
        <v>101</v>
      </c>
      <c r="M40" s="7" t="s">
        <v>101</v>
      </c>
      <c r="N40" s="8">
        <v>7</v>
      </c>
      <c r="O40" s="8">
        <v>6</v>
      </c>
      <c r="P40" s="8">
        <v>4</v>
      </c>
      <c r="Q40" s="7" t="s">
        <v>305</v>
      </c>
      <c r="R40" s="7" t="s">
        <v>305</v>
      </c>
      <c r="S40" s="7" t="s">
        <v>306</v>
      </c>
      <c r="T40" s="8">
        <v>5</v>
      </c>
      <c r="U40" s="8">
        <v>5</v>
      </c>
      <c r="V40" s="8">
        <v>5</v>
      </c>
      <c r="W40" s="8">
        <v>5</v>
      </c>
      <c r="X40" s="8">
        <v>5</v>
      </c>
      <c r="Y40" s="8">
        <v>5</v>
      </c>
      <c r="Z40" s="8">
        <v>0</v>
      </c>
      <c r="AA40" s="8">
        <v>0</v>
      </c>
      <c r="AB40" s="8">
        <v>0</v>
      </c>
      <c r="AC40" s="8">
        <v>0</v>
      </c>
      <c r="AD40" s="8">
        <v>0</v>
      </c>
      <c r="AE40" s="8">
        <v>0</v>
      </c>
      <c r="AF40" s="8">
        <v>5</v>
      </c>
      <c r="AG40" s="8">
        <v>5</v>
      </c>
      <c r="AH40" s="8">
        <v>5</v>
      </c>
      <c r="AI40" s="8">
        <v>5</v>
      </c>
      <c r="AJ40" s="8">
        <v>5</v>
      </c>
      <c r="AK40" s="8">
        <v>5</v>
      </c>
      <c r="AM40" s="8">
        <v>1</v>
      </c>
      <c r="AN40" s="8">
        <v>1</v>
      </c>
      <c r="AO40" s="8">
        <v>0</v>
      </c>
      <c r="AP40" s="8">
        <v>0</v>
      </c>
      <c r="AQ40" s="8">
        <v>1</v>
      </c>
      <c r="AR40" s="8">
        <v>0</v>
      </c>
      <c r="AS40" s="8">
        <v>0</v>
      </c>
      <c r="AT40" s="8">
        <v>1</v>
      </c>
      <c r="AU40" s="8">
        <v>0</v>
      </c>
      <c r="AV40" s="8">
        <v>0</v>
      </c>
      <c r="AW40" s="8">
        <v>0</v>
      </c>
      <c r="AX40" s="8">
        <v>0</v>
      </c>
      <c r="AY40" s="8">
        <v>0</v>
      </c>
      <c r="AZ40" s="8">
        <v>0</v>
      </c>
      <c r="BA40" s="8">
        <v>0</v>
      </c>
      <c r="BB40" s="8">
        <v>0</v>
      </c>
      <c r="BC40" s="8">
        <v>1</v>
      </c>
      <c r="BD40" s="8">
        <v>0</v>
      </c>
      <c r="BE40" s="8">
        <v>0</v>
      </c>
      <c r="BF40" s="8">
        <v>0</v>
      </c>
      <c r="BG40" s="8">
        <v>0</v>
      </c>
      <c r="BH40" s="8">
        <v>0</v>
      </c>
      <c r="BI40" s="8">
        <v>0</v>
      </c>
      <c r="BJ40" s="8">
        <v>0</v>
      </c>
      <c r="BK40" s="8">
        <v>0</v>
      </c>
      <c r="BL40" s="8">
        <v>0</v>
      </c>
      <c r="BM40" s="8">
        <v>0</v>
      </c>
      <c r="BN40" s="8">
        <v>0</v>
      </c>
      <c r="BO40" s="8">
        <v>0</v>
      </c>
      <c r="BP40" s="8">
        <v>0</v>
      </c>
      <c r="BQ40" s="8">
        <v>0</v>
      </c>
      <c r="BR40" s="8">
        <v>0</v>
      </c>
      <c r="BS40" s="8">
        <v>0</v>
      </c>
      <c r="BT40" s="8">
        <v>0</v>
      </c>
      <c r="BU40" s="8">
        <v>0</v>
      </c>
      <c r="BV40" s="8">
        <v>0</v>
      </c>
      <c r="BW40" s="8">
        <v>0</v>
      </c>
      <c r="BX40" s="8">
        <v>0</v>
      </c>
      <c r="BY40" s="8">
        <v>0</v>
      </c>
      <c r="BZ40" s="8">
        <v>0</v>
      </c>
      <c r="CA40" s="8">
        <v>0</v>
      </c>
      <c r="CB40" s="8">
        <v>0</v>
      </c>
      <c r="CC40" s="8">
        <v>0</v>
      </c>
      <c r="CD40" s="8">
        <v>0</v>
      </c>
      <c r="CE40" s="21">
        <f t="shared" si="8"/>
        <v>1</v>
      </c>
      <c r="CF40" s="21">
        <f t="shared" si="9"/>
        <v>8</v>
      </c>
      <c r="CG40" s="21">
        <f t="shared" si="10"/>
        <v>6</v>
      </c>
      <c r="CH40" s="21">
        <f t="shared" si="11"/>
        <v>4</v>
      </c>
      <c r="CI40" s="21">
        <f t="shared" si="12"/>
        <v>6</v>
      </c>
      <c r="CJ40" s="21">
        <f t="shared" si="13"/>
        <v>5</v>
      </c>
      <c r="CK40" s="21">
        <f t="shared" si="14"/>
        <v>5</v>
      </c>
      <c r="CL40" s="21">
        <f t="shared" si="15"/>
        <v>6</v>
      </c>
      <c r="CM40" s="21">
        <f t="shared" si="16"/>
        <v>5</v>
      </c>
      <c r="CN40" s="21">
        <f t="shared" si="17"/>
        <v>5</v>
      </c>
      <c r="CO40" s="21">
        <f t="shared" si="18"/>
        <v>0</v>
      </c>
      <c r="CP40" s="21">
        <f t="shared" si="19"/>
        <v>0</v>
      </c>
      <c r="CQ40" s="21">
        <f t="shared" si="20"/>
        <v>0</v>
      </c>
      <c r="CR40" s="21">
        <f t="shared" si="21"/>
        <v>0</v>
      </c>
      <c r="CS40" s="21">
        <f t="shared" si="22"/>
        <v>0</v>
      </c>
      <c r="CT40" s="21">
        <f t="shared" si="23"/>
        <v>0</v>
      </c>
      <c r="CU40" s="21">
        <f t="shared" si="24"/>
        <v>6</v>
      </c>
      <c r="CV40" s="21">
        <f t="shared" si="25"/>
        <v>5</v>
      </c>
      <c r="CW40" s="21">
        <f t="shared" si="26"/>
        <v>5</v>
      </c>
      <c r="CX40" s="21">
        <f t="shared" si="27"/>
        <v>5</v>
      </c>
      <c r="CY40" s="21">
        <f t="shared" si="28"/>
        <v>5</v>
      </c>
      <c r="CZ40" s="21">
        <f t="shared" si="29"/>
        <v>5</v>
      </c>
    </row>
    <row r="41" spans="1:104" ht="89.25" x14ac:dyDescent="0.25">
      <c r="A41" s="6">
        <v>168</v>
      </c>
      <c r="B41" s="7" t="s">
        <v>92</v>
      </c>
      <c r="C41" s="7" t="s">
        <v>51</v>
      </c>
      <c r="D41" s="7" t="s">
        <v>294</v>
      </c>
      <c r="E41" s="7" t="s">
        <v>94</v>
      </c>
      <c r="F41" s="7" t="s">
        <v>95</v>
      </c>
      <c r="G41" s="7" t="s">
        <v>307</v>
      </c>
      <c r="H41" s="7" t="s">
        <v>308</v>
      </c>
      <c r="I41" s="7" t="s">
        <v>309</v>
      </c>
      <c r="J41" s="7" t="s">
        <v>99</v>
      </c>
      <c r="K41" s="7" t="s">
        <v>100</v>
      </c>
      <c r="L41" s="7" t="s">
        <v>101</v>
      </c>
      <c r="M41" s="7" t="s">
        <v>101</v>
      </c>
      <c r="N41" s="8">
        <v>48</v>
      </c>
      <c r="O41" s="8">
        <v>25</v>
      </c>
      <c r="P41" s="8">
        <v>23</v>
      </c>
      <c r="Q41" s="7" t="s">
        <v>310</v>
      </c>
      <c r="R41" s="7" t="s">
        <v>310</v>
      </c>
      <c r="S41" s="7" t="s">
        <v>310</v>
      </c>
      <c r="T41" s="8">
        <v>15</v>
      </c>
      <c r="U41" s="8">
        <v>15</v>
      </c>
      <c r="V41" s="8">
        <v>15</v>
      </c>
      <c r="W41" s="8">
        <v>15</v>
      </c>
      <c r="X41" s="8">
        <v>15</v>
      </c>
      <c r="Y41" s="8">
        <v>15</v>
      </c>
      <c r="Z41" s="8">
        <v>1</v>
      </c>
      <c r="AA41" s="8">
        <v>1</v>
      </c>
      <c r="AB41" s="8">
        <v>1</v>
      </c>
      <c r="AC41" s="8">
        <v>14</v>
      </c>
      <c r="AD41" s="8">
        <v>14</v>
      </c>
      <c r="AE41" s="8">
        <v>14</v>
      </c>
      <c r="AF41" s="8">
        <v>0</v>
      </c>
      <c r="AG41" s="8">
        <v>0</v>
      </c>
      <c r="AH41" s="8">
        <v>0</v>
      </c>
      <c r="AI41" s="8">
        <v>15</v>
      </c>
      <c r="AJ41" s="8">
        <v>15</v>
      </c>
      <c r="AK41" s="8">
        <v>15</v>
      </c>
      <c r="AM41" s="8">
        <v>0</v>
      </c>
      <c r="AN41" s="8">
        <v>0</v>
      </c>
      <c r="AO41" s="8">
        <v>0</v>
      </c>
      <c r="AP41" s="8">
        <v>0</v>
      </c>
      <c r="AQ41" s="8">
        <v>0</v>
      </c>
      <c r="AR41" s="8">
        <v>0</v>
      </c>
      <c r="AS41" s="8">
        <v>0</v>
      </c>
      <c r="AT41" s="8">
        <v>0</v>
      </c>
      <c r="AU41" s="8">
        <v>0</v>
      </c>
      <c r="AV41" s="8">
        <v>0</v>
      </c>
      <c r="AW41" s="8">
        <v>0</v>
      </c>
      <c r="AX41" s="8">
        <v>0</v>
      </c>
      <c r="AY41" s="8">
        <v>0</v>
      </c>
      <c r="AZ41" s="8">
        <v>0</v>
      </c>
      <c r="BA41" s="8">
        <v>0</v>
      </c>
      <c r="BB41" s="8">
        <v>0</v>
      </c>
      <c r="BC41" s="8">
        <v>0</v>
      </c>
      <c r="BD41" s="8">
        <v>0</v>
      </c>
      <c r="BE41" s="8">
        <v>0</v>
      </c>
      <c r="BF41" s="8">
        <v>0</v>
      </c>
      <c r="BG41" s="8">
        <v>0</v>
      </c>
      <c r="BH41" s="8">
        <v>0</v>
      </c>
      <c r="BI41" s="8">
        <v>0</v>
      </c>
      <c r="BJ41" s="8">
        <v>0</v>
      </c>
      <c r="BK41" s="8">
        <v>0</v>
      </c>
      <c r="BL41" s="8">
        <v>0</v>
      </c>
      <c r="BM41" s="8">
        <v>0</v>
      </c>
      <c r="BN41" s="8">
        <v>0</v>
      </c>
      <c r="BO41" s="8">
        <v>0</v>
      </c>
      <c r="BP41" s="8">
        <v>0</v>
      </c>
      <c r="BQ41" s="8">
        <v>0</v>
      </c>
      <c r="BR41" s="8">
        <v>0</v>
      </c>
      <c r="BS41" s="8">
        <v>0</v>
      </c>
      <c r="BT41" s="8">
        <v>0</v>
      </c>
      <c r="BU41" s="8">
        <v>0</v>
      </c>
      <c r="BV41" s="8">
        <v>0</v>
      </c>
      <c r="BW41" s="8">
        <v>0</v>
      </c>
      <c r="BX41" s="8">
        <v>0</v>
      </c>
      <c r="BY41" s="8">
        <v>0</v>
      </c>
      <c r="BZ41" s="8">
        <v>0</v>
      </c>
      <c r="CA41" s="8">
        <v>0</v>
      </c>
      <c r="CB41" s="8">
        <v>0</v>
      </c>
      <c r="CC41" s="8">
        <v>0</v>
      </c>
      <c r="CD41" s="8">
        <v>0</v>
      </c>
      <c r="CE41" s="21">
        <f t="shared" si="8"/>
        <v>0</v>
      </c>
      <c r="CF41" s="21">
        <f t="shared" si="9"/>
        <v>48</v>
      </c>
      <c r="CG41" s="21">
        <f t="shared" si="10"/>
        <v>25</v>
      </c>
      <c r="CH41" s="21">
        <f t="shared" si="11"/>
        <v>23</v>
      </c>
      <c r="CI41" s="21">
        <f t="shared" si="12"/>
        <v>15</v>
      </c>
      <c r="CJ41" s="21">
        <f t="shared" si="13"/>
        <v>15</v>
      </c>
      <c r="CK41" s="21">
        <f t="shared" si="14"/>
        <v>15</v>
      </c>
      <c r="CL41" s="21">
        <f t="shared" si="15"/>
        <v>15</v>
      </c>
      <c r="CM41" s="21">
        <f t="shared" si="16"/>
        <v>15</v>
      </c>
      <c r="CN41" s="21">
        <f t="shared" si="17"/>
        <v>15</v>
      </c>
      <c r="CO41" s="21">
        <f t="shared" si="18"/>
        <v>1</v>
      </c>
      <c r="CP41" s="21">
        <f t="shared" si="19"/>
        <v>1</v>
      </c>
      <c r="CQ41" s="21">
        <f t="shared" si="20"/>
        <v>1</v>
      </c>
      <c r="CR41" s="21">
        <f t="shared" si="21"/>
        <v>14</v>
      </c>
      <c r="CS41" s="21">
        <f t="shared" si="22"/>
        <v>14</v>
      </c>
      <c r="CT41" s="21">
        <f t="shared" si="23"/>
        <v>14</v>
      </c>
      <c r="CU41" s="21">
        <f t="shared" si="24"/>
        <v>0</v>
      </c>
      <c r="CV41" s="21">
        <f t="shared" si="25"/>
        <v>0</v>
      </c>
      <c r="CW41" s="21">
        <f t="shared" si="26"/>
        <v>0</v>
      </c>
      <c r="CX41" s="21">
        <f t="shared" si="27"/>
        <v>15</v>
      </c>
      <c r="CY41" s="21">
        <f t="shared" si="28"/>
        <v>15</v>
      </c>
      <c r="CZ41" s="21">
        <f t="shared" si="29"/>
        <v>15</v>
      </c>
    </row>
    <row r="42" spans="1:104" ht="89.25" x14ac:dyDescent="0.25">
      <c r="A42" s="6">
        <v>170</v>
      </c>
      <c r="B42" s="7" t="s">
        <v>92</v>
      </c>
      <c r="C42" s="7" t="s">
        <v>51</v>
      </c>
      <c r="D42" s="7" t="s">
        <v>294</v>
      </c>
      <c r="E42" s="7" t="s">
        <v>94</v>
      </c>
      <c r="F42" s="7" t="s">
        <v>95</v>
      </c>
      <c r="G42" s="7" t="s">
        <v>311</v>
      </c>
      <c r="H42" s="7" t="s">
        <v>311</v>
      </c>
      <c r="I42" s="7" t="s">
        <v>312</v>
      </c>
      <c r="J42" s="7" t="s">
        <v>99</v>
      </c>
      <c r="K42" s="7" t="s">
        <v>100</v>
      </c>
      <c r="L42" s="7" t="s">
        <v>101</v>
      </c>
      <c r="M42" s="7" t="s">
        <v>101</v>
      </c>
      <c r="N42" s="8">
        <v>110</v>
      </c>
      <c r="O42" s="8">
        <v>109</v>
      </c>
      <c r="P42" s="8">
        <v>107</v>
      </c>
      <c r="Q42" s="7" t="s">
        <v>313</v>
      </c>
      <c r="R42" s="7" t="s">
        <v>313</v>
      </c>
      <c r="S42" s="7" t="s">
        <v>313</v>
      </c>
      <c r="T42" s="8">
        <v>209</v>
      </c>
      <c r="U42" s="8">
        <v>211</v>
      </c>
      <c r="V42" s="8">
        <v>214</v>
      </c>
      <c r="W42" s="8">
        <v>25</v>
      </c>
      <c r="X42" s="8">
        <v>25</v>
      </c>
      <c r="Y42" s="8">
        <v>25</v>
      </c>
      <c r="Z42" s="8">
        <v>0</v>
      </c>
      <c r="AA42" s="8">
        <v>0</v>
      </c>
      <c r="AB42" s="8">
        <v>0</v>
      </c>
      <c r="AC42" s="8">
        <v>6</v>
      </c>
      <c r="AD42" s="8">
        <v>6</v>
      </c>
      <c r="AE42" s="8">
        <v>6</v>
      </c>
      <c r="AF42" s="8">
        <v>19</v>
      </c>
      <c r="AG42" s="8">
        <v>19</v>
      </c>
      <c r="AH42" s="8">
        <v>19</v>
      </c>
      <c r="AI42" s="8">
        <v>4</v>
      </c>
      <c r="AJ42" s="8">
        <v>4</v>
      </c>
      <c r="AK42" s="8">
        <v>4</v>
      </c>
      <c r="AM42" s="8">
        <v>9</v>
      </c>
      <c r="AN42" s="8">
        <v>13</v>
      </c>
      <c r="AO42" s="8">
        <v>11</v>
      </c>
      <c r="AP42" s="8">
        <v>6</v>
      </c>
      <c r="AQ42" s="8">
        <v>37</v>
      </c>
      <c r="AR42" s="8">
        <v>115</v>
      </c>
      <c r="AS42" s="8">
        <v>115</v>
      </c>
      <c r="AT42" s="8">
        <v>9</v>
      </c>
      <c r="AU42" s="8">
        <v>17</v>
      </c>
      <c r="AV42" s="8">
        <v>17</v>
      </c>
      <c r="AW42" s="8">
        <v>0</v>
      </c>
      <c r="AX42" s="8">
        <v>0</v>
      </c>
      <c r="AY42" s="8">
        <v>0</v>
      </c>
      <c r="AZ42" s="8">
        <v>0</v>
      </c>
      <c r="BA42" s="8">
        <v>0</v>
      </c>
      <c r="BB42" s="8">
        <v>0</v>
      </c>
      <c r="BC42" s="8">
        <v>0</v>
      </c>
      <c r="BD42" s="8">
        <v>0</v>
      </c>
      <c r="BE42" s="8">
        <v>0</v>
      </c>
      <c r="BF42" s="8">
        <v>0</v>
      </c>
      <c r="BG42" s="8">
        <v>0</v>
      </c>
      <c r="BH42" s="8">
        <v>0</v>
      </c>
      <c r="BI42" s="8">
        <v>0</v>
      </c>
      <c r="BJ42" s="8">
        <v>0</v>
      </c>
      <c r="BK42" s="8">
        <v>0</v>
      </c>
      <c r="BL42" s="8">
        <v>0</v>
      </c>
      <c r="BM42" s="8">
        <v>0</v>
      </c>
      <c r="BN42" s="8">
        <v>0</v>
      </c>
      <c r="BO42" s="8">
        <v>0</v>
      </c>
      <c r="BP42" s="8">
        <v>0</v>
      </c>
      <c r="BQ42" s="8">
        <v>0</v>
      </c>
      <c r="BR42" s="8">
        <v>0</v>
      </c>
      <c r="BS42" s="8">
        <v>0</v>
      </c>
      <c r="BT42" s="8">
        <v>0</v>
      </c>
      <c r="BU42" s="8">
        <v>0</v>
      </c>
      <c r="BV42" s="8">
        <v>0</v>
      </c>
      <c r="BW42" s="8">
        <v>0</v>
      </c>
      <c r="BX42" s="8">
        <v>0</v>
      </c>
      <c r="BY42" s="8">
        <v>0</v>
      </c>
      <c r="BZ42" s="8">
        <v>0</v>
      </c>
      <c r="CA42" s="8">
        <v>0</v>
      </c>
      <c r="CB42" s="8">
        <v>0</v>
      </c>
      <c r="CC42" s="8">
        <v>0</v>
      </c>
      <c r="CD42" s="8">
        <v>0</v>
      </c>
      <c r="CE42" s="21">
        <f t="shared" si="8"/>
        <v>9</v>
      </c>
      <c r="CF42" s="21">
        <f t="shared" si="9"/>
        <v>123</v>
      </c>
      <c r="CG42" s="21">
        <f t="shared" si="10"/>
        <v>120</v>
      </c>
      <c r="CH42" s="21">
        <f t="shared" si="11"/>
        <v>113</v>
      </c>
      <c r="CI42" s="21">
        <f t="shared" si="12"/>
        <v>246</v>
      </c>
      <c r="CJ42" s="21">
        <f t="shared" si="13"/>
        <v>326</v>
      </c>
      <c r="CK42" s="21">
        <f t="shared" si="14"/>
        <v>329</v>
      </c>
      <c r="CL42" s="21">
        <f t="shared" si="15"/>
        <v>34</v>
      </c>
      <c r="CM42" s="21">
        <f t="shared" si="16"/>
        <v>42</v>
      </c>
      <c r="CN42" s="21">
        <f t="shared" si="17"/>
        <v>42</v>
      </c>
      <c r="CO42" s="21">
        <f t="shared" si="18"/>
        <v>0</v>
      </c>
      <c r="CP42" s="21">
        <f t="shared" si="19"/>
        <v>0</v>
      </c>
      <c r="CQ42" s="21">
        <f t="shared" si="20"/>
        <v>0</v>
      </c>
      <c r="CR42" s="21">
        <f t="shared" si="21"/>
        <v>6</v>
      </c>
      <c r="CS42" s="21">
        <f t="shared" si="22"/>
        <v>6</v>
      </c>
      <c r="CT42" s="21">
        <f t="shared" si="23"/>
        <v>6</v>
      </c>
      <c r="CU42" s="21">
        <f t="shared" si="24"/>
        <v>19</v>
      </c>
      <c r="CV42" s="21">
        <f t="shared" si="25"/>
        <v>19</v>
      </c>
      <c r="CW42" s="21">
        <f t="shared" si="26"/>
        <v>19</v>
      </c>
      <c r="CX42" s="21">
        <f t="shared" si="27"/>
        <v>4</v>
      </c>
      <c r="CY42" s="21">
        <f t="shared" si="28"/>
        <v>4</v>
      </c>
      <c r="CZ42" s="21">
        <f t="shared" si="29"/>
        <v>4</v>
      </c>
    </row>
    <row r="43" spans="1:104" ht="76.5" x14ac:dyDescent="0.25">
      <c r="A43" s="6">
        <v>182</v>
      </c>
      <c r="B43" s="7" t="s">
        <v>92</v>
      </c>
      <c r="C43" s="7" t="s">
        <v>51</v>
      </c>
      <c r="D43" s="7" t="s">
        <v>314</v>
      </c>
      <c r="E43" s="7" t="s">
        <v>94</v>
      </c>
      <c r="F43" s="7" t="s">
        <v>95</v>
      </c>
      <c r="G43" s="7" t="s">
        <v>315</v>
      </c>
      <c r="H43" s="7" t="s">
        <v>316</v>
      </c>
      <c r="I43" s="7" t="s">
        <v>317</v>
      </c>
      <c r="J43" s="7" t="s">
        <v>99</v>
      </c>
      <c r="K43" s="7" t="s">
        <v>100</v>
      </c>
      <c r="L43" s="7" t="s">
        <v>101</v>
      </c>
      <c r="M43" s="7" t="s">
        <v>101</v>
      </c>
      <c r="N43" s="8">
        <v>9</v>
      </c>
      <c r="O43" s="8">
        <v>6</v>
      </c>
      <c r="P43" s="8">
        <v>4</v>
      </c>
      <c r="Q43" s="7" t="s">
        <v>318</v>
      </c>
      <c r="R43" s="7" t="s">
        <v>319</v>
      </c>
      <c r="S43" s="7" t="s">
        <v>319</v>
      </c>
      <c r="T43" s="8">
        <v>61</v>
      </c>
      <c r="U43" s="8">
        <v>61</v>
      </c>
      <c r="V43" s="8">
        <v>61</v>
      </c>
      <c r="W43" s="8">
        <v>44</v>
      </c>
      <c r="X43" s="8">
        <v>44</v>
      </c>
      <c r="Y43" s="8">
        <v>44</v>
      </c>
      <c r="Z43" s="8">
        <v>0</v>
      </c>
      <c r="AA43" s="8">
        <v>0</v>
      </c>
      <c r="AB43" s="8">
        <v>0</v>
      </c>
      <c r="AC43" s="8">
        <v>44</v>
      </c>
      <c r="AD43" s="8">
        <v>44</v>
      </c>
      <c r="AE43" s="8">
        <v>44</v>
      </c>
      <c r="AF43" s="8">
        <v>0</v>
      </c>
      <c r="AG43" s="8">
        <v>0</v>
      </c>
      <c r="AH43" s="8">
        <v>0</v>
      </c>
      <c r="AI43" s="8">
        <v>44</v>
      </c>
      <c r="AJ43" s="8">
        <v>44</v>
      </c>
      <c r="AK43" s="8">
        <v>44</v>
      </c>
      <c r="AL43" s="7" t="s">
        <v>100</v>
      </c>
      <c r="AM43" s="8">
        <v>1</v>
      </c>
      <c r="AN43" s="8">
        <v>0</v>
      </c>
      <c r="AO43" s="8">
        <v>0</v>
      </c>
      <c r="AP43" s="8">
        <v>0</v>
      </c>
      <c r="AQ43" s="8">
        <v>7</v>
      </c>
      <c r="AR43" s="8">
        <v>7</v>
      </c>
      <c r="AS43" s="8">
        <v>7</v>
      </c>
      <c r="AT43" s="8">
        <v>5</v>
      </c>
      <c r="AU43" s="8">
        <v>5</v>
      </c>
      <c r="AV43" s="8">
        <v>5</v>
      </c>
      <c r="AW43" s="8">
        <v>0</v>
      </c>
      <c r="AX43" s="8">
        <v>0</v>
      </c>
      <c r="AY43" s="8">
        <v>0</v>
      </c>
      <c r="AZ43" s="8">
        <v>5</v>
      </c>
      <c r="BA43" s="8">
        <v>5</v>
      </c>
      <c r="BB43" s="8">
        <v>5</v>
      </c>
      <c r="BC43" s="8">
        <v>0</v>
      </c>
      <c r="BD43" s="8">
        <v>0</v>
      </c>
      <c r="BE43" s="8">
        <v>0</v>
      </c>
      <c r="BF43" s="8">
        <v>0</v>
      </c>
      <c r="BG43" s="8">
        <v>0</v>
      </c>
      <c r="BH43" s="8">
        <v>0</v>
      </c>
      <c r="BI43" s="8">
        <v>0</v>
      </c>
      <c r="BJ43" s="8">
        <v>0</v>
      </c>
      <c r="BK43" s="8">
        <v>0</v>
      </c>
      <c r="BL43" s="8">
        <v>0</v>
      </c>
      <c r="BM43" s="8">
        <v>0</v>
      </c>
      <c r="BN43" s="8">
        <v>0</v>
      </c>
      <c r="BO43" s="8">
        <v>0</v>
      </c>
      <c r="BP43" s="8">
        <v>0</v>
      </c>
      <c r="BQ43" s="8">
        <v>0</v>
      </c>
      <c r="BR43" s="8">
        <v>0</v>
      </c>
      <c r="BS43" s="8">
        <v>0</v>
      </c>
      <c r="BT43" s="8">
        <v>0</v>
      </c>
      <c r="BU43" s="8">
        <v>0</v>
      </c>
      <c r="BV43" s="8">
        <v>0</v>
      </c>
      <c r="BW43" s="8">
        <v>0</v>
      </c>
      <c r="BX43" s="8">
        <v>0</v>
      </c>
      <c r="BY43" s="8">
        <v>0</v>
      </c>
      <c r="BZ43" s="8">
        <v>0</v>
      </c>
      <c r="CA43" s="8">
        <v>0</v>
      </c>
      <c r="CB43" s="8">
        <v>0</v>
      </c>
      <c r="CC43" s="8">
        <v>0</v>
      </c>
      <c r="CD43" s="8">
        <v>0</v>
      </c>
      <c r="CE43" s="21">
        <f t="shared" si="8"/>
        <v>1</v>
      </c>
      <c r="CF43" s="21">
        <f t="shared" si="9"/>
        <v>9</v>
      </c>
      <c r="CG43" s="21">
        <f t="shared" si="10"/>
        <v>6</v>
      </c>
      <c r="CH43" s="21">
        <f t="shared" si="11"/>
        <v>4</v>
      </c>
      <c r="CI43" s="21">
        <f t="shared" si="12"/>
        <v>68</v>
      </c>
      <c r="CJ43" s="21">
        <f t="shared" si="13"/>
        <v>68</v>
      </c>
      <c r="CK43" s="21">
        <f t="shared" si="14"/>
        <v>68</v>
      </c>
      <c r="CL43" s="21">
        <f t="shared" si="15"/>
        <v>49</v>
      </c>
      <c r="CM43" s="21">
        <f t="shared" si="16"/>
        <v>49</v>
      </c>
      <c r="CN43" s="21">
        <f t="shared" si="17"/>
        <v>49</v>
      </c>
      <c r="CO43" s="21">
        <f t="shared" si="18"/>
        <v>0</v>
      </c>
      <c r="CP43" s="21">
        <f t="shared" si="19"/>
        <v>0</v>
      </c>
      <c r="CQ43" s="21">
        <f t="shared" si="20"/>
        <v>0</v>
      </c>
      <c r="CR43" s="21">
        <f t="shared" si="21"/>
        <v>49</v>
      </c>
      <c r="CS43" s="21">
        <f t="shared" si="22"/>
        <v>49</v>
      </c>
      <c r="CT43" s="21">
        <f t="shared" si="23"/>
        <v>49</v>
      </c>
      <c r="CU43" s="21">
        <f t="shared" si="24"/>
        <v>0</v>
      </c>
      <c r="CV43" s="21">
        <f t="shared" si="25"/>
        <v>0</v>
      </c>
      <c r="CW43" s="21">
        <f t="shared" si="26"/>
        <v>0</v>
      </c>
      <c r="CX43" s="21">
        <f t="shared" si="27"/>
        <v>44</v>
      </c>
      <c r="CY43" s="21">
        <f t="shared" si="28"/>
        <v>44</v>
      </c>
      <c r="CZ43" s="21">
        <f t="shared" si="29"/>
        <v>44</v>
      </c>
    </row>
    <row r="44" spans="1:104" ht="89.25" x14ac:dyDescent="0.25">
      <c r="A44" s="6">
        <v>184</v>
      </c>
      <c r="B44" s="7" t="s">
        <v>92</v>
      </c>
      <c r="C44" s="7" t="s">
        <v>51</v>
      </c>
      <c r="D44" s="7" t="s">
        <v>314</v>
      </c>
      <c r="E44" s="7" t="s">
        <v>94</v>
      </c>
      <c r="F44" s="7" t="s">
        <v>95</v>
      </c>
      <c r="G44" s="7" t="s">
        <v>320</v>
      </c>
      <c r="H44" s="7" t="s">
        <v>321</v>
      </c>
      <c r="I44" s="7" t="s">
        <v>322</v>
      </c>
      <c r="J44" s="7" t="s">
        <v>99</v>
      </c>
      <c r="K44" s="7" t="s">
        <v>100</v>
      </c>
      <c r="L44" s="7" t="s">
        <v>101</v>
      </c>
      <c r="M44" s="7" t="s">
        <v>101</v>
      </c>
      <c r="N44" s="8">
        <v>160</v>
      </c>
      <c r="O44" s="8">
        <v>125</v>
      </c>
      <c r="P44" s="8">
        <v>99</v>
      </c>
      <c r="Q44" s="7" t="s">
        <v>323</v>
      </c>
      <c r="R44" s="7" t="s">
        <v>323</v>
      </c>
      <c r="S44" s="7" t="s">
        <v>323</v>
      </c>
      <c r="T44" s="8">
        <v>29</v>
      </c>
      <c r="U44" s="8">
        <v>29</v>
      </c>
      <c r="V44" s="8">
        <v>29</v>
      </c>
      <c r="W44" s="8">
        <v>13</v>
      </c>
      <c r="X44" s="8">
        <v>13</v>
      </c>
      <c r="Y44" s="8">
        <v>13</v>
      </c>
      <c r="Z44" s="8">
        <v>0</v>
      </c>
      <c r="AA44" s="8">
        <v>0</v>
      </c>
      <c r="AB44" s="8">
        <v>0</v>
      </c>
      <c r="AC44" s="8">
        <v>3</v>
      </c>
      <c r="AD44" s="8">
        <v>3</v>
      </c>
      <c r="AE44" s="8">
        <v>3</v>
      </c>
      <c r="AF44" s="8">
        <v>10</v>
      </c>
      <c r="AG44" s="8">
        <v>10</v>
      </c>
      <c r="AH44" s="8">
        <v>10</v>
      </c>
      <c r="AI44" s="8">
        <v>9</v>
      </c>
      <c r="AJ44" s="8">
        <v>9</v>
      </c>
      <c r="AK44" s="8">
        <v>9</v>
      </c>
      <c r="AM44" s="8">
        <v>0</v>
      </c>
      <c r="AN44" s="8">
        <v>0</v>
      </c>
      <c r="AO44" s="8">
        <v>0</v>
      </c>
      <c r="AP44" s="8">
        <v>0</v>
      </c>
      <c r="AQ44" s="8">
        <v>0</v>
      </c>
      <c r="AR44" s="8">
        <v>0</v>
      </c>
      <c r="AS44" s="8">
        <v>0</v>
      </c>
      <c r="AT44" s="8">
        <v>0</v>
      </c>
      <c r="AU44" s="8">
        <v>0</v>
      </c>
      <c r="AV44" s="8">
        <v>0</v>
      </c>
      <c r="AW44" s="8">
        <v>0</v>
      </c>
      <c r="AX44" s="8">
        <v>0</v>
      </c>
      <c r="AY44" s="8">
        <v>0</v>
      </c>
      <c r="AZ44" s="8">
        <v>0</v>
      </c>
      <c r="BA44" s="8">
        <v>0</v>
      </c>
      <c r="BB44" s="8">
        <v>0</v>
      </c>
      <c r="BC44" s="8">
        <v>0</v>
      </c>
      <c r="BD44" s="8">
        <v>0</v>
      </c>
      <c r="BE44" s="8">
        <v>0</v>
      </c>
      <c r="BF44" s="8">
        <v>0</v>
      </c>
      <c r="BG44" s="8">
        <v>0</v>
      </c>
      <c r="BH44" s="8">
        <v>0</v>
      </c>
      <c r="BI44" s="8">
        <v>0</v>
      </c>
      <c r="BJ44" s="8">
        <v>0</v>
      </c>
      <c r="BK44" s="8">
        <v>0</v>
      </c>
      <c r="BL44" s="8">
        <v>0</v>
      </c>
      <c r="BM44" s="8">
        <v>0</v>
      </c>
      <c r="BN44" s="8">
        <v>0</v>
      </c>
      <c r="BO44" s="8">
        <v>0</v>
      </c>
      <c r="BP44" s="8">
        <v>0</v>
      </c>
      <c r="BQ44" s="8">
        <v>0</v>
      </c>
      <c r="BR44" s="8">
        <v>0</v>
      </c>
      <c r="BS44" s="8">
        <v>0</v>
      </c>
      <c r="BT44" s="8">
        <v>0</v>
      </c>
      <c r="BU44" s="8">
        <v>0</v>
      </c>
      <c r="BV44" s="8">
        <v>0</v>
      </c>
      <c r="BW44" s="8">
        <v>0</v>
      </c>
      <c r="BX44" s="8">
        <v>0</v>
      </c>
      <c r="BY44" s="8">
        <v>0</v>
      </c>
      <c r="BZ44" s="8">
        <v>0</v>
      </c>
      <c r="CA44" s="8">
        <v>0</v>
      </c>
      <c r="CB44" s="8">
        <v>0</v>
      </c>
      <c r="CC44" s="8">
        <v>0</v>
      </c>
      <c r="CD44" s="8">
        <v>0</v>
      </c>
      <c r="CE44" s="21">
        <f t="shared" si="8"/>
        <v>0</v>
      </c>
      <c r="CF44" s="21">
        <f t="shared" si="9"/>
        <v>160</v>
      </c>
      <c r="CG44" s="21">
        <f t="shared" si="10"/>
        <v>125</v>
      </c>
      <c r="CH44" s="21">
        <f t="shared" si="11"/>
        <v>99</v>
      </c>
      <c r="CI44" s="21">
        <f t="shared" si="12"/>
        <v>29</v>
      </c>
      <c r="CJ44" s="21">
        <f t="shared" si="13"/>
        <v>29</v>
      </c>
      <c r="CK44" s="21">
        <f t="shared" si="14"/>
        <v>29</v>
      </c>
      <c r="CL44" s="21">
        <f t="shared" si="15"/>
        <v>13</v>
      </c>
      <c r="CM44" s="21">
        <f t="shared" si="16"/>
        <v>13</v>
      </c>
      <c r="CN44" s="21">
        <f t="shared" si="17"/>
        <v>13</v>
      </c>
      <c r="CO44" s="21">
        <f t="shared" si="18"/>
        <v>0</v>
      </c>
      <c r="CP44" s="21">
        <f t="shared" si="19"/>
        <v>0</v>
      </c>
      <c r="CQ44" s="21">
        <f t="shared" si="20"/>
        <v>0</v>
      </c>
      <c r="CR44" s="21">
        <f t="shared" si="21"/>
        <v>3</v>
      </c>
      <c r="CS44" s="21">
        <f t="shared" si="22"/>
        <v>3</v>
      </c>
      <c r="CT44" s="21">
        <f t="shared" si="23"/>
        <v>3</v>
      </c>
      <c r="CU44" s="21">
        <f t="shared" si="24"/>
        <v>10</v>
      </c>
      <c r="CV44" s="21">
        <f t="shared" si="25"/>
        <v>10</v>
      </c>
      <c r="CW44" s="21">
        <f t="shared" si="26"/>
        <v>10</v>
      </c>
      <c r="CX44" s="21">
        <f t="shared" si="27"/>
        <v>9</v>
      </c>
      <c r="CY44" s="21">
        <f t="shared" si="28"/>
        <v>9</v>
      </c>
      <c r="CZ44" s="21">
        <f t="shared" si="29"/>
        <v>9</v>
      </c>
    </row>
    <row r="45" spans="1:104" ht="153" x14ac:dyDescent="0.25">
      <c r="A45" s="6">
        <v>186</v>
      </c>
      <c r="B45" s="7" t="s">
        <v>92</v>
      </c>
      <c r="C45" s="7" t="s">
        <v>51</v>
      </c>
      <c r="D45" s="7" t="s">
        <v>324</v>
      </c>
      <c r="E45" s="7" t="s">
        <v>94</v>
      </c>
      <c r="F45" s="7" t="s">
        <v>95</v>
      </c>
      <c r="G45" s="7" t="s">
        <v>325</v>
      </c>
      <c r="H45" s="7" t="s">
        <v>326</v>
      </c>
      <c r="I45" s="7" t="s">
        <v>327</v>
      </c>
      <c r="J45" s="7" t="s">
        <v>99</v>
      </c>
      <c r="K45" s="7" t="s">
        <v>100</v>
      </c>
      <c r="L45" s="7" t="s">
        <v>101</v>
      </c>
      <c r="M45" s="7" t="s">
        <v>101</v>
      </c>
      <c r="N45" s="8">
        <v>19</v>
      </c>
      <c r="O45" s="8">
        <v>12</v>
      </c>
      <c r="P45" s="8">
        <v>10</v>
      </c>
      <c r="Q45" s="7" t="s">
        <v>328</v>
      </c>
      <c r="R45" s="7" t="s">
        <v>328</v>
      </c>
      <c r="S45" s="7" t="s">
        <v>328</v>
      </c>
      <c r="T45" s="8">
        <v>18</v>
      </c>
      <c r="U45" s="8">
        <v>18</v>
      </c>
      <c r="V45" s="8">
        <v>18</v>
      </c>
      <c r="W45" s="8">
        <v>11</v>
      </c>
      <c r="X45" s="8">
        <v>11</v>
      </c>
      <c r="Y45" s="8">
        <v>11</v>
      </c>
      <c r="Z45" s="8">
        <v>0</v>
      </c>
      <c r="AA45" s="8">
        <v>0</v>
      </c>
      <c r="AB45" s="8">
        <v>0</v>
      </c>
      <c r="AC45" s="8">
        <v>2</v>
      </c>
      <c r="AD45" s="8">
        <v>2</v>
      </c>
      <c r="AE45" s="8">
        <v>2</v>
      </c>
      <c r="AF45" s="8">
        <v>9</v>
      </c>
      <c r="AG45" s="8">
        <v>9</v>
      </c>
      <c r="AH45" s="8">
        <v>9</v>
      </c>
      <c r="AI45" s="8">
        <v>1</v>
      </c>
      <c r="AJ45" s="8">
        <v>1</v>
      </c>
      <c r="AK45" s="8">
        <v>1</v>
      </c>
      <c r="AL45" s="7" t="s">
        <v>329</v>
      </c>
      <c r="AM45" s="8">
        <v>1</v>
      </c>
      <c r="AN45" s="8">
        <v>1</v>
      </c>
      <c r="AO45" s="8">
        <v>1</v>
      </c>
      <c r="AP45" s="8">
        <v>1</v>
      </c>
      <c r="AQ45" s="8">
        <v>1</v>
      </c>
      <c r="AR45" s="8">
        <v>1</v>
      </c>
      <c r="AS45" s="8">
        <v>1</v>
      </c>
      <c r="AT45" s="8">
        <v>1</v>
      </c>
      <c r="AU45" s="8">
        <v>1</v>
      </c>
      <c r="AV45" s="8">
        <v>1</v>
      </c>
      <c r="AW45" s="8">
        <v>0</v>
      </c>
      <c r="AX45" s="8">
        <v>0</v>
      </c>
      <c r="AY45" s="8">
        <v>0</v>
      </c>
      <c r="AZ45" s="8">
        <v>0</v>
      </c>
      <c r="BA45" s="8">
        <v>0</v>
      </c>
      <c r="BB45" s="8">
        <v>0</v>
      </c>
      <c r="BC45" s="8">
        <v>0</v>
      </c>
      <c r="BD45" s="8">
        <v>0</v>
      </c>
      <c r="BE45" s="8">
        <v>0</v>
      </c>
      <c r="BF45" s="8">
        <v>0</v>
      </c>
      <c r="BG45" s="8">
        <v>0</v>
      </c>
      <c r="BH45" s="8">
        <v>0</v>
      </c>
      <c r="BI45" s="8">
        <v>0</v>
      </c>
      <c r="BJ45" s="8">
        <v>0</v>
      </c>
      <c r="BK45" s="8">
        <v>0</v>
      </c>
      <c r="BL45" s="8">
        <v>0</v>
      </c>
      <c r="BM45" s="8">
        <v>0</v>
      </c>
      <c r="BN45" s="8">
        <v>0</v>
      </c>
      <c r="BO45" s="8">
        <v>0</v>
      </c>
      <c r="BP45" s="8">
        <v>0</v>
      </c>
      <c r="BQ45" s="8">
        <v>0</v>
      </c>
      <c r="BR45" s="8">
        <v>0</v>
      </c>
      <c r="BS45" s="8">
        <v>0</v>
      </c>
      <c r="BT45" s="8">
        <v>0</v>
      </c>
      <c r="BU45" s="8">
        <v>0</v>
      </c>
      <c r="BV45" s="8">
        <v>0</v>
      </c>
      <c r="BW45" s="8">
        <v>0</v>
      </c>
      <c r="BX45" s="8">
        <v>0</v>
      </c>
      <c r="BY45" s="8">
        <v>0</v>
      </c>
      <c r="BZ45" s="8">
        <v>0</v>
      </c>
      <c r="CA45" s="8">
        <v>0</v>
      </c>
      <c r="CB45" s="8">
        <v>0</v>
      </c>
      <c r="CC45" s="8">
        <v>0</v>
      </c>
      <c r="CD45" s="8">
        <v>0</v>
      </c>
      <c r="CE45" s="21">
        <f t="shared" si="8"/>
        <v>1</v>
      </c>
      <c r="CF45" s="21">
        <f t="shared" si="9"/>
        <v>20</v>
      </c>
      <c r="CG45" s="21">
        <f t="shared" si="10"/>
        <v>13</v>
      </c>
      <c r="CH45" s="21">
        <f t="shared" si="11"/>
        <v>11</v>
      </c>
      <c r="CI45" s="21">
        <f t="shared" si="12"/>
        <v>19</v>
      </c>
      <c r="CJ45" s="21">
        <f t="shared" si="13"/>
        <v>19</v>
      </c>
      <c r="CK45" s="21">
        <f t="shared" si="14"/>
        <v>19</v>
      </c>
      <c r="CL45" s="21">
        <f t="shared" si="15"/>
        <v>12</v>
      </c>
      <c r="CM45" s="21">
        <f t="shared" si="16"/>
        <v>12</v>
      </c>
      <c r="CN45" s="21">
        <f t="shared" si="17"/>
        <v>12</v>
      </c>
      <c r="CO45" s="21">
        <f t="shared" si="18"/>
        <v>0</v>
      </c>
      <c r="CP45" s="21">
        <f t="shared" si="19"/>
        <v>0</v>
      </c>
      <c r="CQ45" s="21">
        <f t="shared" si="20"/>
        <v>0</v>
      </c>
      <c r="CR45" s="21">
        <f t="shared" si="21"/>
        <v>2</v>
      </c>
      <c r="CS45" s="21">
        <f t="shared" si="22"/>
        <v>2</v>
      </c>
      <c r="CT45" s="21">
        <f t="shared" si="23"/>
        <v>2</v>
      </c>
      <c r="CU45" s="21">
        <f t="shared" si="24"/>
        <v>9</v>
      </c>
      <c r="CV45" s="21">
        <f t="shared" si="25"/>
        <v>9</v>
      </c>
      <c r="CW45" s="21">
        <f t="shared" si="26"/>
        <v>9</v>
      </c>
      <c r="CX45" s="21">
        <f t="shared" si="27"/>
        <v>1</v>
      </c>
      <c r="CY45" s="21">
        <f t="shared" si="28"/>
        <v>1</v>
      </c>
      <c r="CZ45" s="21">
        <f t="shared" si="29"/>
        <v>1</v>
      </c>
    </row>
    <row r="46" spans="1:104" ht="76.5" x14ac:dyDescent="0.25">
      <c r="A46" s="6">
        <v>194</v>
      </c>
      <c r="B46" s="7" t="s">
        <v>92</v>
      </c>
      <c r="C46" s="7" t="s">
        <v>51</v>
      </c>
      <c r="D46" s="7" t="s">
        <v>203</v>
      </c>
      <c r="E46" s="7" t="s">
        <v>94</v>
      </c>
      <c r="F46" s="7" t="s">
        <v>95</v>
      </c>
      <c r="G46" s="7" t="s">
        <v>330</v>
      </c>
      <c r="H46" s="7" t="s">
        <v>331</v>
      </c>
      <c r="I46" s="7" t="s">
        <v>332</v>
      </c>
      <c r="J46" s="7" t="s">
        <v>99</v>
      </c>
      <c r="K46" s="7" t="s">
        <v>100</v>
      </c>
      <c r="L46" s="7" t="s">
        <v>101</v>
      </c>
      <c r="M46" s="7" t="s">
        <v>101</v>
      </c>
      <c r="N46" s="8">
        <v>32</v>
      </c>
      <c r="O46" s="8">
        <v>47</v>
      </c>
      <c r="P46" s="8">
        <v>57</v>
      </c>
      <c r="Q46" s="7" t="s">
        <v>333</v>
      </c>
      <c r="R46" s="7" t="s">
        <v>334</v>
      </c>
      <c r="S46" s="7" t="s">
        <v>335</v>
      </c>
      <c r="T46" s="8">
        <v>49</v>
      </c>
      <c r="U46" s="8">
        <v>126</v>
      </c>
      <c r="V46" s="8">
        <v>126</v>
      </c>
      <c r="W46" s="8">
        <v>18</v>
      </c>
      <c r="X46" s="8">
        <v>31</v>
      </c>
      <c r="Y46" s="8">
        <v>31</v>
      </c>
      <c r="Z46" s="8">
        <v>1</v>
      </c>
      <c r="AA46" s="8">
        <v>1</v>
      </c>
      <c r="AB46" s="8">
        <v>1</v>
      </c>
      <c r="AC46" s="8">
        <v>5</v>
      </c>
      <c r="AD46" s="8">
        <v>10</v>
      </c>
      <c r="AE46" s="8">
        <v>10</v>
      </c>
      <c r="AF46" s="8">
        <v>12</v>
      </c>
      <c r="AG46" s="8">
        <v>20</v>
      </c>
      <c r="AH46" s="8">
        <v>20</v>
      </c>
      <c r="AI46" s="8">
        <v>18</v>
      </c>
      <c r="AJ46" s="8">
        <v>31</v>
      </c>
      <c r="AK46" s="8">
        <v>31</v>
      </c>
      <c r="AL46" s="7" t="s">
        <v>100</v>
      </c>
      <c r="AM46" s="8">
        <v>3</v>
      </c>
      <c r="AN46" s="8">
        <v>1</v>
      </c>
      <c r="AO46" s="8">
        <v>3</v>
      </c>
      <c r="AP46" s="8">
        <v>3</v>
      </c>
      <c r="AQ46" s="8">
        <v>2</v>
      </c>
      <c r="AR46" s="8">
        <v>2</v>
      </c>
      <c r="AS46" s="8">
        <v>2</v>
      </c>
      <c r="AT46" s="8">
        <v>1</v>
      </c>
      <c r="AU46" s="8">
        <v>1</v>
      </c>
      <c r="AV46" s="8">
        <v>1</v>
      </c>
      <c r="AW46" s="8">
        <v>1</v>
      </c>
      <c r="AX46" s="8">
        <v>1</v>
      </c>
      <c r="AY46" s="8">
        <v>1</v>
      </c>
      <c r="AZ46" s="8">
        <v>1</v>
      </c>
      <c r="BA46" s="8">
        <v>1</v>
      </c>
      <c r="BB46" s="8">
        <v>1</v>
      </c>
      <c r="BC46" s="8">
        <v>0</v>
      </c>
      <c r="BD46" s="8">
        <v>0</v>
      </c>
      <c r="BE46" s="8">
        <v>0</v>
      </c>
      <c r="BF46" s="8">
        <v>1</v>
      </c>
      <c r="BG46" s="8">
        <v>1</v>
      </c>
      <c r="BH46" s="8">
        <v>1</v>
      </c>
      <c r="BI46" s="8">
        <v>0</v>
      </c>
      <c r="BJ46" s="8">
        <v>0</v>
      </c>
      <c r="BK46" s="8">
        <v>0</v>
      </c>
      <c r="BL46" s="8">
        <v>0</v>
      </c>
      <c r="BM46" s="8">
        <v>0</v>
      </c>
      <c r="BN46" s="8">
        <v>0</v>
      </c>
      <c r="BO46" s="8">
        <v>0</v>
      </c>
      <c r="BP46" s="8">
        <v>0</v>
      </c>
      <c r="BQ46" s="8">
        <v>0</v>
      </c>
      <c r="BR46" s="8">
        <v>0</v>
      </c>
      <c r="BS46" s="8">
        <v>0</v>
      </c>
      <c r="BT46" s="8">
        <v>0</v>
      </c>
      <c r="BU46" s="8">
        <v>0</v>
      </c>
      <c r="BV46" s="8">
        <v>0</v>
      </c>
      <c r="BW46" s="8">
        <v>0</v>
      </c>
      <c r="BX46" s="8">
        <v>0</v>
      </c>
      <c r="BY46" s="8">
        <v>0</v>
      </c>
      <c r="BZ46" s="8">
        <v>0</v>
      </c>
      <c r="CA46" s="8">
        <v>0</v>
      </c>
      <c r="CB46" s="8">
        <v>0</v>
      </c>
      <c r="CC46" s="8">
        <v>0</v>
      </c>
      <c r="CD46" s="8">
        <v>0</v>
      </c>
      <c r="CE46" s="21">
        <f t="shared" si="8"/>
        <v>3</v>
      </c>
      <c r="CF46" s="21">
        <f t="shared" si="9"/>
        <v>33</v>
      </c>
      <c r="CG46" s="21">
        <f t="shared" si="10"/>
        <v>50</v>
      </c>
      <c r="CH46" s="21">
        <f t="shared" si="11"/>
        <v>60</v>
      </c>
      <c r="CI46" s="21">
        <f t="shared" si="12"/>
        <v>51</v>
      </c>
      <c r="CJ46" s="21">
        <f t="shared" si="13"/>
        <v>128</v>
      </c>
      <c r="CK46" s="21">
        <f t="shared" si="14"/>
        <v>128</v>
      </c>
      <c r="CL46" s="21">
        <f t="shared" si="15"/>
        <v>19</v>
      </c>
      <c r="CM46" s="21">
        <f t="shared" si="16"/>
        <v>32</v>
      </c>
      <c r="CN46" s="21">
        <f t="shared" si="17"/>
        <v>32</v>
      </c>
      <c r="CO46" s="21">
        <f t="shared" si="18"/>
        <v>2</v>
      </c>
      <c r="CP46" s="21">
        <f t="shared" si="19"/>
        <v>2</v>
      </c>
      <c r="CQ46" s="21">
        <f t="shared" si="20"/>
        <v>2</v>
      </c>
      <c r="CR46" s="21">
        <f t="shared" si="21"/>
        <v>6</v>
      </c>
      <c r="CS46" s="21">
        <f t="shared" si="22"/>
        <v>11</v>
      </c>
      <c r="CT46" s="21">
        <f t="shared" si="23"/>
        <v>11</v>
      </c>
      <c r="CU46" s="21">
        <f t="shared" si="24"/>
        <v>12</v>
      </c>
      <c r="CV46" s="21">
        <f t="shared" si="25"/>
        <v>20</v>
      </c>
      <c r="CW46" s="21">
        <f t="shared" si="26"/>
        <v>20</v>
      </c>
      <c r="CX46" s="21">
        <f t="shared" si="27"/>
        <v>19</v>
      </c>
      <c r="CY46" s="21">
        <f t="shared" si="28"/>
        <v>32</v>
      </c>
      <c r="CZ46" s="21">
        <f t="shared" si="29"/>
        <v>32</v>
      </c>
    </row>
    <row r="47" spans="1:104" ht="357" x14ac:dyDescent="0.25">
      <c r="A47" s="6">
        <v>201</v>
      </c>
      <c r="B47" s="7" t="s">
        <v>92</v>
      </c>
      <c r="C47" s="7" t="s">
        <v>51</v>
      </c>
      <c r="D47" s="7" t="s">
        <v>180</v>
      </c>
      <c r="E47" s="7" t="s">
        <v>94</v>
      </c>
      <c r="F47" s="7" t="s">
        <v>95</v>
      </c>
      <c r="G47" s="7" t="s">
        <v>336</v>
      </c>
      <c r="H47" s="7" t="s">
        <v>337</v>
      </c>
      <c r="I47" s="7" t="s">
        <v>338</v>
      </c>
      <c r="J47" s="7" t="s">
        <v>99</v>
      </c>
      <c r="K47" s="7" t="s">
        <v>100</v>
      </c>
      <c r="L47" s="7" t="s">
        <v>101</v>
      </c>
      <c r="M47" s="7" t="s">
        <v>101</v>
      </c>
      <c r="N47" s="8">
        <v>46</v>
      </c>
      <c r="O47" s="8">
        <v>38</v>
      </c>
      <c r="P47" s="8">
        <v>41</v>
      </c>
      <c r="Q47" s="7" t="s">
        <v>339</v>
      </c>
      <c r="R47" s="7" t="s">
        <v>339</v>
      </c>
      <c r="S47" s="7" t="s">
        <v>340</v>
      </c>
      <c r="T47" s="8">
        <v>26</v>
      </c>
      <c r="U47" s="8">
        <v>26</v>
      </c>
      <c r="V47" s="8">
        <v>26</v>
      </c>
      <c r="W47" s="8">
        <v>3</v>
      </c>
      <c r="X47" s="8">
        <v>3</v>
      </c>
      <c r="Y47" s="8">
        <v>3</v>
      </c>
      <c r="Z47" s="8">
        <v>0</v>
      </c>
      <c r="AA47" s="8">
        <v>0</v>
      </c>
      <c r="AB47" s="8">
        <v>0</v>
      </c>
      <c r="AC47" s="8">
        <v>0</v>
      </c>
      <c r="AD47" s="8">
        <v>0</v>
      </c>
      <c r="AE47" s="8">
        <v>0</v>
      </c>
      <c r="AF47" s="8">
        <v>0</v>
      </c>
      <c r="AG47" s="8">
        <v>0</v>
      </c>
      <c r="AH47" s="8">
        <v>0</v>
      </c>
      <c r="AI47" s="8">
        <v>0</v>
      </c>
      <c r="AJ47" s="8">
        <v>0</v>
      </c>
      <c r="AK47" s="8">
        <v>0</v>
      </c>
      <c r="AL47" s="7" t="s">
        <v>228</v>
      </c>
      <c r="AM47" s="8">
        <v>0</v>
      </c>
      <c r="AN47" s="8">
        <v>0</v>
      </c>
      <c r="AO47" s="8">
        <v>0</v>
      </c>
      <c r="AP47" s="8">
        <v>0</v>
      </c>
      <c r="AQ47" s="8">
        <v>0</v>
      </c>
      <c r="AR47" s="8">
        <v>0</v>
      </c>
      <c r="AS47" s="8">
        <v>0</v>
      </c>
      <c r="AT47" s="8">
        <v>0</v>
      </c>
      <c r="AU47" s="8">
        <v>0</v>
      </c>
      <c r="AV47" s="8">
        <v>0</v>
      </c>
      <c r="AW47" s="8">
        <v>0</v>
      </c>
      <c r="AX47" s="8">
        <v>0</v>
      </c>
      <c r="AY47" s="8">
        <v>0</v>
      </c>
      <c r="AZ47" s="8">
        <v>0</v>
      </c>
      <c r="BA47" s="8">
        <v>0</v>
      </c>
      <c r="BB47" s="8">
        <v>0</v>
      </c>
      <c r="BC47" s="8">
        <v>0</v>
      </c>
      <c r="BD47" s="8">
        <v>0</v>
      </c>
      <c r="BE47" s="8">
        <v>0</v>
      </c>
      <c r="BF47" s="8">
        <v>0</v>
      </c>
      <c r="BG47" s="8">
        <v>0</v>
      </c>
      <c r="BH47" s="8">
        <v>0</v>
      </c>
      <c r="BI47" s="8">
        <v>0</v>
      </c>
      <c r="BJ47" s="8">
        <v>0</v>
      </c>
      <c r="BK47" s="8">
        <v>0</v>
      </c>
      <c r="BL47" s="8">
        <v>0</v>
      </c>
      <c r="BM47" s="8">
        <v>0</v>
      </c>
      <c r="BN47" s="8">
        <v>0</v>
      </c>
      <c r="BO47" s="8">
        <v>0</v>
      </c>
      <c r="BP47" s="8">
        <v>0</v>
      </c>
      <c r="BQ47" s="8">
        <v>0</v>
      </c>
      <c r="BR47" s="8">
        <v>0</v>
      </c>
      <c r="BS47" s="8">
        <v>0</v>
      </c>
      <c r="BT47" s="8">
        <v>0</v>
      </c>
      <c r="BU47" s="8">
        <v>0</v>
      </c>
      <c r="BV47" s="8">
        <v>0</v>
      </c>
      <c r="BW47" s="8">
        <v>0</v>
      </c>
      <c r="BX47" s="8">
        <v>0</v>
      </c>
      <c r="BY47" s="8">
        <v>0</v>
      </c>
      <c r="BZ47" s="8">
        <v>0</v>
      </c>
      <c r="CA47" s="8">
        <v>0</v>
      </c>
      <c r="CB47" s="8">
        <v>0</v>
      </c>
      <c r="CC47" s="8">
        <v>0</v>
      </c>
      <c r="CD47" s="8">
        <v>0</v>
      </c>
      <c r="CE47" s="21">
        <f t="shared" si="8"/>
        <v>0</v>
      </c>
      <c r="CF47" s="21">
        <f t="shared" si="9"/>
        <v>46</v>
      </c>
      <c r="CG47" s="21">
        <f t="shared" si="10"/>
        <v>38</v>
      </c>
      <c r="CH47" s="21">
        <f t="shared" si="11"/>
        <v>41</v>
      </c>
      <c r="CI47" s="21">
        <f t="shared" si="12"/>
        <v>26</v>
      </c>
      <c r="CJ47" s="21">
        <f t="shared" si="13"/>
        <v>26</v>
      </c>
      <c r="CK47" s="21">
        <f t="shared" si="14"/>
        <v>26</v>
      </c>
      <c r="CL47" s="21">
        <f t="shared" si="15"/>
        <v>3</v>
      </c>
      <c r="CM47" s="21">
        <f t="shared" si="16"/>
        <v>3</v>
      </c>
      <c r="CN47" s="21">
        <f t="shared" si="17"/>
        <v>3</v>
      </c>
      <c r="CO47" s="21">
        <f t="shared" si="18"/>
        <v>0</v>
      </c>
      <c r="CP47" s="21">
        <f t="shared" si="19"/>
        <v>0</v>
      </c>
      <c r="CQ47" s="21">
        <f t="shared" si="20"/>
        <v>0</v>
      </c>
      <c r="CR47" s="21">
        <f t="shared" si="21"/>
        <v>0</v>
      </c>
      <c r="CS47" s="21">
        <f t="shared" si="22"/>
        <v>0</v>
      </c>
      <c r="CT47" s="21">
        <f t="shared" si="23"/>
        <v>0</v>
      </c>
      <c r="CU47" s="21">
        <f t="shared" si="24"/>
        <v>0</v>
      </c>
      <c r="CV47" s="21">
        <f t="shared" si="25"/>
        <v>0</v>
      </c>
      <c r="CW47" s="21">
        <f t="shared" si="26"/>
        <v>0</v>
      </c>
      <c r="CX47" s="21">
        <f t="shared" si="27"/>
        <v>0</v>
      </c>
      <c r="CY47" s="21">
        <f t="shared" si="28"/>
        <v>0</v>
      </c>
      <c r="CZ47" s="21">
        <f t="shared" si="29"/>
        <v>0</v>
      </c>
    </row>
    <row r="48" spans="1:104" ht="76.5" x14ac:dyDescent="0.25">
      <c r="A48" s="6">
        <v>209</v>
      </c>
      <c r="B48" s="7" t="s">
        <v>92</v>
      </c>
      <c r="C48" s="7" t="s">
        <v>51</v>
      </c>
      <c r="D48" s="7" t="s">
        <v>121</v>
      </c>
      <c r="E48" s="7" t="s">
        <v>94</v>
      </c>
      <c r="F48" s="7" t="s">
        <v>95</v>
      </c>
      <c r="G48" s="7" t="s">
        <v>341</v>
      </c>
      <c r="H48" s="7" t="s">
        <v>342</v>
      </c>
      <c r="I48" s="7" t="s">
        <v>343</v>
      </c>
      <c r="J48" s="7" t="s">
        <v>99</v>
      </c>
      <c r="K48" s="7" t="s">
        <v>100</v>
      </c>
      <c r="L48" s="7" t="s">
        <v>101</v>
      </c>
      <c r="M48" s="7" t="s">
        <v>101</v>
      </c>
      <c r="N48" s="8">
        <v>35</v>
      </c>
      <c r="O48" s="8">
        <v>59</v>
      </c>
      <c r="P48" s="8">
        <v>25</v>
      </c>
      <c r="Q48" s="7" t="s">
        <v>344</v>
      </c>
      <c r="R48" s="7" t="s">
        <v>344</v>
      </c>
      <c r="S48" s="7" t="s">
        <v>344</v>
      </c>
      <c r="T48" s="8">
        <v>12</v>
      </c>
      <c r="U48" s="8">
        <v>12</v>
      </c>
      <c r="V48" s="8">
        <v>12</v>
      </c>
      <c r="W48" s="8">
        <v>7</v>
      </c>
      <c r="X48" s="8">
        <v>7</v>
      </c>
      <c r="Y48" s="8">
        <v>7</v>
      </c>
      <c r="Z48" s="8">
        <v>1</v>
      </c>
      <c r="AA48" s="8">
        <v>1</v>
      </c>
      <c r="AB48" s="8">
        <v>1</v>
      </c>
      <c r="AC48" s="8">
        <v>0</v>
      </c>
      <c r="AD48" s="8">
        <v>0</v>
      </c>
      <c r="AE48" s="8">
        <v>0</v>
      </c>
      <c r="AF48" s="8">
        <v>5</v>
      </c>
      <c r="AG48" s="8">
        <v>5</v>
      </c>
      <c r="AH48" s="8">
        <v>5</v>
      </c>
      <c r="AI48" s="8">
        <v>1</v>
      </c>
      <c r="AJ48" s="8">
        <v>1</v>
      </c>
      <c r="AK48" s="8">
        <v>1</v>
      </c>
      <c r="AM48" s="8">
        <v>0</v>
      </c>
      <c r="AN48" s="8">
        <v>0</v>
      </c>
      <c r="AO48" s="8">
        <v>0</v>
      </c>
      <c r="AP48" s="8">
        <v>0</v>
      </c>
      <c r="AQ48" s="8">
        <v>0</v>
      </c>
      <c r="AR48" s="8">
        <v>0</v>
      </c>
      <c r="AS48" s="8">
        <v>0</v>
      </c>
      <c r="AT48" s="8">
        <v>0</v>
      </c>
      <c r="AU48" s="8">
        <v>0</v>
      </c>
      <c r="AV48" s="8">
        <v>0</v>
      </c>
      <c r="AW48" s="8">
        <v>0</v>
      </c>
      <c r="AX48" s="8">
        <v>0</v>
      </c>
      <c r="AY48" s="8">
        <v>0</v>
      </c>
      <c r="AZ48" s="8">
        <v>0</v>
      </c>
      <c r="BA48" s="8">
        <v>0</v>
      </c>
      <c r="BB48" s="8">
        <v>0</v>
      </c>
      <c r="BC48" s="8">
        <v>0</v>
      </c>
      <c r="BD48" s="8">
        <v>0</v>
      </c>
      <c r="BE48" s="8">
        <v>0</v>
      </c>
      <c r="BF48" s="8">
        <v>0</v>
      </c>
      <c r="BG48" s="8">
        <v>0</v>
      </c>
      <c r="BH48" s="8">
        <v>0</v>
      </c>
      <c r="BI48" s="8">
        <v>0</v>
      </c>
      <c r="BJ48" s="8">
        <v>0</v>
      </c>
      <c r="BK48" s="8">
        <v>0</v>
      </c>
      <c r="BL48" s="8">
        <v>0</v>
      </c>
      <c r="BM48" s="8">
        <v>0</v>
      </c>
      <c r="BN48" s="8">
        <v>0</v>
      </c>
      <c r="BO48" s="8">
        <v>0</v>
      </c>
      <c r="BP48" s="8">
        <v>0</v>
      </c>
      <c r="BQ48" s="8">
        <v>0</v>
      </c>
      <c r="BR48" s="8">
        <v>0</v>
      </c>
      <c r="BS48" s="8">
        <v>0</v>
      </c>
      <c r="BT48" s="8">
        <v>0</v>
      </c>
      <c r="BU48" s="8">
        <v>0</v>
      </c>
      <c r="BV48" s="8">
        <v>0</v>
      </c>
      <c r="BW48" s="8">
        <v>0</v>
      </c>
      <c r="BX48" s="8">
        <v>0</v>
      </c>
      <c r="BY48" s="8">
        <v>0</v>
      </c>
      <c r="BZ48" s="8">
        <v>0</v>
      </c>
      <c r="CA48" s="8">
        <v>0</v>
      </c>
      <c r="CB48" s="8">
        <v>0</v>
      </c>
      <c r="CC48" s="8">
        <v>0</v>
      </c>
      <c r="CD48" s="8">
        <v>0</v>
      </c>
      <c r="CE48" s="21">
        <f t="shared" si="8"/>
        <v>0</v>
      </c>
      <c r="CF48" s="21">
        <f t="shared" si="9"/>
        <v>35</v>
      </c>
      <c r="CG48" s="21">
        <f t="shared" si="10"/>
        <v>59</v>
      </c>
      <c r="CH48" s="21">
        <f t="shared" si="11"/>
        <v>25</v>
      </c>
      <c r="CI48" s="21">
        <f t="shared" si="12"/>
        <v>12</v>
      </c>
      <c r="CJ48" s="21">
        <f t="shared" si="13"/>
        <v>12</v>
      </c>
      <c r="CK48" s="21">
        <f t="shared" si="14"/>
        <v>12</v>
      </c>
      <c r="CL48" s="21">
        <f t="shared" si="15"/>
        <v>7</v>
      </c>
      <c r="CM48" s="21">
        <f t="shared" si="16"/>
        <v>7</v>
      </c>
      <c r="CN48" s="21">
        <f t="shared" si="17"/>
        <v>7</v>
      </c>
      <c r="CO48" s="21">
        <f t="shared" si="18"/>
        <v>1</v>
      </c>
      <c r="CP48" s="21">
        <f t="shared" si="19"/>
        <v>1</v>
      </c>
      <c r="CQ48" s="21">
        <f t="shared" si="20"/>
        <v>1</v>
      </c>
      <c r="CR48" s="21">
        <f t="shared" si="21"/>
        <v>0</v>
      </c>
      <c r="CS48" s="21">
        <f t="shared" si="22"/>
        <v>0</v>
      </c>
      <c r="CT48" s="21">
        <f t="shared" si="23"/>
        <v>0</v>
      </c>
      <c r="CU48" s="21">
        <f t="shared" si="24"/>
        <v>5</v>
      </c>
      <c r="CV48" s="21">
        <f t="shared" si="25"/>
        <v>5</v>
      </c>
      <c r="CW48" s="21">
        <f t="shared" si="26"/>
        <v>5</v>
      </c>
      <c r="CX48" s="21">
        <f t="shared" si="27"/>
        <v>1</v>
      </c>
      <c r="CY48" s="21">
        <f t="shared" si="28"/>
        <v>1</v>
      </c>
      <c r="CZ48" s="21">
        <f t="shared" si="29"/>
        <v>1</v>
      </c>
    </row>
    <row r="49" spans="1:104" ht="89.25" hidden="1" x14ac:dyDescent="0.25">
      <c r="A49" s="6">
        <v>1672</v>
      </c>
      <c r="B49" s="7" t="s">
        <v>92</v>
      </c>
      <c r="C49" s="7" t="s">
        <v>52</v>
      </c>
      <c r="D49" s="7" t="s">
        <v>345</v>
      </c>
      <c r="E49" s="7" t="s">
        <v>94</v>
      </c>
      <c r="F49" s="7" t="s">
        <v>95</v>
      </c>
      <c r="G49" s="7" t="s">
        <v>346</v>
      </c>
      <c r="H49" s="7" t="s">
        <v>347</v>
      </c>
      <c r="I49" s="7" t="s">
        <v>348</v>
      </c>
      <c r="J49" s="7" t="s">
        <v>99</v>
      </c>
      <c r="K49" s="7" t="s">
        <v>100</v>
      </c>
      <c r="L49" s="7" t="s">
        <v>101</v>
      </c>
      <c r="M49" s="7" t="s">
        <v>101</v>
      </c>
      <c r="N49" s="8">
        <v>4</v>
      </c>
      <c r="O49" s="8">
        <v>4</v>
      </c>
      <c r="P49" s="8">
        <v>3</v>
      </c>
      <c r="Q49" s="7" t="s">
        <v>349</v>
      </c>
      <c r="R49" s="7" t="s">
        <v>350</v>
      </c>
      <c r="S49" s="7" t="s">
        <v>350</v>
      </c>
      <c r="T49" s="8">
        <v>18</v>
      </c>
      <c r="U49" s="8">
        <v>21</v>
      </c>
      <c r="V49" s="8">
        <v>21</v>
      </c>
      <c r="W49" s="8">
        <v>18</v>
      </c>
      <c r="X49" s="8">
        <v>21</v>
      </c>
      <c r="Y49" s="8">
        <v>21</v>
      </c>
      <c r="Z49" s="8">
        <v>0</v>
      </c>
      <c r="AA49" s="8">
        <v>0</v>
      </c>
      <c r="AB49" s="8">
        <v>0</v>
      </c>
      <c r="AC49" s="8">
        <v>3</v>
      </c>
      <c r="AD49" s="8">
        <v>3</v>
      </c>
      <c r="AE49" s="8">
        <v>4</v>
      </c>
      <c r="AF49" s="8">
        <v>15</v>
      </c>
      <c r="AG49" s="8">
        <v>18</v>
      </c>
      <c r="AH49" s="8">
        <v>17</v>
      </c>
      <c r="AI49" s="8">
        <v>3</v>
      </c>
      <c r="AJ49" s="8">
        <v>3</v>
      </c>
      <c r="AK49" s="8">
        <v>4</v>
      </c>
      <c r="AL49" s="7" t="s">
        <v>351</v>
      </c>
      <c r="AM49" s="8">
        <v>0</v>
      </c>
      <c r="AN49" s="8">
        <v>0</v>
      </c>
      <c r="AO49" s="8">
        <v>0</v>
      </c>
      <c r="AP49" s="8">
        <v>0</v>
      </c>
      <c r="AQ49" s="8">
        <v>0</v>
      </c>
      <c r="AR49" s="8">
        <v>0</v>
      </c>
      <c r="AS49" s="8">
        <v>0</v>
      </c>
      <c r="AT49" s="8">
        <v>0</v>
      </c>
      <c r="AU49" s="8">
        <v>0</v>
      </c>
      <c r="AV49" s="8">
        <v>0</v>
      </c>
      <c r="AW49" s="8">
        <v>0</v>
      </c>
      <c r="AX49" s="8">
        <v>0</v>
      </c>
      <c r="AY49" s="8">
        <v>0</v>
      </c>
      <c r="AZ49" s="8">
        <v>0</v>
      </c>
      <c r="BA49" s="8">
        <v>0</v>
      </c>
      <c r="BB49" s="8">
        <v>0</v>
      </c>
      <c r="BC49" s="8">
        <v>0</v>
      </c>
      <c r="BD49" s="8">
        <v>0</v>
      </c>
      <c r="BE49" s="8">
        <v>0</v>
      </c>
      <c r="BF49" s="8">
        <v>0</v>
      </c>
      <c r="BG49" s="8">
        <v>0</v>
      </c>
      <c r="BH49" s="8">
        <v>0</v>
      </c>
      <c r="BI49" s="8">
        <v>0</v>
      </c>
      <c r="BJ49" s="8">
        <v>0</v>
      </c>
      <c r="BK49" s="8">
        <v>0</v>
      </c>
      <c r="BL49" s="8">
        <v>0</v>
      </c>
      <c r="BM49" s="8">
        <v>0</v>
      </c>
      <c r="BN49" s="8">
        <v>0</v>
      </c>
      <c r="BO49" s="8">
        <v>0</v>
      </c>
      <c r="BP49" s="8">
        <v>0</v>
      </c>
      <c r="BQ49" s="8">
        <v>0</v>
      </c>
      <c r="BR49" s="8">
        <v>0</v>
      </c>
      <c r="BS49" s="8">
        <v>0</v>
      </c>
      <c r="BT49" s="8">
        <v>0</v>
      </c>
      <c r="BU49" s="8">
        <v>0</v>
      </c>
      <c r="BV49" s="8">
        <v>0</v>
      </c>
      <c r="BW49" s="8">
        <v>0</v>
      </c>
      <c r="BX49" s="8">
        <v>0</v>
      </c>
      <c r="BY49" s="8">
        <v>0</v>
      </c>
      <c r="BZ49" s="8">
        <v>0</v>
      </c>
      <c r="CA49" s="8">
        <v>0</v>
      </c>
      <c r="CB49" s="8">
        <v>0</v>
      </c>
      <c r="CC49" s="8">
        <v>0</v>
      </c>
      <c r="CD49" s="8">
        <v>0</v>
      </c>
      <c r="CE49" s="21">
        <f t="shared" si="8"/>
        <v>0</v>
      </c>
      <c r="CF49" s="21">
        <f t="shared" si="9"/>
        <v>4</v>
      </c>
      <c r="CG49" s="21">
        <f t="shared" si="10"/>
        <v>4</v>
      </c>
      <c r="CH49" s="21">
        <f t="shared" si="11"/>
        <v>3</v>
      </c>
      <c r="CI49" s="21">
        <f t="shared" si="12"/>
        <v>18</v>
      </c>
      <c r="CJ49" s="21">
        <f t="shared" si="13"/>
        <v>21</v>
      </c>
      <c r="CK49" s="21">
        <f t="shared" si="14"/>
        <v>21</v>
      </c>
      <c r="CL49" s="21">
        <f t="shared" si="15"/>
        <v>18</v>
      </c>
      <c r="CM49" s="21">
        <f t="shared" si="16"/>
        <v>21</v>
      </c>
      <c r="CN49" s="21">
        <f t="shared" si="17"/>
        <v>21</v>
      </c>
      <c r="CO49" s="21">
        <f t="shared" si="18"/>
        <v>0</v>
      </c>
      <c r="CP49" s="21">
        <f t="shared" si="19"/>
        <v>0</v>
      </c>
      <c r="CQ49" s="21">
        <f t="shared" si="20"/>
        <v>0</v>
      </c>
      <c r="CR49" s="21">
        <f t="shared" si="21"/>
        <v>3</v>
      </c>
      <c r="CS49" s="21">
        <f t="shared" si="22"/>
        <v>3</v>
      </c>
      <c r="CT49" s="21">
        <f t="shared" si="23"/>
        <v>4</v>
      </c>
      <c r="CU49" s="21">
        <f t="shared" si="24"/>
        <v>15</v>
      </c>
      <c r="CV49" s="21">
        <f t="shared" si="25"/>
        <v>18</v>
      </c>
      <c r="CW49" s="21">
        <f t="shared" si="26"/>
        <v>17</v>
      </c>
      <c r="CX49" s="21">
        <f t="shared" si="27"/>
        <v>3</v>
      </c>
      <c r="CY49" s="21">
        <f t="shared" si="28"/>
        <v>3</v>
      </c>
      <c r="CZ49" s="21">
        <f t="shared" si="29"/>
        <v>4</v>
      </c>
    </row>
    <row r="50" spans="1:104" ht="89.25" x14ac:dyDescent="0.25">
      <c r="A50" s="6">
        <v>214</v>
      </c>
      <c r="B50" s="7" t="s">
        <v>92</v>
      </c>
      <c r="C50" s="7" t="s">
        <v>51</v>
      </c>
      <c r="D50" s="7" t="s">
        <v>153</v>
      </c>
      <c r="E50" s="7" t="s">
        <v>94</v>
      </c>
      <c r="F50" s="7" t="s">
        <v>127</v>
      </c>
      <c r="G50" s="7" t="s">
        <v>352</v>
      </c>
      <c r="H50" s="7" t="s">
        <v>353</v>
      </c>
      <c r="I50" s="7" t="s">
        <v>354</v>
      </c>
      <c r="J50" s="7" t="s">
        <v>99</v>
      </c>
      <c r="K50" s="7" t="s">
        <v>100</v>
      </c>
      <c r="L50" s="7" t="s">
        <v>101</v>
      </c>
      <c r="M50" s="7" t="s">
        <v>101</v>
      </c>
      <c r="N50" s="8">
        <v>41</v>
      </c>
      <c r="O50" s="8">
        <v>33</v>
      </c>
      <c r="P50" s="8">
        <v>29</v>
      </c>
      <c r="Q50" s="7" t="s">
        <v>355</v>
      </c>
      <c r="R50" s="7" t="s">
        <v>356</v>
      </c>
      <c r="S50" s="7" t="s">
        <v>357</v>
      </c>
      <c r="T50" s="8">
        <v>23</v>
      </c>
      <c r="U50" s="8">
        <v>24</v>
      </c>
      <c r="V50" s="8">
        <v>24</v>
      </c>
      <c r="W50" s="8">
        <v>20</v>
      </c>
      <c r="X50" s="8">
        <v>20</v>
      </c>
      <c r="Y50" s="8">
        <v>20</v>
      </c>
      <c r="Z50" s="8">
        <v>0</v>
      </c>
      <c r="AA50" s="8">
        <v>0</v>
      </c>
      <c r="AB50" s="8">
        <v>0</v>
      </c>
      <c r="AC50" s="8">
        <v>0</v>
      </c>
      <c r="AD50" s="8">
        <v>0</v>
      </c>
      <c r="AE50" s="8">
        <v>0</v>
      </c>
      <c r="AF50" s="8">
        <v>20</v>
      </c>
      <c r="AG50" s="8">
        <v>20</v>
      </c>
      <c r="AH50" s="8">
        <v>20</v>
      </c>
      <c r="AI50" s="8">
        <v>20</v>
      </c>
      <c r="AJ50" s="8">
        <v>20</v>
      </c>
      <c r="AK50" s="8">
        <v>20</v>
      </c>
      <c r="AL50" s="7" t="s">
        <v>358</v>
      </c>
      <c r="AM50" s="8">
        <v>6</v>
      </c>
      <c r="AN50" s="8">
        <v>6</v>
      </c>
      <c r="AO50" s="8">
        <v>5</v>
      </c>
      <c r="AP50" s="8">
        <v>3</v>
      </c>
      <c r="AQ50" s="8">
        <v>13</v>
      </c>
      <c r="AR50" s="8">
        <v>13</v>
      </c>
      <c r="AS50" s="8">
        <v>10</v>
      </c>
      <c r="AT50" s="8">
        <v>13</v>
      </c>
      <c r="AU50" s="8">
        <v>13</v>
      </c>
      <c r="AV50" s="8">
        <v>10</v>
      </c>
      <c r="AW50" s="8">
        <v>2</v>
      </c>
      <c r="AX50" s="8">
        <v>2</v>
      </c>
      <c r="AY50" s="8">
        <v>2</v>
      </c>
      <c r="AZ50" s="8">
        <v>0</v>
      </c>
      <c r="BA50" s="8">
        <v>0</v>
      </c>
      <c r="BB50" s="8">
        <v>0</v>
      </c>
      <c r="BC50" s="8">
        <v>11</v>
      </c>
      <c r="BD50" s="8">
        <v>11</v>
      </c>
      <c r="BE50" s="8">
        <v>8</v>
      </c>
      <c r="BF50" s="8">
        <v>13</v>
      </c>
      <c r="BG50" s="8">
        <v>13</v>
      </c>
      <c r="BH50" s="8">
        <v>10</v>
      </c>
      <c r="BI50" s="8">
        <v>13</v>
      </c>
      <c r="BJ50" s="8">
        <v>0</v>
      </c>
      <c r="BK50" s="8">
        <v>0</v>
      </c>
      <c r="BL50" s="8">
        <v>0</v>
      </c>
      <c r="BM50" s="8">
        <v>13</v>
      </c>
      <c r="BN50" s="8">
        <v>13</v>
      </c>
      <c r="BO50" s="8">
        <v>13</v>
      </c>
      <c r="BP50" s="8">
        <v>0</v>
      </c>
      <c r="BQ50" s="8">
        <v>0</v>
      </c>
      <c r="BR50" s="8">
        <v>0</v>
      </c>
      <c r="BS50" s="8">
        <v>0</v>
      </c>
      <c r="BT50" s="8">
        <v>0</v>
      </c>
      <c r="BU50" s="8">
        <v>0</v>
      </c>
      <c r="BV50" s="8">
        <v>0</v>
      </c>
      <c r="BW50" s="8">
        <v>0</v>
      </c>
      <c r="BX50" s="8">
        <v>0</v>
      </c>
      <c r="BY50" s="8">
        <v>13</v>
      </c>
      <c r="BZ50" s="8">
        <v>13</v>
      </c>
      <c r="CA50" s="8">
        <v>13</v>
      </c>
      <c r="CB50" s="8">
        <v>0</v>
      </c>
      <c r="CC50" s="8">
        <v>0</v>
      </c>
      <c r="CD50" s="8">
        <v>0</v>
      </c>
      <c r="CE50" s="21">
        <f t="shared" si="8"/>
        <v>19</v>
      </c>
      <c r="CF50" s="21">
        <f t="shared" si="9"/>
        <v>47</v>
      </c>
      <c r="CG50" s="21">
        <f t="shared" si="10"/>
        <v>38</v>
      </c>
      <c r="CH50" s="21">
        <f t="shared" si="11"/>
        <v>32</v>
      </c>
      <c r="CI50" s="21">
        <f t="shared" si="12"/>
        <v>49</v>
      </c>
      <c r="CJ50" s="21">
        <f t="shared" si="13"/>
        <v>50</v>
      </c>
      <c r="CK50" s="21">
        <f t="shared" si="14"/>
        <v>47</v>
      </c>
      <c r="CL50" s="21">
        <f t="shared" si="15"/>
        <v>33</v>
      </c>
      <c r="CM50" s="21">
        <f t="shared" si="16"/>
        <v>33</v>
      </c>
      <c r="CN50" s="21">
        <f t="shared" si="17"/>
        <v>30</v>
      </c>
      <c r="CO50" s="21">
        <f t="shared" si="18"/>
        <v>2</v>
      </c>
      <c r="CP50" s="21">
        <f t="shared" si="19"/>
        <v>2</v>
      </c>
      <c r="CQ50" s="21">
        <f t="shared" si="20"/>
        <v>2</v>
      </c>
      <c r="CR50" s="21">
        <f t="shared" si="21"/>
        <v>0</v>
      </c>
      <c r="CS50" s="21">
        <f t="shared" si="22"/>
        <v>0</v>
      </c>
      <c r="CT50" s="21">
        <f t="shared" si="23"/>
        <v>0</v>
      </c>
      <c r="CU50" s="21">
        <f t="shared" si="24"/>
        <v>44</v>
      </c>
      <c r="CV50" s="21">
        <f t="shared" si="25"/>
        <v>44</v>
      </c>
      <c r="CW50" s="21">
        <f t="shared" si="26"/>
        <v>41</v>
      </c>
      <c r="CX50" s="21">
        <f t="shared" si="27"/>
        <v>33</v>
      </c>
      <c r="CY50" s="21">
        <f t="shared" si="28"/>
        <v>33</v>
      </c>
      <c r="CZ50" s="21">
        <f t="shared" si="29"/>
        <v>30</v>
      </c>
    </row>
    <row r="51" spans="1:104" ht="89.25" x14ac:dyDescent="0.25">
      <c r="A51" s="6">
        <v>219</v>
      </c>
      <c r="B51" s="7" t="s">
        <v>92</v>
      </c>
      <c r="C51" s="7" t="s">
        <v>51</v>
      </c>
      <c r="D51" s="7" t="s">
        <v>121</v>
      </c>
      <c r="E51" s="7" t="s">
        <v>94</v>
      </c>
      <c r="F51" s="7" t="s">
        <v>95</v>
      </c>
      <c r="G51" s="7" t="s">
        <v>359</v>
      </c>
      <c r="H51" s="7" t="s">
        <v>360</v>
      </c>
      <c r="I51" s="7" t="s">
        <v>361</v>
      </c>
      <c r="J51" s="7" t="s">
        <v>100</v>
      </c>
      <c r="K51" s="7" t="s">
        <v>100</v>
      </c>
      <c r="L51" s="7" t="s">
        <v>101</v>
      </c>
      <c r="M51" s="7" t="s">
        <v>101</v>
      </c>
      <c r="N51" s="8">
        <v>1</v>
      </c>
      <c r="O51" s="8">
        <v>1</v>
      </c>
      <c r="P51" s="8">
        <v>1</v>
      </c>
      <c r="Q51" s="7" t="s">
        <v>362</v>
      </c>
      <c r="R51" s="7" t="s">
        <v>362</v>
      </c>
      <c r="S51" s="7" t="s">
        <v>362</v>
      </c>
      <c r="T51" s="8">
        <v>14</v>
      </c>
      <c r="U51" s="8">
        <v>14</v>
      </c>
      <c r="V51" s="8">
        <v>14</v>
      </c>
      <c r="W51" s="8">
        <v>8</v>
      </c>
      <c r="X51" s="8">
        <v>8</v>
      </c>
      <c r="Y51" s="8">
        <v>8</v>
      </c>
      <c r="Z51" s="8">
        <v>8</v>
      </c>
      <c r="AA51" s="8">
        <v>8</v>
      </c>
      <c r="AB51" s="8">
        <v>8</v>
      </c>
      <c r="AC51" s="8">
        <v>0</v>
      </c>
      <c r="AD51" s="8">
        <v>0</v>
      </c>
      <c r="AE51" s="8">
        <v>0</v>
      </c>
      <c r="AF51" s="8">
        <v>0</v>
      </c>
      <c r="AG51" s="8">
        <v>0</v>
      </c>
      <c r="AH51" s="8">
        <v>0</v>
      </c>
      <c r="AI51" s="8">
        <v>8</v>
      </c>
      <c r="AJ51" s="8">
        <v>8</v>
      </c>
      <c r="AK51" s="8">
        <v>8</v>
      </c>
      <c r="AL51" s="7" t="s">
        <v>104</v>
      </c>
      <c r="AM51" s="8">
        <v>0</v>
      </c>
      <c r="AN51" s="8">
        <v>0</v>
      </c>
      <c r="AO51" s="8">
        <v>0</v>
      </c>
      <c r="AP51" s="8">
        <v>0</v>
      </c>
      <c r="AQ51" s="8">
        <v>0</v>
      </c>
      <c r="AR51" s="8">
        <v>0</v>
      </c>
      <c r="AS51" s="8">
        <v>0</v>
      </c>
      <c r="AT51" s="8">
        <v>0</v>
      </c>
      <c r="AU51" s="8">
        <v>0</v>
      </c>
      <c r="AV51" s="8">
        <v>0</v>
      </c>
      <c r="AW51" s="8">
        <v>0</v>
      </c>
      <c r="AX51" s="8">
        <v>0</v>
      </c>
      <c r="AY51" s="8">
        <v>0</v>
      </c>
      <c r="AZ51" s="8">
        <v>0</v>
      </c>
      <c r="BA51" s="8">
        <v>0</v>
      </c>
      <c r="BB51" s="8">
        <v>0</v>
      </c>
      <c r="BC51" s="8">
        <v>0</v>
      </c>
      <c r="BD51" s="8">
        <v>0</v>
      </c>
      <c r="BE51" s="8">
        <v>0</v>
      </c>
      <c r="BF51" s="8">
        <v>0</v>
      </c>
      <c r="BG51" s="8">
        <v>0</v>
      </c>
      <c r="BH51" s="8">
        <v>0</v>
      </c>
      <c r="BI51" s="8">
        <v>0</v>
      </c>
      <c r="BJ51" s="8">
        <v>0</v>
      </c>
      <c r="BK51" s="8">
        <v>0</v>
      </c>
      <c r="BL51" s="8">
        <v>0</v>
      </c>
      <c r="BM51" s="8">
        <v>0</v>
      </c>
      <c r="BN51" s="8">
        <v>0</v>
      </c>
      <c r="BO51" s="8">
        <v>0</v>
      </c>
      <c r="BP51" s="8">
        <v>0</v>
      </c>
      <c r="BQ51" s="8">
        <v>0</v>
      </c>
      <c r="BR51" s="8">
        <v>0</v>
      </c>
      <c r="BS51" s="8">
        <v>0</v>
      </c>
      <c r="BT51" s="8">
        <v>0</v>
      </c>
      <c r="BU51" s="8">
        <v>0</v>
      </c>
      <c r="BV51" s="8">
        <v>0</v>
      </c>
      <c r="BW51" s="8">
        <v>0</v>
      </c>
      <c r="BX51" s="8">
        <v>0</v>
      </c>
      <c r="BY51" s="8">
        <v>0</v>
      </c>
      <c r="BZ51" s="8">
        <v>0</v>
      </c>
      <c r="CA51" s="8">
        <v>0</v>
      </c>
      <c r="CB51" s="8">
        <v>0</v>
      </c>
      <c r="CC51" s="8">
        <v>0</v>
      </c>
      <c r="CD51" s="8">
        <v>0</v>
      </c>
      <c r="CE51" s="21">
        <f t="shared" si="8"/>
        <v>0</v>
      </c>
      <c r="CF51" s="21">
        <f t="shared" si="9"/>
        <v>1</v>
      </c>
      <c r="CG51" s="21">
        <f t="shared" si="10"/>
        <v>1</v>
      </c>
      <c r="CH51" s="21">
        <f t="shared" si="11"/>
        <v>1</v>
      </c>
      <c r="CI51" s="21">
        <f t="shared" si="12"/>
        <v>14</v>
      </c>
      <c r="CJ51" s="21">
        <f t="shared" si="13"/>
        <v>14</v>
      </c>
      <c r="CK51" s="21">
        <f t="shared" si="14"/>
        <v>14</v>
      </c>
      <c r="CL51" s="21">
        <f t="shared" si="15"/>
        <v>8</v>
      </c>
      <c r="CM51" s="21">
        <f t="shared" si="16"/>
        <v>8</v>
      </c>
      <c r="CN51" s="21">
        <f t="shared" si="17"/>
        <v>8</v>
      </c>
      <c r="CO51" s="21">
        <f t="shared" si="18"/>
        <v>8</v>
      </c>
      <c r="CP51" s="21">
        <f t="shared" si="19"/>
        <v>8</v>
      </c>
      <c r="CQ51" s="21">
        <f t="shared" si="20"/>
        <v>8</v>
      </c>
      <c r="CR51" s="21">
        <f t="shared" si="21"/>
        <v>0</v>
      </c>
      <c r="CS51" s="21">
        <f t="shared" si="22"/>
        <v>0</v>
      </c>
      <c r="CT51" s="21">
        <f t="shared" si="23"/>
        <v>0</v>
      </c>
      <c r="CU51" s="21">
        <f t="shared" si="24"/>
        <v>0</v>
      </c>
      <c r="CV51" s="21">
        <f t="shared" si="25"/>
        <v>0</v>
      </c>
      <c r="CW51" s="21">
        <f t="shared" si="26"/>
        <v>0</v>
      </c>
      <c r="CX51" s="21">
        <f t="shared" si="27"/>
        <v>8</v>
      </c>
      <c r="CY51" s="21">
        <f t="shared" si="28"/>
        <v>8</v>
      </c>
      <c r="CZ51" s="21">
        <f t="shared" si="29"/>
        <v>8</v>
      </c>
    </row>
    <row r="52" spans="1:104" ht="76.5" x14ac:dyDescent="0.25">
      <c r="A52" s="6">
        <v>227</v>
      </c>
      <c r="B52" s="7" t="s">
        <v>92</v>
      </c>
      <c r="C52" s="7" t="s">
        <v>51</v>
      </c>
      <c r="D52" s="7" t="s">
        <v>146</v>
      </c>
      <c r="E52" s="7" t="s">
        <v>94</v>
      </c>
      <c r="F52" s="7" t="s">
        <v>95</v>
      </c>
      <c r="G52" s="7" t="s">
        <v>363</v>
      </c>
      <c r="H52" s="7" t="s">
        <v>364</v>
      </c>
      <c r="I52" s="7" t="s">
        <v>365</v>
      </c>
      <c r="J52" s="7" t="s">
        <v>99</v>
      </c>
      <c r="K52" s="7" t="s">
        <v>100</v>
      </c>
      <c r="L52" s="7" t="s">
        <v>101</v>
      </c>
      <c r="M52" s="7" t="s">
        <v>101</v>
      </c>
      <c r="N52" s="8">
        <v>17</v>
      </c>
      <c r="O52" s="8">
        <v>14</v>
      </c>
      <c r="P52" s="8">
        <v>26</v>
      </c>
      <c r="Q52" s="7" t="s">
        <v>366</v>
      </c>
      <c r="R52" s="7" t="s">
        <v>367</v>
      </c>
      <c r="S52" s="7" t="s">
        <v>368</v>
      </c>
      <c r="T52" s="8">
        <v>33</v>
      </c>
      <c r="U52" s="8">
        <v>33</v>
      </c>
      <c r="V52" s="8">
        <v>33</v>
      </c>
      <c r="W52" s="8">
        <v>20</v>
      </c>
      <c r="X52" s="8">
        <v>20</v>
      </c>
      <c r="Y52" s="8">
        <v>20</v>
      </c>
      <c r="Z52" s="8">
        <v>0</v>
      </c>
      <c r="AA52" s="8">
        <v>0</v>
      </c>
      <c r="AB52" s="8">
        <v>0</v>
      </c>
      <c r="AC52" s="8">
        <v>20</v>
      </c>
      <c r="AD52" s="8">
        <v>20</v>
      </c>
      <c r="AE52" s="8">
        <v>20</v>
      </c>
      <c r="AF52" s="8">
        <v>0</v>
      </c>
      <c r="AG52" s="8">
        <v>0</v>
      </c>
      <c r="AH52" s="8">
        <v>0</v>
      </c>
      <c r="AI52" s="8">
        <v>20</v>
      </c>
      <c r="AJ52" s="8">
        <v>20</v>
      </c>
      <c r="AK52" s="8">
        <v>20</v>
      </c>
      <c r="AM52" s="8">
        <v>0</v>
      </c>
      <c r="AN52" s="8">
        <v>0</v>
      </c>
      <c r="AO52" s="8">
        <v>0</v>
      </c>
      <c r="AP52" s="8">
        <v>0</v>
      </c>
      <c r="AQ52" s="8">
        <v>0</v>
      </c>
      <c r="AR52" s="8">
        <v>0</v>
      </c>
      <c r="AS52" s="8">
        <v>0</v>
      </c>
      <c r="AT52" s="8">
        <v>0</v>
      </c>
      <c r="AU52" s="8">
        <v>0</v>
      </c>
      <c r="AV52" s="8">
        <v>0</v>
      </c>
      <c r="AW52" s="8">
        <v>0</v>
      </c>
      <c r="AX52" s="8">
        <v>0</v>
      </c>
      <c r="AY52" s="8">
        <v>0</v>
      </c>
      <c r="AZ52" s="8">
        <v>0</v>
      </c>
      <c r="BA52" s="8">
        <v>0</v>
      </c>
      <c r="BB52" s="8">
        <v>0</v>
      </c>
      <c r="BC52" s="8">
        <v>0</v>
      </c>
      <c r="BD52" s="8">
        <v>0</v>
      </c>
      <c r="BE52" s="8">
        <v>0</v>
      </c>
      <c r="BF52" s="8">
        <v>0</v>
      </c>
      <c r="BG52" s="8">
        <v>0</v>
      </c>
      <c r="BH52" s="8">
        <v>0</v>
      </c>
      <c r="BI52" s="8">
        <v>0</v>
      </c>
      <c r="BJ52" s="8">
        <v>0</v>
      </c>
      <c r="BK52" s="8">
        <v>0</v>
      </c>
      <c r="BL52" s="8">
        <v>0</v>
      </c>
      <c r="BM52" s="8">
        <v>0</v>
      </c>
      <c r="BN52" s="8">
        <v>0</v>
      </c>
      <c r="BO52" s="8">
        <v>0</v>
      </c>
      <c r="BP52" s="8">
        <v>0</v>
      </c>
      <c r="BQ52" s="8">
        <v>0</v>
      </c>
      <c r="BR52" s="8">
        <v>0</v>
      </c>
      <c r="BS52" s="8">
        <v>0</v>
      </c>
      <c r="BT52" s="8">
        <v>0</v>
      </c>
      <c r="BU52" s="8">
        <v>0</v>
      </c>
      <c r="BV52" s="8">
        <v>0</v>
      </c>
      <c r="BW52" s="8">
        <v>0</v>
      </c>
      <c r="BX52" s="8">
        <v>0</v>
      </c>
      <c r="BY52" s="8">
        <v>0</v>
      </c>
      <c r="BZ52" s="8">
        <v>0</v>
      </c>
      <c r="CA52" s="8">
        <v>0</v>
      </c>
      <c r="CB52" s="8">
        <v>0</v>
      </c>
      <c r="CC52" s="8">
        <v>0</v>
      </c>
      <c r="CD52" s="8">
        <v>0</v>
      </c>
      <c r="CE52" s="21">
        <f t="shared" si="8"/>
        <v>0</v>
      </c>
      <c r="CF52" s="21">
        <f t="shared" si="9"/>
        <v>17</v>
      </c>
      <c r="CG52" s="21">
        <f t="shared" si="10"/>
        <v>14</v>
      </c>
      <c r="CH52" s="21">
        <f t="shared" si="11"/>
        <v>26</v>
      </c>
      <c r="CI52" s="21">
        <f t="shared" si="12"/>
        <v>33</v>
      </c>
      <c r="CJ52" s="21">
        <f t="shared" si="13"/>
        <v>33</v>
      </c>
      <c r="CK52" s="21">
        <f t="shared" si="14"/>
        <v>33</v>
      </c>
      <c r="CL52" s="21">
        <f t="shared" si="15"/>
        <v>20</v>
      </c>
      <c r="CM52" s="21">
        <f t="shared" si="16"/>
        <v>20</v>
      </c>
      <c r="CN52" s="21">
        <f t="shared" si="17"/>
        <v>20</v>
      </c>
      <c r="CO52" s="21">
        <f t="shared" si="18"/>
        <v>0</v>
      </c>
      <c r="CP52" s="21">
        <f t="shared" si="19"/>
        <v>0</v>
      </c>
      <c r="CQ52" s="21">
        <f t="shared" si="20"/>
        <v>0</v>
      </c>
      <c r="CR52" s="21">
        <f t="shared" si="21"/>
        <v>20</v>
      </c>
      <c r="CS52" s="21">
        <f t="shared" si="22"/>
        <v>20</v>
      </c>
      <c r="CT52" s="21">
        <f t="shared" si="23"/>
        <v>20</v>
      </c>
      <c r="CU52" s="21">
        <f t="shared" si="24"/>
        <v>0</v>
      </c>
      <c r="CV52" s="21">
        <f t="shared" si="25"/>
        <v>0</v>
      </c>
      <c r="CW52" s="21">
        <f t="shared" si="26"/>
        <v>0</v>
      </c>
      <c r="CX52" s="21">
        <f t="shared" si="27"/>
        <v>20</v>
      </c>
      <c r="CY52" s="21">
        <f t="shared" si="28"/>
        <v>20</v>
      </c>
      <c r="CZ52" s="21">
        <f t="shared" si="29"/>
        <v>20</v>
      </c>
    </row>
    <row r="53" spans="1:104" ht="102" x14ac:dyDescent="0.25">
      <c r="A53" s="6">
        <v>233</v>
      </c>
      <c r="B53" s="7" t="s">
        <v>92</v>
      </c>
      <c r="C53" s="7" t="s">
        <v>51</v>
      </c>
      <c r="D53" s="7" t="s">
        <v>103</v>
      </c>
      <c r="E53" s="7" t="s">
        <v>94</v>
      </c>
      <c r="F53" s="7" t="s">
        <v>95</v>
      </c>
      <c r="G53" s="7" t="s">
        <v>369</v>
      </c>
      <c r="H53" s="7" t="s">
        <v>370</v>
      </c>
      <c r="I53" s="7" t="s">
        <v>371</v>
      </c>
      <c r="J53" s="7" t="s">
        <v>99</v>
      </c>
      <c r="K53" s="7" t="s">
        <v>100</v>
      </c>
      <c r="L53" s="7" t="s">
        <v>101</v>
      </c>
      <c r="M53" s="7" t="s">
        <v>101</v>
      </c>
      <c r="N53" s="8">
        <v>13</v>
      </c>
      <c r="O53" s="8">
        <v>12</v>
      </c>
      <c r="P53" s="8">
        <v>11</v>
      </c>
      <c r="Q53" s="7" t="s">
        <v>372</v>
      </c>
      <c r="R53" s="7" t="s">
        <v>372</v>
      </c>
      <c r="S53" s="7" t="s">
        <v>372</v>
      </c>
      <c r="T53" s="8">
        <v>7</v>
      </c>
      <c r="U53" s="8">
        <v>7</v>
      </c>
      <c r="V53" s="8">
        <v>7</v>
      </c>
      <c r="W53" s="8">
        <v>7</v>
      </c>
      <c r="X53" s="8">
        <v>7</v>
      </c>
      <c r="Y53" s="8">
        <v>7</v>
      </c>
      <c r="Z53" s="8">
        <v>7</v>
      </c>
      <c r="AA53" s="8">
        <v>7</v>
      </c>
      <c r="AB53" s="8">
        <v>7</v>
      </c>
      <c r="AC53" s="8">
        <v>7</v>
      </c>
      <c r="AD53" s="8">
        <v>7</v>
      </c>
      <c r="AE53" s="8">
        <v>7</v>
      </c>
      <c r="AF53" s="8">
        <v>7</v>
      </c>
      <c r="AG53" s="8">
        <v>7</v>
      </c>
      <c r="AH53" s="8">
        <v>7</v>
      </c>
      <c r="AI53" s="8">
        <v>1</v>
      </c>
      <c r="AJ53" s="8">
        <v>1</v>
      </c>
      <c r="AK53" s="8">
        <v>1</v>
      </c>
      <c r="AL53" s="7" t="s">
        <v>373</v>
      </c>
      <c r="AM53" s="8">
        <v>0</v>
      </c>
      <c r="AN53" s="8">
        <v>0</v>
      </c>
      <c r="AO53" s="8">
        <v>0</v>
      </c>
      <c r="AP53" s="8">
        <v>0</v>
      </c>
      <c r="AQ53" s="8">
        <v>0</v>
      </c>
      <c r="AR53" s="8">
        <v>0</v>
      </c>
      <c r="AS53" s="8">
        <v>0</v>
      </c>
      <c r="AT53" s="8">
        <v>0</v>
      </c>
      <c r="AU53" s="8">
        <v>0</v>
      </c>
      <c r="AV53" s="8">
        <v>0</v>
      </c>
      <c r="AW53" s="8">
        <v>0</v>
      </c>
      <c r="AX53" s="8">
        <v>0</v>
      </c>
      <c r="AY53" s="8">
        <v>0</v>
      </c>
      <c r="AZ53" s="8">
        <v>0</v>
      </c>
      <c r="BA53" s="8">
        <v>0</v>
      </c>
      <c r="BB53" s="8">
        <v>0</v>
      </c>
      <c r="BC53" s="8">
        <v>0</v>
      </c>
      <c r="BD53" s="8">
        <v>0</v>
      </c>
      <c r="BE53" s="8">
        <v>0</v>
      </c>
      <c r="BF53" s="8">
        <v>0</v>
      </c>
      <c r="BG53" s="8">
        <v>0</v>
      </c>
      <c r="BH53" s="8">
        <v>0</v>
      </c>
      <c r="BI53" s="8">
        <v>0</v>
      </c>
      <c r="BJ53" s="8">
        <v>0</v>
      </c>
      <c r="BK53" s="8">
        <v>0</v>
      </c>
      <c r="BL53" s="8">
        <v>0</v>
      </c>
      <c r="BM53" s="8">
        <v>0</v>
      </c>
      <c r="BN53" s="8">
        <v>0</v>
      </c>
      <c r="BO53" s="8">
        <v>0</v>
      </c>
      <c r="BP53" s="8">
        <v>0</v>
      </c>
      <c r="BQ53" s="8">
        <v>0</v>
      </c>
      <c r="BR53" s="8">
        <v>0</v>
      </c>
      <c r="BS53" s="8">
        <v>0</v>
      </c>
      <c r="BT53" s="8">
        <v>0</v>
      </c>
      <c r="BU53" s="8">
        <v>0</v>
      </c>
      <c r="BV53" s="8">
        <v>0</v>
      </c>
      <c r="BW53" s="8">
        <v>0</v>
      </c>
      <c r="BX53" s="8">
        <v>0</v>
      </c>
      <c r="BY53" s="8">
        <v>0</v>
      </c>
      <c r="BZ53" s="8">
        <v>0</v>
      </c>
      <c r="CA53" s="8">
        <v>0</v>
      </c>
      <c r="CB53" s="8">
        <v>0</v>
      </c>
      <c r="CC53" s="8">
        <v>0</v>
      </c>
      <c r="CD53" s="8">
        <v>0</v>
      </c>
      <c r="CE53" s="21">
        <f t="shared" si="8"/>
        <v>0</v>
      </c>
      <c r="CF53" s="21">
        <f t="shared" si="9"/>
        <v>13</v>
      </c>
      <c r="CG53" s="21">
        <f t="shared" si="10"/>
        <v>12</v>
      </c>
      <c r="CH53" s="21">
        <f t="shared" si="11"/>
        <v>11</v>
      </c>
      <c r="CI53" s="21">
        <f t="shared" si="12"/>
        <v>7</v>
      </c>
      <c r="CJ53" s="21">
        <f t="shared" si="13"/>
        <v>7</v>
      </c>
      <c r="CK53" s="21">
        <f t="shared" si="14"/>
        <v>7</v>
      </c>
      <c r="CL53" s="21">
        <f t="shared" si="15"/>
        <v>7</v>
      </c>
      <c r="CM53" s="21">
        <f t="shared" si="16"/>
        <v>7</v>
      </c>
      <c r="CN53" s="21">
        <f t="shared" si="17"/>
        <v>7</v>
      </c>
      <c r="CO53" s="21">
        <f t="shared" si="18"/>
        <v>7</v>
      </c>
      <c r="CP53" s="21">
        <f t="shared" si="19"/>
        <v>7</v>
      </c>
      <c r="CQ53" s="21">
        <f t="shared" si="20"/>
        <v>7</v>
      </c>
      <c r="CR53" s="21">
        <f t="shared" si="21"/>
        <v>7</v>
      </c>
      <c r="CS53" s="21">
        <f t="shared" si="22"/>
        <v>7</v>
      </c>
      <c r="CT53" s="21">
        <f t="shared" si="23"/>
        <v>7</v>
      </c>
      <c r="CU53" s="21">
        <f t="shared" si="24"/>
        <v>7</v>
      </c>
      <c r="CV53" s="21">
        <f t="shared" si="25"/>
        <v>7</v>
      </c>
      <c r="CW53" s="21">
        <f t="shared" si="26"/>
        <v>7</v>
      </c>
      <c r="CX53" s="21">
        <f t="shared" si="27"/>
        <v>1</v>
      </c>
      <c r="CY53" s="21">
        <f t="shared" si="28"/>
        <v>1</v>
      </c>
      <c r="CZ53" s="21">
        <f t="shared" si="29"/>
        <v>1</v>
      </c>
    </row>
    <row r="54" spans="1:104" ht="76.5" x14ac:dyDescent="0.25">
      <c r="A54" s="6">
        <v>136</v>
      </c>
      <c r="B54" s="7" t="s">
        <v>374</v>
      </c>
      <c r="C54" s="7" t="s">
        <v>51</v>
      </c>
      <c r="D54" s="7" t="s">
        <v>121</v>
      </c>
      <c r="E54" s="7" t="s">
        <v>94</v>
      </c>
      <c r="F54" s="7" t="s">
        <v>95</v>
      </c>
      <c r="G54" s="7" t="s">
        <v>375</v>
      </c>
      <c r="H54" s="7" t="s">
        <v>376</v>
      </c>
      <c r="I54" s="7" t="s">
        <v>377</v>
      </c>
      <c r="J54" s="7" t="s">
        <v>99</v>
      </c>
      <c r="K54" s="7" t="s">
        <v>100</v>
      </c>
      <c r="L54" s="7" t="s">
        <v>101</v>
      </c>
      <c r="M54" s="7" t="s">
        <v>101</v>
      </c>
      <c r="N54" s="8">
        <v>3</v>
      </c>
      <c r="O54" s="8">
        <v>5</v>
      </c>
      <c r="P54" s="8">
        <v>5</v>
      </c>
      <c r="Q54" s="7" t="s">
        <v>378</v>
      </c>
      <c r="R54" s="7" t="s">
        <v>379</v>
      </c>
      <c r="S54" s="7" t="s">
        <v>379</v>
      </c>
      <c r="T54" s="8">
        <v>63</v>
      </c>
      <c r="U54" s="8">
        <v>63</v>
      </c>
      <c r="V54" s="8">
        <v>63</v>
      </c>
      <c r="W54" s="8">
        <v>38</v>
      </c>
      <c r="X54" s="8">
        <v>38</v>
      </c>
      <c r="Y54" s="8">
        <v>38</v>
      </c>
      <c r="Z54" s="8">
        <v>0</v>
      </c>
      <c r="AA54" s="8">
        <v>0</v>
      </c>
      <c r="AB54" s="8">
        <v>0</v>
      </c>
      <c r="AC54" s="8">
        <v>0</v>
      </c>
      <c r="AD54" s="8">
        <v>1</v>
      </c>
      <c r="AE54" s="8">
        <v>1</v>
      </c>
      <c r="AF54" s="8">
        <v>38</v>
      </c>
      <c r="AG54" s="8">
        <v>37</v>
      </c>
      <c r="AH54" s="8">
        <v>37</v>
      </c>
      <c r="AI54" s="8">
        <v>6</v>
      </c>
      <c r="AJ54" s="8">
        <v>6</v>
      </c>
      <c r="AK54" s="8">
        <v>6</v>
      </c>
      <c r="AL54" s="7" t="s">
        <v>380</v>
      </c>
      <c r="AM54" s="8">
        <v>0</v>
      </c>
      <c r="AN54" s="8">
        <v>0</v>
      </c>
      <c r="AO54" s="8">
        <v>0</v>
      </c>
      <c r="AP54" s="8">
        <v>0</v>
      </c>
      <c r="AQ54" s="8">
        <v>0</v>
      </c>
      <c r="AR54" s="8">
        <v>0</v>
      </c>
      <c r="AS54" s="8">
        <v>0</v>
      </c>
      <c r="AT54" s="8">
        <v>0</v>
      </c>
      <c r="AU54" s="8">
        <v>0</v>
      </c>
      <c r="AV54" s="8">
        <v>0</v>
      </c>
      <c r="AW54" s="8">
        <v>0</v>
      </c>
      <c r="AX54" s="8">
        <v>0</v>
      </c>
      <c r="AY54" s="8">
        <v>0</v>
      </c>
      <c r="AZ54" s="8">
        <v>0</v>
      </c>
      <c r="BA54" s="8">
        <v>0</v>
      </c>
      <c r="BB54" s="8">
        <v>0</v>
      </c>
      <c r="BC54" s="8">
        <v>0</v>
      </c>
      <c r="BD54" s="8">
        <v>0</v>
      </c>
      <c r="BE54" s="8">
        <v>0</v>
      </c>
      <c r="BF54" s="8">
        <v>0</v>
      </c>
      <c r="BG54" s="8">
        <v>0</v>
      </c>
      <c r="BH54" s="8">
        <v>0</v>
      </c>
      <c r="BI54" s="8">
        <v>0</v>
      </c>
      <c r="BJ54" s="8">
        <v>0</v>
      </c>
      <c r="BK54" s="8">
        <v>0</v>
      </c>
      <c r="BL54" s="8">
        <v>0</v>
      </c>
      <c r="BM54" s="8">
        <v>0</v>
      </c>
      <c r="BN54" s="8">
        <v>0</v>
      </c>
      <c r="BO54" s="8">
        <v>0</v>
      </c>
      <c r="BP54" s="8">
        <v>0</v>
      </c>
      <c r="BQ54" s="8">
        <v>0</v>
      </c>
      <c r="BR54" s="8">
        <v>0</v>
      </c>
      <c r="BS54" s="8">
        <v>0</v>
      </c>
      <c r="BT54" s="8">
        <v>0</v>
      </c>
      <c r="BU54" s="8">
        <v>0</v>
      </c>
      <c r="BV54" s="8">
        <v>0</v>
      </c>
      <c r="BW54" s="8">
        <v>0</v>
      </c>
      <c r="BX54" s="8">
        <v>0</v>
      </c>
      <c r="BY54" s="8">
        <v>0</v>
      </c>
      <c r="BZ54" s="8">
        <v>0</v>
      </c>
      <c r="CA54" s="8">
        <v>0</v>
      </c>
      <c r="CB54" s="8">
        <v>0</v>
      </c>
      <c r="CC54" s="8">
        <v>0</v>
      </c>
      <c r="CD54" s="8">
        <v>0</v>
      </c>
      <c r="CE54" s="21">
        <f t="shared" si="8"/>
        <v>0</v>
      </c>
      <c r="CF54" s="21">
        <f t="shared" si="9"/>
        <v>3</v>
      </c>
      <c r="CG54" s="21">
        <f t="shared" si="10"/>
        <v>5</v>
      </c>
      <c r="CH54" s="21">
        <f t="shared" si="11"/>
        <v>5</v>
      </c>
      <c r="CI54" s="21">
        <f t="shared" si="12"/>
        <v>63</v>
      </c>
      <c r="CJ54" s="21">
        <f t="shared" si="13"/>
        <v>63</v>
      </c>
      <c r="CK54" s="21">
        <f t="shared" si="14"/>
        <v>63</v>
      </c>
      <c r="CL54" s="21">
        <f t="shared" si="15"/>
        <v>38</v>
      </c>
      <c r="CM54" s="21">
        <f t="shared" si="16"/>
        <v>38</v>
      </c>
      <c r="CN54" s="21">
        <f t="shared" si="17"/>
        <v>38</v>
      </c>
      <c r="CO54" s="21">
        <f t="shared" si="18"/>
        <v>0</v>
      </c>
      <c r="CP54" s="21">
        <f t="shared" si="19"/>
        <v>0</v>
      </c>
      <c r="CQ54" s="21">
        <f t="shared" si="20"/>
        <v>0</v>
      </c>
      <c r="CR54" s="21">
        <f t="shared" si="21"/>
        <v>0</v>
      </c>
      <c r="CS54" s="21">
        <f t="shared" si="22"/>
        <v>1</v>
      </c>
      <c r="CT54" s="21">
        <f t="shared" si="23"/>
        <v>1</v>
      </c>
      <c r="CU54" s="21">
        <f t="shared" si="24"/>
        <v>38</v>
      </c>
      <c r="CV54" s="21">
        <f t="shared" si="25"/>
        <v>37</v>
      </c>
      <c r="CW54" s="21">
        <f t="shared" si="26"/>
        <v>37</v>
      </c>
      <c r="CX54" s="21">
        <f t="shared" si="27"/>
        <v>6</v>
      </c>
      <c r="CY54" s="21">
        <f t="shared" si="28"/>
        <v>6</v>
      </c>
      <c r="CZ54" s="21">
        <f t="shared" si="29"/>
        <v>6</v>
      </c>
    </row>
    <row r="55" spans="1:104" ht="76.5" x14ac:dyDescent="0.25">
      <c r="A55" s="6">
        <v>252</v>
      </c>
      <c r="B55" s="7" t="s">
        <v>92</v>
      </c>
      <c r="C55" s="7" t="s">
        <v>51</v>
      </c>
      <c r="D55" s="7" t="s">
        <v>180</v>
      </c>
      <c r="E55" s="7" t="s">
        <v>94</v>
      </c>
      <c r="F55" s="7" t="s">
        <v>95</v>
      </c>
      <c r="G55" s="7" t="s">
        <v>381</v>
      </c>
      <c r="H55" s="7" t="s">
        <v>382</v>
      </c>
      <c r="I55" s="7" t="s">
        <v>383</v>
      </c>
      <c r="J55" s="7" t="s">
        <v>99</v>
      </c>
      <c r="K55" s="7" t="s">
        <v>100</v>
      </c>
      <c r="L55" s="7" t="s">
        <v>101</v>
      </c>
      <c r="M55" s="7" t="s">
        <v>101</v>
      </c>
      <c r="N55" s="8">
        <v>53</v>
      </c>
      <c r="O55" s="8">
        <v>44</v>
      </c>
      <c r="P55" s="8">
        <v>27</v>
      </c>
      <c r="Q55" s="7" t="s">
        <v>384</v>
      </c>
      <c r="R55" s="7" t="s">
        <v>384</v>
      </c>
      <c r="S55" s="7" t="s">
        <v>384</v>
      </c>
      <c r="T55" s="8">
        <v>133</v>
      </c>
      <c r="U55" s="8">
        <v>133</v>
      </c>
      <c r="V55" s="8">
        <v>133</v>
      </c>
      <c r="W55" s="8">
        <v>12</v>
      </c>
      <c r="X55" s="8">
        <v>12</v>
      </c>
      <c r="Y55" s="8">
        <v>12</v>
      </c>
      <c r="Z55" s="8">
        <v>12</v>
      </c>
      <c r="AA55" s="8">
        <v>12</v>
      </c>
      <c r="AB55" s="8">
        <v>12</v>
      </c>
      <c r="AC55" s="8">
        <v>0</v>
      </c>
      <c r="AD55" s="8">
        <v>0</v>
      </c>
      <c r="AE55" s="8">
        <v>0</v>
      </c>
      <c r="AF55" s="8">
        <v>0</v>
      </c>
      <c r="AG55" s="8">
        <v>0</v>
      </c>
      <c r="AH55" s="8">
        <v>0</v>
      </c>
      <c r="AI55" s="8">
        <v>12</v>
      </c>
      <c r="AJ55" s="8">
        <v>12</v>
      </c>
      <c r="AK55" s="8">
        <v>12</v>
      </c>
      <c r="AL55" s="7" t="s">
        <v>385</v>
      </c>
      <c r="AM55" s="8">
        <v>1</v>
      </c>
      <c r="AN55" s="8">
        <v>7</v>
      </c>
      <c r="AO55" s="8">
        <v>8</v>
      </c>
      <c r="AP55" s="8">
        <v>8</v>
      </c>
      <c r="AQ55" s="8">
        <v>4</v>
      </c>
      <c r="AR55" s="8">
        <v>4</v>
      </c>
      <c r="AS55" s="8">
        <v>4</v>
      </c>
      <c r="AT55" s="8">
        <v>4</v>
      </c>
      <c r="AU55" s="8">
        <v>4</v>
      </c>
      <c r="AV55" s="8">
        <v>4</v>
      </c>
      <c r="AW55" s="8">
        <v>4</v>
      </c>
      <c r="AX55" s="8">
        <v>4</v>
      </c>
      <c r="AY55" s="8">
        <v>4</v>
      </c>
      <c r="AZ55" s="8">
        <v>0</v>
      </c>
      <c r="BA55" s="8">
        <v>0</v>
      </c>
      <c r="BB55" s="8">
        <v>0</v>
      </c>
      <c r="BC55" s="8">
        <v>0</v>
      </c>
      <c r="BD55" s="8">
        <v>0</v>
      </c>
      <c r="BE55" s="8">
        <v>0</v>
      </c>
      <c r="BF55" s="8">
        <v>4</v>
      </c>
      <c r="BG55" s="8">
        <v>4</v>
      </c>
      <c r="BH55" s="8">
        <v>4</v>
      </c>
      <c r="BI55" s="8">
        <v>9</v>
      </c>
      <c r="BJ55" s="8">
        <v>0</v>
      </c>
      <c r="BK55" s="8">
        <v>0</v>
      </c>
      <c r="BL55" s="8">
        <v>0</v>
      </c>
      <c r="BM55" s="8">
        <v>0</v>
      </c>
      <c r="BN55" s="8">
        <v>0</v>
      </c>
      <c r="BO55" s="8">
        <v>0</v>
      </c>
      <c r="BP55" s="8">
        <v>0</v>
      </c>
      <c r="BQ55" s="8">
        <v>0</v>
      </c>
      <c r="BR55" s="8">
        <v>0</v>
      </c>
      <c r="BS55" s="8">
        <v>0</v>
      </c>
      <c r="BT55" s="8">
        <v>0</v>
      </c>
      <c r="BU55" s="8">
        <v>0</v>
      </c>
      <c r="BV55" s="8">
        <v>0</v>
      </c>
      <c r="BW55" s="8">
        <v>0</v>
      </c>
      <c r="BX55" s="8">
        <v>0</v>
      </c>
      <c r="BY55" s="8">
        <v>0</v>
      </c>
      <c r="BZ55" s="8">
        <v>0</v>
      </c>
      <c r="CA55" s="8">
        <v>0</v>
      </c>
      <c r="CB55" s="8">
        <v>0</v>
      </c>
      <c r="CC55" s="8">
        <v>0</v>
      </c>
      <c r="CD55" s="8">
        <v>0</v>
      </c>
      <c r="CE55" s="21">
        <f t="shared" si="8"/>
        <v>10</v>
      </c>
      <c r="CF55" s="21">
        <f t="shared" si="9"/>
        <v>60</v>
      </c>
      <c r="CG55" s="21">
        <f t="shared" si="10"/>
        <v>52</v>
      </c>
      <c r="CH55" s="21">
        <f t="shared" si="11"/>
        <v>35</v>
      </c>
      <c r="CI55" s="21">
        <f t="shared" si="12"/>
        <v>137</v>
      </c>
      <c r="CJ55" s="21">
        <f t="shared" si="13"/>
        <v>137</v>
      </c>
      <c r="CK55" s="21">
        <f t="shared" si="14"/>
        <v>137</v>
      </c>
      <c r="CL55" s="21">
        <f t="shared" si="15"/>
        <v>16</v>
      </c>
      <c r="CM55" s="21">
        <f t="shared" si="16"/>
        <v>16</v>
      </c>
      <c r="CN55" s="21">
        <f t="shared" si="17"/>
        <v>16</v>
      </c>
      <c r="CO55" s="21">
        <f t="shared" si="18"/>
        <v>16</v>
      </c>
      <c r="CP55" s="21">
        <f t="shared" si="19"/>
        <v>16</v>
      </c>
      <c r="CQ55" s="21">
        <f t="shared" si="20"/>
        <v>16</v>
      </c>
      <c r="CR55" s="21">
        <f t="shared" si="21"/>
        <v>0</v>
      </c>
      <c r="CS55" s="21">
        <f t="shared" si="22"/>
        <v>0</v>
      </c>
      <c r="CT55" s="21">
        <f t="shared" si="23"/>
        <v>0</v>
      </c>
      <c r="CU55" s="21">
        <f t="shared" si="24"/>
        <v>0</v>
      </c>
      <c r="CV55" s="21">
        <f t="shared" si="25"/>
        <v>0</v>
      </c>
      <c r="CW55" s="21">
        <f t="shared" si="26"/>
        <v>0</v>
      </c>
      <c r="CX55" s="21">
        <f t="shared" si="27"/>
        <v>16</v>
      </c>
      <c r="CY55" s="21">
        <f t="shared" si="28"/>
        <v>16</v>
      </c>
      <c r="CZ55" s="21">
        <f t="shared" si="29"/>
        <v>16</v>
      </c>
    </row>
    <row r="56" spans="1:104" ht="89.25" x14ac:dyDescent="0.25">
      <c r="A56" s="6">
        <v>253</v>
      </c>
      <c r="B56" s="7" t="s">
        <v>92</v>
      </c>
      <c r="C56" s="7" t="s">
        <v>51</v>
      </c>
      <c r="D56" s="7" t="s">
        <v>180</v>
      </c>
      <c r="E56" s="7" t="s">
        <v>94</v>
      </c>
      <c r="F56" s="7" t="s">
        <v>95</v>
      </c>
      <c r="G56" s="7" t="s">
        <v>386</v>
      </c>
      <c r="H56" s="7" t="s">
        <v>387</v>
      </c>
      <c r="I56" s="7" t="s">
        <v>388</v>
      </c>
      <c r="J56" s="7" t="s">
        <v>99</v>
      </c>
      <c r="K56" s="7" t="s">
        <v>100</v>
      </c>
      <c r="L56" s="7" t="s">
        <v>101</v>
      </c>
      <c r="M56" s="7" t="s">
        <v>101</v>
      </c>
      <c r="N56" s="8">
        <v>77</v>
      </c>
      <c r="O56" s="8">
        <v>44</v>
      </c>
      <c r="P56" s="8">
        <v>31</v>
      </c>
      <c r="Q56" s="7" t="s">
        <v>389</v>
      </c>
      <c r="R56" s="7" t="s">
        <v>389</v>
      </c>
      <c r="S56" s="7" t="s">
        <v>389</v>
      </c>
      <c r="T56" s="8">
        <v>10</v>
      </c>
      <c r="U56" s="8">
        <v>10</v>
      </c>
      <c r="V56" s="8">
        <v>10</v>
      </c>
      <c r="W56" s="8">
        <v>9</v>
      </c>
      <c r="X56" s="8">
        <v>9</v>
      </c>
      <c r="Y56" s="8">
        <v>9</v>
      </c>
      <c r="Z56" s="8">
        <v>9</v>
      </c>
      <c r="AA56" s="8">
        <v>9</v>
      </c>
      <c r="AB56" s="8">
        <v>9</v>
      </c>
      <c r="AC56" s="8">
        <v>0</v>
      </c>
      <c r="AD56" s="8">
        <v>0</v>
      </c>
      <c r="AE56" s="8">
        <v>0</v>
      </c>
      <c r="AF56" s="8">
        <v>0</v>
      </c>
      <c r="AG56" s="8">
        <v>0</v>
      </c>
      <c r="AH56" s="8">
        <v>0</v>
      </c>
      <c r="AI56" s="8">
        <v>9</v>
      </c>
      <c r="AJ56" s="8">
        <v>9</v>
      </c>
      <c r="AK56" s="8">
        <v>9</v>
      </c>
      <c r="AM56" s="8">
        <v>1</v>
      </c>
      <c r="AN56" s="8">
        <v>0</v>
      </c>
      <c r="AO56" s="8">
        <v>0</v>
      </c>
      <c r="AP56" s="8">
        <v>0</v>
      </c>
      <c r="AQ56" s="8">
        <v>1</v>
      </c>
      <c r="AR56" s="8">
        <v>1</v>
      </c>
      <c r="AS56" s="8">
        <v>1</v>
      </c>
      <c r="AT56" s="8">
        <v>1</v>
      </c>
      <c r="AU56" s="8">
        <v>1</v>
      </c>
      <c r="AV56" s="8">
        <v>1</v>
      </c>
      <c r="AW56" s="8">
        <v>0</v>
      </c>
      <c r="AX56" s="8">
        <v>0</v>
      </c>
      <c r="AY56" s="8">
        <v>0</v>
      </c>
      <c r="AZ56" s="8">
        <v>1</v>
      </c>
      <c r="BA56" s="8">
        <v>1</v>
      </c>
      <c r="BB56" s="8">
        <v>1</v>
      </c>
      <c r="BC56" s="8">
        <v>0</v>
      </c>
      <c r="BD56" s="8">
        <v>0</v>
      </c>
      <c r="BE56" s="8">
        <v>0</v>
      </c>
      <c r="BF56" s="8">
        <v>1</v>
      </c>
      <c r="BG56" s="8">
        <v>1</v>
      </c>
      <c r="BH56" s="8">
        <v>1</v>
      </c>
      <c r="BI56" s="8">
        <v>0</v>
      </c>
      <c r="BJ56" s="8">
        <v>0</v>
      </c>
      <c r="BK56" s="8">
        <v>0</v>
      </c>
      <c r="BL56" s="8">
        <v>0</v>
      </c>
      <c r="BM56" s="8">
        <v>0</v>
      </c>
      <c r="BN56" s="8">
        <v>0</v>
      </c>
      <c r="BO56" s="8">
        <v>0</v>
      </c>
      <c r="BP56" s="8">
        <v>0</v>
      </c>
      <c r="BQ56" s="8">
        <v>0</v>
      </c>
      <c r="BR56" s="8">
        <v>0</v>
      </c>
      <c r="BS56" s="8">
        <v>0</v>
      </c>
      <c r="BT56" s="8">
        <v>0</v>
      </c>
      <c r="BU56" s="8">
        <v>0</v>
      </c>
      <c r="BV56" s="8">
        <v>0</v>
      </c>
      <c r="BW56" s="8">
        <v>0</v>
      </c>
      <c r="BX56" s="8">
        <v>0</v>
      </c>
      <c r="BY56" s="8">
        <v>0</v>
      </c>
      <c r="BZ56" s="8">
        <v>0</v>
      </c>
      <c r="CA56" s="8">
        <v>0</v>
      </c>
      <c r="CB56" s="8">
        <v>0</v>
      </c>
      <c r="CC56" s="8">
        <v>0</v>
      </c>
      <c r="CD56" s="8">
        <v>0</v>
      </c>
      <c r="CE56" s="21">
        <f t="shared" si="8"/>
        <v>1</v>
      </c>
      <c r="CF56" s="21">
        <f t="shared" si="9"/>
        <v>77</v>
      </c>
      <c r="CG56" s="21">
        <f t="shared" si="10"/>
        <v>44</v>
      </c>
      <c r="CH56" s="21">
        <f t="shared" si="11"/>
        <v>31</v>
      </c>
      <c r="CI56" s="21">
        <f t="shared" si="12"/>
        <v>11</v>
      </c>
      <c r="CJ56" s="21">
        <f t="shared" si="13"/>
        <v>11</v>
      </c>
      <c r="CK56" s="21">
        <f t="shared" si="14"/>
        <v>11</v>
      </c>
      <c r="CL56" s="21">
        <f t="shared" si="15"/>
        <v>10</v>
      </c>
      <c r="CM56" s="21">
        <f t="shared" si="16"/>
        <v>10</v>
      </c>
      <c r="CN56" s="21">
        <f t="shared" si="17"/>
        <v>10</v>
      </c>
      <c r="CO56" s="21">
        <f t="shared" si="18"/>
        <v>9</v>
      </c>
      <c r="CP56" s="21">
        <f t="shared" si="19"/>
        <v>9</v>
      </c>
      <c r="CQ56" s="21">
        <f t="shared" si="20"/>
        <v>9</v>
      </c>
      <c r="CR56" s="21">
        <f t="shared" si="21"/>
        <v>1</v>
      </c>
      <c r="CS56" s="21">
        <f t="shared" si="22"/>
        <v>1</v>
      </c>
      <c r="CT56" s="21">
        <f t="shared" si="23"/>
        <v>1</v>
      </c>
      <c r="CU56" s="21">
        <f t="shared" si="24"/>
        <v>0</v>
      </c>
      <c r="CV56" s="21">
        <f t="shared" si="25"/>
        <v>0</v>
      </c>
      <c r="CW56" s="21">
        <f t="shared" si="26"/>
        <v>0</v>
      </c>
      <c r="CX56" s="21">
        <f t="shared" si="27"/>
        <v>10</v>
      </c>
      <c r="CY56" s="21">
        <f t="shared" si="28"/>
        <v>10</v>
      </c>
      <c r="CZ56" s="21">
        <f t="shared" si="29"/>
        <v>10</v>
      </c>
    </row>
    <row r="57" spans="1:104" ht="255" x14ac:dyDescent="0.25">
      <c r="A57" s="6">
        <v>258</v>
      </c>
      <c r="B57" s="7" t="s">
        <v>92</v>
      </c>
      <c r="C57" s="7" t="s">
        <v>51</v>
      </c>
      <c r="D57" s="7" t="s">
        <v>390</v>
      </c>
      <c r="E57" s="7" t="s">
        <v>94</v>
      </c>
      <c r="F57" s="7" t="s">
        <v>95</v>
      </c>
      <c r="G57" s="7" t="s">
        <v>391</v>
      </c>
      <c r="H57" s="7" t="s">
        <v>392</v>
      </c>
      <c r="I57" s="7" t="s">
        <v>393</v>
      </c>
      <c r="J57" s="7" t="s">
        <v>99</v>
      </c>
      <c r="K57" s="7" t="s">
        <v>100</v>
      </c>
      <c r="L57" s="7" t="s">
        <v>101</v>
      </c>
      <c r="M57" s="7" t="s">
        <v>101</v>
      </c>
      <c r="N57" s="8">
        <v>87</v>
      </c>
      <c r="O57" s="8">
        <v>81</v>
      </c>
      <c r="P57" s="8">
        <v>76</v>
      </c>
      <c r="Q57" s="7" t="s">
        <v>394</v>
      </c>
      <c r="R57" s="7" t="s">
        <v>395</v>
      </c>
      <c r="S57" s="7" t="s">
        <v>396</v>
      </c>
      <c r="T57" s="8">
        <v>230</v>
      </c>
      <c r="U57" s="8">
        <v>230</v>
      </c>
      <c r="V57" s="8">
        <v>230</v>
      </c>
      <c r="W57" s="8">
        <v>37</v>
      </c>
      <c r="X57" s="8">
        <v>37</v>
      </c>
      <c r="Y57" s="8">
        <v>37</v>
      </c>
      <c r="Z57" s="8">
        <v>6</v>
      </c>
      <c r="AA57" s="8">
        <v>6</v>
      </c>
      <c r="AB57" s="8">
        <v>6</v>
      </c>
      <c r="AC57" s="8">
        <v>25</v>
      </c>
      <c r="AD57" s="8">
        <v>25</v>
      </c>
      <c r="AE57" s="8">
        <v>25</v>
      </c>
      <c r="AF57" s="8">
        <v>1</v>
      </c>
      <c r="AG57" s="8">
        <v>1</v>
      </c>
      <c r="AH57" s="8">
        <v>1</v>
      </c>
      <c r="AI57" s="8">
        <v>36</v>
      </c>
      <c r="AJ57" s="8">
        <v>36</v>
      </c>
      <c r="AK57" s="8">
        <v>36</v>
      </c>
      <c r="AM57" s="8">
        <v>1</v>
      </c>
      <c r="AN57" s="8">
        <v>16</v>
      </c>
      <c r="AO57" s="8">
        <v>10</v>
      </c>
      <c r="AP57" s="8">
        <v>8</v>
      </c>
      <c r="AQ57" s="8">
        <v>25</v>
      </c>
      <c r="AR57" s="8">
        <v>26</v>
      </c>
      <c r="AS57" s="8">
        <v>26</v>
      </c>
      <c r="AT57" s="8">
        <v>6</v>
      </c>
      <c r="AU57" s="8">
        <v>7</v>
      </c>
      <c r="AV57" s="8">
        <v>7</v>
      </c>
      <c r="AW57" s="8">
        <v>0</v>
      </c>
      <c r="AX57" s="8">
        <v>2</v>
      </c>
      <c r="AY57" s="8">
        <v>3</v>
      </c>
      <c r="AZ57" s="8">
        <v>5</v>
      </c>
      <c r="BA57" s="8">
        <v>5</v>
      </c>
      <c r="BB57" s="8">
        <v>4</v>
      </c>
      <c r="BC57" s="8">
        <v>0</v>
      </c>
      <c r="BD57" s="8">
        <v>0</v>
      </c>
      <c r="BE57" s="8">
        <v>0</v>
      </c>
      <c r="BF57" s="8">
        <v>4</v>
      </c>
      <c r="BG57" s="8">
        <v>5</v>
      </c>
      <c r="BH57" s="8">
        <v>5</v>
      </c>
      <c r="BI57" s="8">
        <v>0</v>
      </c>
      <c r="BJ57" s="8">
        <v>0</v>
      </c>
      <c r="BK57" s="8">
        <v>0</v>
      </c>
      <c r="BL57" s="8">
        <v>0</v>
      </c>
      <c r="BM57" s="8">
        <v>0</v>
      </c>
      <c r="BN57" s="8">
        <v>0</v>
      </c>
      <c r="BO57" s="8">
        <v>0</v>
      </c>
      <c r="BP57" s="8">
        <v>0</v>
      </c>
      <c r="BQ57" s="8">
        <v>0</v>
      </c>
      <c r="BR57" s="8">
        <v>0</v>
      </c>
      <c r="BS57" s="8">
        <v>0</v>
      </c>
      <c r="BT57" s="8">
        <v>0</v>
      </c>
      <c r="BU57" s="8">
        <v>0</v>
      </c>
      <c r="BV57" s="8">
        <v>0</v>
      </c>
      <c r="BW57" s="8">
        <v>0</v>
      </c>
      <c r="BX57" s="8">
        <v>0</v>
      </c>
      <c r="BY57" s="8">
        <v>0</v>
      </c>
      <c r="BZ57" s="8">
        <v>0</v>
      </c>
      <c r="CA57" s="8">
        <v>0</v>
      </c>
      <c r="CB57" s="8">
        <v>0</v>
      </c>
      <c r="CC57" s="8">
        <v>0</v>
      </c>
      <c r="CD57" s="8">
        <v>0</v>
      </c>
      <c r="CE57" s="21">
        <f t="shared" si="8"/>
        <v>1</v>
      </c>
      <c r="CF57" s="21">
        <f t="shared" si="9"/>
        <v>103</v>
      </c>
      <c r="CG57" s="21">
        <f t="shared" si="10"/>
        <v>91</v>
      </c>
      <c r="CH57" s="21">
        <f t="shared" si="11"/>
        <v>84</v>
      </c>
      <c r="CI57" s="21">
        <f t="shared" si="12"/>
        <v>255</v>
      </c>
      <c r="CJ57" s="21">
        <f t="shared" si="13"/>
        <v>256</v>
      </c>
      <c r="CK57" s="21">
        <f t="shared" si="14"/>
        <v>256</v>
      </c>
      <c r="CL57" s="21">
        <f t="shared" si="15"/>
        <v>43</v>
      </c>
      <c r="CM57" s="21">
        <f t="shared" si="16"/>
        <v>44</v>
      </c>
      <c r="CN57" s="21">
        <f t="shared" si="17"/>
        <v>44</v>
      </c>
      <c r="CO57" s="21">
        <f t="shared" si="18"/>
        <v>6</v>
      </c>
      <c r="CP57" s="21">
        <f t="shared" si="19"/>
        <v>8</v>
      </c>
      <c r="CQ57" s="21">
        <f t="shared" si="20"/>
        <v>9</v>
      </c>
      <c r="CR57" s="21">
        <f t="shared" si="21"/>
        <v>30</v>
      </c>
      <c r="CS57" s="21">
        <f t="shared" si="22"/>
        <v>30</v>
      </c>
      <c r="CT57" s="21">
        <f t="shared" si="23"/>
        <v>29</v>
      </c>
      <c r="CU57" s="21">
        <f t="shared" si="24"/>
        <v>1</v>
      </c>
      <c r="CV57" s="21">
        <f t="shared" si="25"/>
        <v>1</v>
      </c>
      <c r="CW57" s="21">
        <f t="shared" si="26"/>
        <v>1</v>
      </c>
      <c r="CX57" s="21">
        <f t="shared" si="27"/>
        <v>40</v>
      </c>
      <c r="CY57" s="21">
        <f t="shared" si="28"/>
        <v>41</v>
      </c>
      <c r="CZ57" s="21">
        <f t="shared" si="29"/>
        <v>41</v>
      </c>
    </row>
    <row r="58" spans="1:104" ht="76.5" x14ac:dyDescent="0.25">
      <c r="A58" s="6">
        <v>261</v>
      </c>
      <c r="B58" s="7" t="s">
        <v>92</v>
      </c>
      <c r="C58" s="7" t="s">
        <v>51</v>
      </c>
      <c r="D58" s="7" t="s">
        <v>397</v>
      </c>
      <c r="E58" s="7" t="s">
        <v>94</v>
      </c>
      <c r="F58" s="7" t="s">
        <v>95</v>
      </c>
      <c r="G58" s="7" t="s">
        <v>398</v>
      </c>
      <c r="H58" s="7" t="s">
        <v>399</v>
      </c>
      <c r="I58" s="7" t="s">
        <v>400</v>
      </c>
      <c r="J58" s="7" t="s">
        <v>99</v>
      </c>
      <c r="K58" s="7" t="s">
        <v>100</v>
      </c>
      <c r="L58" s="7" t="s">
        <v>101</v>
      </c>
      <c r="M58" s="7" t="s">
        <v>101</v>
      </c>
      <c r="N58" s="8">
        <v>14</v>
      </c>
      <c r="O58" s="8">
        <v>13</v>
      </c>
      <c r="P58" s="8">
        <v>13</v>
      </c>
      <c r="Q58" s="7" t="s">
        <v>401</v>
      </c>
      <c r="R58" s="7" t="s">
        <v>402</v>
      </c>
      <c r="S58" s="7" t="s">
        <v>403</v>
      </c>
      <c r="T58" s="8">
        <v>10</v>
      </c>
      <c r="U58" s="8">
        <v>10</v>
      </c>
      <c r="V58" s="8">
        <v>10</v>
      </c>
      <c r="W58" s="8">
        <v>7</v>
      </c>
      <c r="X58" s="8">
        <v>7</v>
      </c>
      <c r="Y58" s="8">
        <v>7</v>
      </c>
      <c r="Z58" s="8">
        <v>5</v>
      </c>
      <c r="AA58" s="8">
        <v>5</v>
      </c>
      <c r="AB58" s="8">
        <v>5</v>
      </c>
      <c r="AC58" s="8">
        <v>2</v>
      </c>
      <c r="AD58" s="8">
        <v>2</v>
      </c>
      <c r="AE58" s="8">
        <v>2</v>
      </c>
      <c r="AF58" s="8">
        <v>0</v>
      </c>
      <c r="AG58" s="8">
        <v>0</v>
      </c>
      <c r="AH58" s="8">
        <v>0</v>
      </c>
      <c r="AI58" s="8">
        <v>10</v>
      </c>
      <c r="AJ58" s="8">
        <v>10</v>
      </c>
      <c r="AK58" s="8">
        <v>10</v>
      </c>
      <c r="AM58" s="8">
        <v>0</v>
      </c>
      <c r="AN58" s="8">
        <v>0</v>
      </c>
      <c r="AO58" s="8">
        <v>0</v>
      </c>
      <c r="AP58" s="8">
        <v>0</v>
      </c>
      <c r="AQ58" s="8">
        <v>0</v>
      </c>
      <c r="AR58" s="8">
        <v>0</v>
      </c>
      <c r="AS58" s="8">
        <v>0</v>
      </c>
      <c r="AT58" s="8">
        <v>0</v>
      </c>
      <c r="AU58" s="8">
        <v>0</v>
      </c>
      <c r="AV58" s="8">
        <v>0</v>
      </c>
      <c r="AW58" s="8">
        <v>0</v>
      </c>
      <c r="AX58" s="8">
        <v>0</v>
      </c>
      <c r="AY58" s="8">
        <v>0</v>
      </c>
      <c r="AZ58" s="8">
        <v>0</v>
      </c>
      <c r="BA58" s="8">
        <v>0</v>
      </c>
      <c r="BB58" s="8">
        <v>0</v>
      </c>
      <c r="BC58" s="8">
        <v>0</v>
      </c>
      <c r="BD58" s="8">
        <v>0</v>
      </c>
      <c r="BE58" s="8">
        <v>0</v>
      </c>
      <c r="BF58" s="8">
        <v>0</v>
      </c>
      <c r="BG58" s="8">
        <v>0</v>
      </c>
      <c r="BH58" s="8">
        <v>0</v>
      </c>
      <c r="BI58" s="8">
        <v>0</v>
      </c>
      <c r="BJ58" s="8">
        <v>0</v>
      </c>
      <c r="BK58" s="8">
        <v>0</v>
      </c>
      <c r="BL58" s="8">
        <v>0</v>
      </c>
      <c r="BM58" s="8">
        <v>0</v>
      </c>
      <c r="BN58" s="8">
        <v>0</v>
      </c>
      <c r="BO58" s="8">
        <v>0</v>
      </c>
      <c r="BP58" s="8">
        <v>0</v>
      </c>
      <c r="BQ58" s="8">
        <v>0</v>
      </c>
      <c r="BR58" s="8">
        <v>0</v>
      </c>
      <c r="BS58" s="8">
        <v>0</v>
      </c>
      <c r="BT58" s="8">
        <v>0</v>
      </c>
      <c r="BU58" s="8">
        <v>0</v>
      </c>
      <c r="BV58" s="8">
        <v>0</v>
      </c>
      <c r="BW58" s="8">
        <v>0</v>
      </c>
      <c r="BX58" s="8">
        <v>0</v>
      </c>
      <c r="BY58" s="8">
        <v>0</v>
      </c>
      <c r="BZ58" s="8">
        <v>0</v>
      </c>
      <c r="CA58" s="8">
        <v>0</v>
      </c>
      <c r="CB58" s="8">
        <v>0</v>
      </c>
      <c r="CC58" s="8">
        <v>0</v>
      </c>
      <c r="CD58" s="8">
        <v>0</v>
      </c>
      <c r="CE58" s="21">
        <f t="shared" si="8"/>
        <v>0</v>
      </c>
      <c r="CF58" s="21">
        <f t="shared" si="9"/>
        <v>14</v>
      </c>
      <c r="CG58" s="21">
        <f t="shared" si="10"/>
        <v>13</v>
      </c>
      <c r="CH58" s="21">
        <f t="shared" si="11"/>
        <v>13</v>
      </c>
      <c r="CI58" s="21">
        <f t="shared" si="12"/>
        <v>10</v>
      </c>
      <c r="CJ58" s="21">
        <f t="shared" si="13"/>
        <v>10</v>
      </c>
      <c r="CK58" s="21">
        <f t="shared" si="14"/>
        <v>10</v>
      </c>
      <c r="CL58" s="21">
        <f t="shared" si="15"/>
        <v>7</v>
      </c>
      <c r="CM58" s="21">
        <f t="shared" si="16"/>
        <v>7</v>
      </c>
      <c r="CN58" s="21">
        <f t="shared" si="17"/>
        <v>7</v>
      </c>
      <c r="CO58" s="21">
        <f t="shared" si="18"/>
        <v>5</v>
      </c>
      <c r="CP58" s="21">
        <f t="shared" si="19"/>
        <v>5</v>
      </c>
      <c r="CQ58" s="21">
        <f t="shared" si="20"/>
        <v>5</v>
      </c>
      <c r="CR58" s="21">
        <f t="shared" si="21"/>
        <v>2</v>
      </c>
      <c r="CS58" s="21">
        <f t="shared" si="22"/>
        <v>2</v>
      </c>
      <c r="CT58" s="21">
        <f t="shared" si="23"/>
        <v>2</v>
      </c>
      <c r="CU58" s="21">
        <f t="shared" si="24"/>
        <v>0</v>
      </c>
      <c r="CV58" s="21">
        <f t="shared" si="25"/>
        <v>0</v>
      </c>
      <c r="CW58" s="21">
        <f t="shared" si="26"/>
        <v>0</v>
      </c>
      <c r="CX58" s="21">
        <f t="shared" si="27"/>
        <v>10</v>
      </c>
      <c r="CY58" s="21">
        <f t="shared" si="28"/>
        <v>10</v>
      </c>
      <c r="CZ58" s="21">
        <f t="shared" si="29"/>
        <v>10</v>
      </c>
    </row>
    <row r="59" spans="1:104" ht="89.25" x14ac:dyDescent="0.25">
      <c r="A59" s="6">
        <v>290</v>
      </c>
      <c r="B59" s="7" t="s">
        <v>92</v>
      </c>
      <c r="C59" s="7" t="s">
        <v>51</v>
      </c>
      <c r="D59" s="7" t="s">
        <v>407</v>
      </c>
      <c r="E59" s="7" t="s">
        <v>94</v>
      </c>
      <c r="F59" s="7" t="s">
        <v>95</v>
      </c>
      <c r="G59" s="7" t="s">
        <v>408</v>
      </c>
      <c r="H59" s="7" t="s">
        <v>409</v>
      </c>
      <c r="I59" s="7" t="s">
        <v>410</v>
      </c>
      <c r="J59" s="7" t="s">
        <v>99</v>
      </c>
      <c r="K59" s="7" t="s">
        <v>100</v>
      </c>
      <c r="L59" s="7" t="s">
        <v>101</v>
      </c>
      <c r="M59" s="7" t="s">
        <v>101</v>
      </c>
      <c r="N59" s="8">
        <v>15</v>
      </c>
      <c r="O59" s="8">
        <v>10</v>
      </c>
      <c r="P59" s="8">
        <v>9</v>
      </c>
      <c r="Q59" s="7" t="s">
        <v>411</v>
      </c>
      <c r="R59" s="7" t="s">
        <v>411</v>
      </c>
      <c r="S59" s="7" t="s">
        <v>411</v>
      </c>
      <c r="T59" s="8">
        <v>26</v>
      </c>
      <c r="U59" s="8">
        <v>27</v>
      </c>
      <c r="V59" s="8">
        <v>27</v>
      </c>
      <c r="W59" s="8">
        <v>12</v>
      </c>
      <c r="X59" s="8">
        <v>13</v>
      </c>
      <c r="Y59" s="8">
        <v>13</v>
      </c>
      <c r="Z59" s="8">
        <v>3</v>
      </c>
      <c r="AA59" s="8">
        <v>5</v>
      </c>
      <c r="AB59" s="8">
        <v>6</v>
      </c>
      <c r="AC59" s="8">
        <v>9</v>
      </c>
      <c r="AD59" s="8">
        <v>8</v>
      </c>
      <c r="AE59" s="8">
        <v>7</v>
      </c>
      <c r="AF59" s="8">
        <v>14</v>
      </c>
      <c r="AG59" s="8">
        <v>15</v>
      </c>
      <c r="AH59" s="8">
        <v>15</v>
      </c>
      <c r="AI59" s="8">
        <v>12</v>
      </c>
      <c r="AJ59" s="8">
        <v>13</v>
      </c>
      <c r="AK59" s="8">
        <v>13</v>
      </c>
      <c r="AM59" s="8">
        <v>1</v>
      </c>
      <c r="AN59" s="8">
        <v>0</v>
      </c>
      <c r="AO59" s="8">
        <v>0</v>
      </c>
      <c r="AP59" s="8">
        <v>0</v>
      </c>
      <c r="AQ59" s="8">
        <v>0</v>
      </c>
      <c r="AR59" s="8">
        <v>0</v>
      </c>
      <c r="AS59" s="8">
        <v>0</v>
      </c>
      <c r="AT59" s="8">
        <v>0</v>
      </c>
      <c r="AU59" s="8">
        <v>0</v>
      </c>
      <c r="AV59" s="8">
        <v>0</v>
      </c>
      <c r="AW59" s="8">
        <v>0</v>
      </c>
      <c r="AX59" s="8">
        <v>0</v>
      </c>
      <c r="AY59" s="8">
        <v>0</v>
      </c>
      <c r="AZ59" s="8">
        <v>0</v>
      </c>
      <c r="BA59" s="8">
        <v>0</v>
      </c>
      <c r="BB59" s="8">
        <v>0</v>
      </c>
      <c r="BC59" s="8">
        <v>0</v>
      </c>
      <c r="BD59" s="8">
        <v>0</v>
      </c>
      <c r="BE59" s="8">
        <v>0</v>
      </c>
      <c r="BF59" s="8">
        <v>0</v>
      </c>
      <c r="BG59" s="8">
        <v>0</v>
      </c>
      <c r="BH59" s="8">
        <v>0</v>
      </c>
      <c r="BI59" s="8">
        <v>1</v>
      </c>
      <c r="BJ59" s="8">
        <v>0</v>
      </c>
      <c r="BK59" s="8">
        <v>0</v>
      </c>
      <c r="BL59" s="8">
        <v>0</v>
      </c>
      <c r="BM59" s="8">
        <v>0</v>
      </c>
      <c r="BN59" s="8">
        <v>0</v>
      </c>
      <c r="BO59" s="8">
        <v>0</v>
      </c>
      <c r="BP59" s="8">
        <v>0</v>
      </c>
      <c r="BQ59" s="8">
        <v>0</v>
      </c>
      <c r="BR59" s="8">
        <v>0</v>
      </c>
      <c r="BS59" s="8">
        <v>0</v>
      </c>
      <c r="BT59" s="8">
        <v>0</v>
      </c>
      <c r="BU59" s="8">
        <v>0</v>
      </c>
      <c r="BV59" s="8">
        <v>0</v>
      </c>
      <c r="BW59" s="8">
        <v>0</v>
      </c>
      <c r="BX59" s="8">
        <v>0</v>
      </c>
      <c r="BY59" s="8">
        <v>0</v>
      </c>
      <c r="BZ59" s="8">
        <v>0</v>
      </c>
      <c r="CA59" s="8">
        <v>0</v>
      </c>
      <c r="CB59" s="8">
        <v>0</v>
      </c>
      <c r="CC59" s="8">
        <v>0</v>
      </c>
      <c r="CD59" s="8">
        <v>0</v>
      </c>
      <c r="CE59" s="21">
        <f t="shared" si="8"/>
        <v>2</v>
      </c>
      <c r="CF59" s="21">
        <f t="shared" si="9"/>
        <v>15</v>
      </c>
      <c r="CG59" s="21">
        <f t="shared" si="10"/>
        <v>10</v>
      </c>
      <c r="CH59" s="21">
        <f t="shared" si="11"/>
        <v>9</v>
      </c>
      <c r="CI59" s="21">
        <f t="shared" si="12"/>
        <v>26</v>
      </c>
      <c r="CJ59" s="21">
        <f t="shared" si="13"/>
        <v>27</v>
      </c>
      <c r="CK59" s="21">
        <f t="shared" si="14"/>
        <v>27</v>
      </c>
      <c r="CL59" s="21">
        <f t="shared" si="15"/>
        <v>12</v>
      </c>
      <c r="CM59" s="21">
        <f t="shared" si="16"/>
        <v>13</v>
      </c>
      <c r="CN59" s="21">
        <f t="shared" si="17"/>
        <v>13</v>
      </c>
      <c r="CO59" s="21">
        <f t="shared" si="18"/>
        <v>3</v>
      </c>
      <c r="CP59" s="21">
        <f t="shared" si="19"/>
        <v>5</v>
      </c>
      <c r="CQ59" s="21">
        <f t="shared" si="20"/>
        <v>6</v>
      </c>
      <c r="CR59" s="21">
        <f t="shared" si="21"/>
        <v>9</v>
      </c>
      <c r="CS59" s="21">
        <f t="shared" si="22"/>
        <v>8</v>
      </c>
      <c r="CT59" s="21">
        <f t="shared" si="23"/>
        <v>7</v>
      </c>
      <c r="CU59" s="21">
        <f t="shared" si="24"/>
        <v>14</v>
      </c>
      <c r="CV59" s="21">
        <f t="shared" si="25"/>
        <v>15</v>
      </c>
      <c r="CW59" s="21">
        <f t="shared" si="26"/>
        <v>15</v>
      </c>
      <c r="CX59" s="21">
        <f t="shared" si="27"/>
        <v>12</v>
      </c>
      <c r="CY59" s="21">
        <f t="shared" si="28"/>
        <v>13</v>
      </c>
      <c r="CZ59" s="21">
        <f t="shared" si="29"/>
        <v>13</v>
      </c>
    </row>
    <row r="60" spans="1:104" ht="76.5" x14ac:dyDescent="0.25">
      <c r="A60" s="6">
        <v>44</v>
      </c>
      <c r="B60" s="7" t="s">
        <v>92</v>
      </c>
      <c r="C60" s="7" t="s">
        <v>51</v>
      </c>
      <c r="D60" s="7" t="s">
        <v>412</v>
      </c>
      <c r="E60" s="7" t="s">
        <v>94</v>
      </c>
      <c r="F60" s="7" t="s">
        <v>95</v>
      </c>
      <c r="G60" s="7" t="s">
        <v>413</v>
      </c>
      <c r="H60" s="7" t="s">
        <v>414</v>
      </c>
      <c r="I60" s="7" t="s">
        <v>415</v>
      </c>
      <c r="J60" s="7" t="s">
        <v>99</v>
      </c>
      <c r="K60" s="7" t="s">
        <v>100</v>
      </c>
      <c r="L60" s="7" t="s">
        <v>101</v>
      </c>
      <c r="M60" s="7" t="s">
        <v>101</v>
      </c>
      <c r="N60" s="8">
        <v>0</v>
      </c>
      <c r="O60" s="8">
        <v>0</v>
      </c>
      <c r="P60" s="8">
        <v>0</v>
      </c>
      <c r="Q60" s="7" t="s">
        <v>228</v>
      </c>
      <c r="R60" s="7" t="s">
        <v>228</v>
      </c>
      <c r="S60" s="7" t="s">
        <v>228</v>
      </c>
      <c r="T60" s="8">
        <v>60</v>
      </c>
      <c r="U60" s="8">
        <v>60</v>
      </c>
      <c r="V60" s="8">
        <v>60</v>
      </c>
      <c r="W60" s="8">
        <v>8</v>
      </c>
      <c r="X60" s="8">
        <v>8</v>
      </c>
      <c r="Y60" s="8">
        <v>8</v>
      </c>
      <c r="Z60" s="8">
        <v>0</v>
      </c>
      <c r="AA60" s="8">
        <v>0</v>
      </c>
      <c r="AB60" s="8">
        <v>0</v>
      </c>
      <c r="AC60" s="8">
        <v>0</v>
      </c>
      <c r="AD60" s="8">
        <v>0</v>
      </c>
      <c r="AE60" s="8">
        <v>0</v>
      </c>
      <c r="AF60" s="8">
        <v>0</v>
      </c>
      <c r="AG60" s="8">
        <v>0</v>
      </c>
      <c r="AH60" s="8">
        <v>0</v>
      </c>
      <c r="AI60" s="8">
        <v>0</v>
      </c>
      <c r="AJ60" s="8">
        <v>0</v>
      </c>
      <c r="AK60" s="8">
        <v>0</v>
      </c>
      <c r="AM60" s="8">
        <v>0</v>
      </c>
      <c r="AN60" s="8">
        <v>0</v>
      </c>
      <c r="AO60" s="8">
        <v>0</v>
      </c>
      <c r="AP60" s="8">
        <v>0</v>
      </c>
      <c r="AQ60" s="8">
        <v>0</v>
      </c>
      <c r="AR60" s="8">
        <v>0</v>
      </c>
      <c r="AS60" s="8">
        <v>0</v>
      </c>
      <c r="AT60" s="8">
        <v>0</v>
      </c>
      <c r="AU60" s="8">
        <v>0</v>
      </c>
      <c r="AV60" s="8">
        <v>0</v>
      </c>
      <c r="AW60" s="8">
        <v>0</v>
      </c>
      <c r="AX60" s="8">
        <v>0</v>
      </c>
      <c r="AY60" s="8">
        <v>0</v>
      </c>
      <c r="AZ60" s="8">
        <v>0</v>
      </c>
      <c r="BA60" s="8">
        <v>0</v>
      </c>
      <c r="BB60" s="8">
        <v>0</v>
      </c>
      <c r="BC60" s="8">
        <v>0</v>
      </c>
      <c r="BD60" s="8">
        <v>0</v>
      </c>
      <c r="BE60" s="8">
        <v>0</v>
      </c>
      <c r="BF60" s="8">
        <v>0</v>
      </c>
      <c r="BG60" s="8">
        <v>0</v>
      </c>
      <c r="BH60" s="8">
        <v>0</v>
      </c>
      <c r="BI60" s="8">
        <v>0</v>
      </c>
      <c r="BJ60" s="8">
        <v>0</v>
      </c>
      <c r="BK60" s="8">
        <v>0</v>
      </c>
      <c r="BL60" s="8">
        <v>0</v>
      </c>
      <c r="BM60" s="8">
        <v>0</v>
      </c>
      <c r="BN60" s="8">
        <v>0</v>
      </c>
      <c r="BO60" s="8">
        <v>0</v>
      </c>
      <c r="BP60" s="8">
        <v>0</v>
      </c>
      <c r="BQ60" s="8">
        <v>0</v>
      </c>
      <c r="BR60" s="8">
        <v>0</v>
      </c>
      <c r="BS60" s="8">
        <v>0</v>
      </c>
      <c r="BT60" s="8">
        <v>0</v>
      </c>
      <c r="BU60" s="8">
        <v>0</v>
      </c>
      <c r="BV60" s="8">
        <v>0</v>
      </c>
      <c r="BW60" s="8">
        <v>0</v>
      </c>
      <c r="BX60" s="8">
        <v>0</v>
      </c>
      <c r="BY60" s="8">
        <v>0</v>
      </c>
      <c r="BZ60" s="8">
        <v>0</v>
      </c>
      <c r="CA60" s="8">
        <v>0</v>
      </c>
      <c r="CB60" s="8">
        <v>0</v>
      </c>
      <c r="CC60" s="8">
        <v>0</v>
      </c>
      <c r="CD60" s="8">
        <v>0</v>
      </c>
      <c r="CE60" s="21">
        <f t="shared" si="8"/>
        <v>0</v>
      </c>
      <c r="CF60" s="21">
        <f t="shared" si="9"/>
        <v>0</v>
      </c>
      <c r="CG60" s="21">
        <f t="shared" si="10"/>
        <v>0</v>
      </c>
      <c r="CH60" s="21">
        <f t="shared" si="11"/>
        <v>0</v>
      </c>
      <c r="CI60" s="21">
        <f t="shared" si="12"/>
        <v>60</v>
      </c>
      <c r="CJ60" s="21">
        <f t="shared" si="13"/>
        <v>60</v>
      </c>
      <c r="CK60" s="21">
        <f t="shared" si="14"/>
        <v>60</v>
      </c>
      <c r="CL60" s="21">
        <f t="shared" si="15"/>
        <v>8</v>
      </c>
      <c r="CM60" s="21">
        <f t="shared" si="16"/>
        <v>8</v>
      </c>
      <c r="CN60" s="21">
        <f t="shared" si="17"/>
        <v>8</v>
      </c>
      <c r="CO60" s="21">
        <f t="shared" si="18"/>
        <v>0</v>
      </c>
      <c r="CP60" s="21">
        <f t="shared" si="19"/>
        <v>0</v>
      </c>
      <c r="CQ60" s="21">
        <f t="shared" si="20"/>
        <v>0</v>
      </c>
      <c r="CR60" s="21">
        <f t="shared" si="21"/>
        <v>0</v>
      </c>
      <c r="CS60" s="21">
        <f t="shared" si="22"/>
        <v>0</v>
      </c>
      <c r="CT60" s="21">
        <f t="shared" si="23"/>
        <v>0</v>
      </c>
      <c r="CU60" s="21">
        <f t="shared" si="24"/>
        <v>0</v>
      </c>
      <c r="CV60" s="21">
        <f t="shared" si="25"/>
        <v>0</v>
      </c>
      <c r="CW60" s="21">
        <f t="shared" si="26"/>
        <v>0</v>
      </c>
      <c r="CX60" s="21">
        <f t="shared" si="27"/>
        <v>0</v>
      </c>
      <c r="CY60" s="21">
        <f t="shared" si="28"/>
        <v>0</v>
      </c>
      <c r="CZ60" s="21">
        <f t="shared" si="29"/>
        <v>0</v>
      </c>
    </row>
    <row r="61" spans="1:104" ht="191.25" x14ac:dyDescent="0.25">
      <c r="A61" s="6">
        <v>311</v>
      </c>
      <c r="B61" s="7" t="s">
        <v>92</v>
      </c>
      <c r="C61" s="7" t="s">
        <v>51</v>
      </c>
      <c r="D61" s="7" t="s">
        <v>153</v>
      </c>
      <c r="E61" s="7" t="s">
        <v>94</v>
      </c>
      <c r="F61" s="7" t="s">
        <v>95</v>
      </c>
      <c r="G61" s="7" t="s">
        <v>416</v>
      </c>
      <c r="H61" s="7" t="s">
        <v>417</v>
      </c>
      <c r="I61" s="7" t="s">
        <v>418</v>
      </c>
      <c r="J61" s="7" t="s">
        <v>99</v>
      </c>
      <c r="K61" s="7" t="s">
        <v>100</v>
      </c>
      <c r="L61" s="7" t="s">
        <v>101</v>
      </c>
      <c r="M61" s="7" t="s">
        <v>101</v>
      </c>
      <c r="N61" s="8">
        <v>4</v>
      </c>
      <c r="O61" s="8">
        <v>5</v>
      </c>
      <c r="P61" s="8">
        <v>8</v>
      </c>
      <c r="Q61" s="7" t="s">
        <v>419</v>
      </c>
      <c r="R61" s="7" t="s">
        <v>420</v>
      </c>
      <c r="S61" s="7" t="s">
        <v>421</v>
      </c>
      <c r="T61" s="8">
        <v>92</v>
      </c>
      <c r="U61" s="8">
        <v>102</v>
      </c>
      <c r="V61" s="8">
        <v>102</v>
      </c>
      <c r="W61" s="8">
        <v>26</v>
      </c>
      <c r="X61" s="8">
        <v>26</v>
      </c>
      <c r="Y61" s="8">
        <v>26</v>
      </c>
      <c r="Z61" s="8">
        <v>4</v>
      </c>
      <c r="AA61" s="8">
        <v>6</v>
      </c>
      <c r="AB61" s="8">
        <v>6</v>
      </c>
      <c r="AC61" s="8">
        <v>3</v>
      </c>
      <c r="AD61" s="8">
        <v>3</v>
      </c>
      <c r="AE61" s="8">
        <v>3</v>
      </c>
      <c r="AF61" s="8">
        <v>19</v>
      </c>
      <c r="AG61" s="8">
        <v>17</v>
      </c>
      <c r="AH61" s="8">
        <v>17</v>
      </c>
      <c r="AI61" s="8">
        <v>4</v>
      </c>
      <c r="AJ61" s="8">
        <v>6</v>
      </c>
      <c r="AK61" s="8">
        <v>6</v>
      </c>
      <c r="AM61" s="8">
        <v>0</v>
      </c>
      <c r="AN61" s="8">
        <v>0</v>
      </c>
      <c r="AO61" s="8">
        <v>0</v>
      </c>
      <c r="AP61" s="8">
        <v>0</v>
      </c>
      <c r="AQ61" s="8">
        <v>0</v>
      </c>
      <c r="AR61" s="8">
        <v>0</v>
      </c>
      <c r="AS61" s="8">
        <v>0</v>
      </c>
      <c r="AT61" s="8">
        <v>0</v>
      </c>
      <c r="AU61" s="8">
        <v>0</v>
      </c>
      <c r="AV61" s="8">
        <v>0</v>
      </c>
      <c r="AW61" s="8">
        <v>0</v>
      </c>
      <c r="AX61" s="8">
        <v>0</v>
      </c>
      <c r="AY61" s="8">
        <v>0</v>
      </c>
      <c r="AZ61" s="8">
        <v>0</v>
      </c>
      <c r="BA61" s="8">
        <v>0</v>
      </c>
      <c r="BB61" s="8">
        <v>0</v>
      </c>
      <c r="BC61" s="8">
        <v>0</v>
      </c>
      <c r="BD61" s="8">
        <v>0</v>
      </c>
      <c r="BE61" s="8">
        <v>0</v>
      </c>
      <c r="BF61" s="8">
        <v>0</v>
      </c>
      <c r="BG61" s="8">
        <v>0</v>
      </c>
      <c r="BH61" s="8">
        <v>0</v>
      </c>
      <c r="BI61" s="8">
        <v>0</v>
      </c>
      <c r="BJ61" s="8">
        <v>0</v>
      </c>
      <c r="BK61" s="8">
        <v>0</v>
      </c>
      <c r="BL61" s="8">
        <v>0</v>
      </c>
      <c r="BM61" s="8">
        <v>0</v>
      </c>
      <c r="BN61" s="8">
        <v>0</v>
      </c>
      <c r="BO61" s="8">
        <v>0</v>
      </c>
      <c r="BP61" s="8">
        <v>0</v>
      </c>
      <c r="BQ61" s="8">
        <v>0</v>
      </c>
      <c r="BR61" s="8">
        <v>0</v>
      </c>
      <c r="BS61" s="8">
        <v>0</v>
      </c>
      <c r="BT61" s="8">
        <v>0</v>
      </c>
      <c r="BU61" s="8">
        <v>0</v>
      </c>
      <c r="BV61" s="8">
        <v>0</v>
      </c>
      <c r="BW61" s="8">
        <v>0</v>
      </c>
      <c r="BX61" s="8">
        <v>0</v>
      </c>
      <c r="BY61" s="8">
        <v>0</v>
      </c>
      <c r="BZ61" s="8">
        <v>0</v>
      </c>
      <c r="CA61" s="8">
        <v>0</v>
      </c>
      <c r="CB61" s="8">
        <v>0</v>
      </c>
      <c r="CC61" s="8">
        <v>0</v>
      </c>
      <c r="CD61" s="8">
        <v>0</v>
      </c>
      <c r="CE61" s="21">
        <f t="shared" si="8"/>
        <v>0</v>
      </c>
      <c r="CF61" s="21">
        <f t="shared" si="9"/>
        <v>4</v>
      </c>
      <c r="CG61" s="21">
        <f t="shared" si="10"/>
        <v>5</v>
      </c>
      <c r="CH61" s="21">
        <f t="shared" si="11"/>
        <v>8</v>
      </c>
      <c r="CI61" s="21">
        <f t="shared" si="12"/>
        <v>92</v>
      </c>
      <c r="CJ61" s="21">
        <f t="shared" si="13"/>
        <v>102</v>
      </c>
      <c r="CK61" s="21">
        <f t="shared" si="14"/>
        <v>102</v>
      </c>
      <c r="CL61" s="21">
        <f t="shared" si="15"/>
        <v>26</v>
      </c>
      <c r="CM61" s="21">
        <f t="shared" si="16"/>
        <v>26</v>
      </c>
      <c r="CN61" s="21">
        <f t="shared" si="17"/>
        <v>26</v>
      </c>
      <c r="CO61" s="21">
        <f t="shared" si="18"/>
        <v>4</v>
      </c>
      <c r="CP61" s="21">
        <f t="shared" si="19"/>
        <v>6</v>
      </c>
      <c r="CQ61" s="21">
        <f t="shared" si="20"/>
        <v>6</v>
      </c>
      <c r="CR61" s="21">
        <f t="shared" si="21"/>
        <v>3</v>
      </c>
      <c r="CS61" s="21">
        <f t="shared" si="22"/>
        <v>3</v>
      </c>
      <c r="CT61" s="21">
        <f t="shared" si="23"/>
        <v>3</v>
      </c>
      <c r="CU61" s="21">
        <f t="shared" si="24"/>
        <v>19</v>
      </c>
      <c r="CV61" s="21">
        <f t="shared" si="25"/>
        <v>17</v>
      </c>
      <c r="CW61" s="21">
        <f t="shared" si="26"/>
        <v>17</v>
      </c>
      <c r="CX61" s="21">
        <f t="shared" si="27"/>
        <v>4</v>
      </c>
      <c r="CY61" s="21">
        <f t="shared" si="28"/>
        <v>6</v>
      </c>
      <c r="CZ61" s="21">
        <f t="shared" si="29"/>
        <v>6</v>
      </c>
    </row>
    <row r="62" spans="1:104" ht="178.5" x14ac:dyDescent="0.25">
      <c r="A62" s="6">
        <v>162</v>
      </c>
      <c r="B62" s="7" t="s">
        <v>92</v>
      </c>
      <c r="C62" s="7" t="s">
        <v>51</v>
      </c>
      <c r="D62" s="7" t="s">
        <v>121</v>
      </c>
      <c r="E62" s="7" t="s">
        <v>94</v>
      </c>
      <c r="F62" s="7" t="s">
        <v>95</v>
      </c>
      <c r="G62" s="7" t="s">
        <v>422</v>
      </c>
      <c r="H62" s="7" t="s">
        <v>423</v>
      </c>
      <c r="I62" s="7" t="s">
        <v>424</v>
      </c>
      <c r="J62" s="7" t="s">
        <v>99</v>
      </c>
      <c r="K62" s="7" t="s">
        <v>100</v>
      </c>
      <c r="L62" s="7" t="s">
        <v>101</v>
      </c>
      <c r="M62" s="7" t="s">
        <v>101</v>
      </c>
      <c r="N62" s="8">
        <v>32</v>
      </c>
      <c r="O62" s="8">
        <v>34</v>
      </c>
      <c r="P62" s="8">
        <v>29</v>
      </c>
      <c r="Q62" s="7" t="s">
        <v>425</v>
      </c>
      <c r="R62" s="7" t="s">
        <v>426</v>
      </c>
      <c r="S62" s="7" t="s">
        <v>426</v>
      </c>
      <c r="T62" s="8">
        <v>257</v>
      </c>
      <c r="U62" s="8">
        <v>257</v>
      </c>
      <c r="V62" s="8">
        <v>257</v>
      </c>
      <c r="W62" s="8">
        <v>48</v>
      </c>
      <c r="X62" s="8">
        <v>48</v>
      </c>
      <c r="Y62" s="8">
        <v>48</v>
      </c>
      <c r="Z62" s="8">
        <v>0</v>
      </c>
      <c r="AA62" s="8">
        <v>0</v>
      </c>
      <c r="AB62" s="8">
        <v>0</v>
      </c>
      <c r="AC62" s="8">
        <v>0</v>
      </c>
      <c r="AD62" s="8">
        <v>0</v>
      </c>
      <c r="AE62" s="8">
        <v>0</v>
      </c>
      <c r="AF62" s="8">
        <v>48</v>
      </c>
      <c r="AG62" s="8">
        <v>48</v>
      </c>
      <c r="AH62" s="8">
        <v>48</v>
      </c>
      <c r="AI62" s="8">
        <v>0</v>
      </c>
      <c r="AJ62" s="8">
        <v>0</v>
      </c>
      <c r="AK62" s="8">
        <v>0</v>
      </c>
      <c r="AM62" s="8">
        <v>3</v>
      </c>
      <c r="AN62" s="8">
        <v>8</v>
      </c>
      <c r="AO62" s="8">
        <v>9</v>
      </c>
      <c r="AP62" s="8">
        <v>6</v>
      </c>
      <c r="AQ62" s="8">
        <v>13</v>
      </c>
      <c r="AR62" s="8">
        <v>18</v>
      </c>
      <c r="AS62" s="8">
        <v>18</v>
      </c>
      <c r="AT62" s="8">
        <v>7</v>
      </c>
      <c r="AU62" s="8">
        <v>12</v>
      </c>
      <c r="AV62" s="8">
        <v>12</v>
      </c>
      <c r="AW62" s="8">
        <v>6</v>
      </c>
      <c r="AX62" s="8">
        <v>6</v>
      </c>
      <c r="AY62" s="8">
        <v>6</v>
      </c>
      <c r="AZ62" s="8">
        <v>7</v>
      </c>
      <c r="BA62" s="8">
        <v>7</v>
      </c>
      <c r="BB62" s="8">
        <v>7</v>
      </c>
      <c r="BC62" s="8">
        <v>0</v>
      </c>
      <c r="BD62" s="8">
        <v>5</v>
      </c>
      <c r="BE62" s="8">
        <v>5</v>
      </c>
      <c r="BF62" s="8">
        <v>7</v>
      </c>
      <c r="BG62" s="8">
        <v>7</v>
      </c>
      <c r="BH62" s="8">
        <v>7</v>
      </c>
      <c r="BI62" s="8">
        <v>0</v>
      </c>
      <c r="BJ62" s="8">
        <v>0</v>
      </c>
      <c r="BK62" s="8">
        <v>0</v>
      </c>
      <c r="BL62" s="8">
        <v>0</v>
      </c>
      <c r="BM62" s="8">
        <v>0</v>
      </c>
      <c r="BN62" s="8">
        <v>0</v>
      </c>
      <c r="BO62" s="8">
        <v>0</v>
      </c>
      <c r="BP62" s="8">
        <v>0</v>
      </c>
      <c r="BQ62" s="8">
        <v>0</v>
      </c>
      <c r="BR62" s="8">
        <v>0</v>
      </c>
      <c r="BS62" s="8">
        <v>0</v>
      </c>
      <c r="BT62" s="8">
        <v>0</v>
      </c>
      <c r="BU62" s="8">
        <v>0</v>
      </c>
      <c r="BV62" s="8">
        <v>0</v>
      </c>
      <c r="BW62" s="8">
        <v>0</v>
      </c>
      <c r="BX62" s="8">
        <v>0</v>
      </c>
      <c r="BY62" s="8">
        <v>0</v>
      </c>
      <c r="BZ62" s="8">
        <v>0</v>
      </c>
      <c r="CA62" s="8">
        <v>0</v>
      </c>
      <c r="CB62" s="8">
        <v>0</v>
      </c>
      <c r="CC62" s="8">
        <v>0</v>
      </c>
      <c r="CD62" s="8">
        <v>0</v>
      </c>
      <c r="CE62" s="21">
        <f t="shared" si="8"/>
        <v>3</v>
      </c>
      <c r="CF62" s="21">
        <f t="shared" si="9"/>
        <v>40</v>
      </c>
      <c r="CG62" s="21">
        <f t="shared" si="10"/>
        <v>43</v>
      </c>
      <c r="CH62" s="21">
        <f t="shared" si="11"/>
        <v>35</v>
      </c>
      <c r="CI62" s="21">
        <f t="shared" si="12"/>
        <v>270</v>
      </c>
      <c r="CJ62" s="21">
        <f t="shared" si="13"/>
        <v>275</v>
      </c>
      <c r="CK62" s="21">
        <f t="shared" si="14"/>
        <v>275</v>
      </c>
      <c r="CL62" s="21">
        <f t="shared" si="15"/>
        <v>55</v>
      </c>
      <c r="CM62" s="21">
        <f t="shared" si="16"/>
        <v>60</v>
      </c>
      <c r="CN62" s="21">
        <f t="shared" si="17"/>
        <v>60</v>
      </c>
      <c r="CO62" s="21">
        <f t="shared" si="18"/>
        <v>6</v>
      </c>
      <c r="CP62" s="21">
        <f t="shared" si="19"/>
        <v>6</v>
      </c>
      <c r="CQ62" s="21">
        <f t="shared" si="20"/>
        <v>6</v>
      </c>
      <c r="CR62" s="21">
        <f t="shared" si="21"/>
        <v>7</v>
      </c>
      <c r="CS62" s="21">
        <f t="shared" si="22"/>
        <v>7</v>
      </c>
      <c r="CT62" s="21">
        <f t="shared" si="23"/>
        <v>7</v>
      </c>
      <c r="CU62" s="21">
        <f t="shared" si="24"/>
        <v>48</v>
      </c>
      <c r="CV62" s="21">
        <f t="shared" si="25"/>
        <v>53</v>
      </c>
      <c r="CW62" s="21">
        <f t="shared" si="26"/>
        <v>53</v>
      </c>
      <c r="CX62" s="21">
        <f t="shared" si="27"/>
        <v>7</v>
      </c>
      <c r="CY62" s="21">
        <f t="shared" si="28"/>
        <v>7</v>
      </c>
      <c r="CZ62" s="21">
        <f t="shared" si="29"/>
        <v>7</v>
      </c>
    </row>
    <row r="63" spans="1:104" ht="76.5" x14ac:dyDescent="0.25">
      <c r="A63" s="6">
        <v>202</v>
      </c>
      <c r="B63" s="7" t="s">
        <v>92</v>
      </c>
      <c r="C63" s="7" t="s">
        <v>51</v>
      </c>
      <c r="D63" s="7" t="s">
        <v>180</v>
      </c>
      <c r="E63" s="7" t="s">
        <v>94</v>
      </c>
      <c r="F63" s="7" t="s">
        <v>95</v>
      </c>
      <c r="G63" s="7" t="s">
        <v>427</v>
      </c>
      <c r="H63" s="7" t="s">
        <v>428</v>
      </c>
      <c r="I63" s="7" t="s">
        <v>429</v>
      </c>
      <c r="J63" s="7" t="s">
        <v>99</v>
      </c>
      <c r="K63" s="7" t="s">
        <v>100</v>
      </c>
      <c r="L63" s="7" t="s">
        <v>101</v>
      </c>
      <c r="M63" s="7" t="s">
        <v>101</v>
      </c>
      <c r="N63" s="8">
        <v>34</v>
      </c>
      <c r="O63" s="8">
        <v>45</v>
      </c>
      <c r="P63" s="8">
        <v>50</v>
      </c>
      <c r="Q63" s="7" t="s">
        <v>430</v>
      </c>
      <c r="R63" s="7" t="s">
        <v>431</v>
      </c>
      <c r="S63" s="7" t="s">
        <v>431</v>
      </c>
      <c r="T63" s="8">
        <v>7</v>
      </c>
      <c r="U63" s="8">
        <v>7</v>
      </c>
      <c r="V63" s="8">
        <v>7</v>
      </c>
      <c r="W63" s="8">
        <v>7</v>
      </c>
      <c r="X63" s="8">
        <v>7</v>
      </c>
      <c r="Y63" s="8">
        <v>7</v>
      </c>
      <c r="Z63" s="8">
        <v>7</v>
      </c>
      <c r="AA63" s="8">
        <v>7</v>
      </c>
      <c r="AB63" s="8">
        <v>7</v>
      </c>
      <c r="AC63" s="8">
        <v>0</v>
      </c>
      <c r="AD63" s="8">
        <v>0</v>
      </c>
      <c r="AE63" s="8">
        <v>0</v>
      </c>
      <c r="AF63" s="8">
        <v>0</v>
      </c>
      <c r="AG63" s="8">
        <v>0</v>
      </c>
      <c r="AH63" s="8">
        <v>0</v>
      </c>
      <c r="AI63" s="8">
        <v>7</v>
      </c>
      <c r="AJ63" s="8">
        <v>7</v>
      </c>
      <c r="AK63" s="8">
        <v>7</v>
      </c>
      <c r="AM63" s="8">
        <v>1</v>
      </c>
      <c r="AN63" s="8">
        <v>1</v>
      </c>
      <c r="AO63" s="8">
        <v>1</v>
      </c>
      <c r="AP63" s="8">
        <v>1</v>
      </c>
      <c r="AQ63" s="8">
        <v>1</v>
      </c>
      <c r="AR63" s="8">
        <v>1</v>
      </c>
      <c r="AS63" s="8">
        <v>2</v>
      </c>
      <c r="AT63" s="8">
        <v>1</v>
      </c>
      <c r="AU63" s="8">
        <v>1</v>
      </c>
      <c r="AV63" s="8">
        <v>1</v>
      </c>
      <c r="AW63" s="8">
        <v>1</v>
      </c>
      <c r="AX63" s="8">
        <v>1</v>
      </c>
      <c r="AY63" s="8">
        <v>1</v>
      </c>
      <c r="AZ63" s="8">
        <v>0</v>
      </c>
      <c r="BA63" s="8">
        <v>0</v>
      </c>
      <c r="BB63" s="8">
        <v>0</v>
      </c>
      <c r="BC63" s="8">
        <v>0</v>
      </c>
      <c r="BD63" s="8">
        <v>0</v>
      </c>
      <c r="BE63" s="8">
        <v>0</v>
      </c>
      <c r="BF63" s="8">
        <v>1</v>
      </c>
      <c r="BG63" s="8">
        <v>1</v>
      </c>
      <c r="BH63" s="8">
        <v>1</v>
      </c>
      <c r="BI63" s="8">
        <v>0</v>
      </c>
      <c r="BJ63" s="8">
        <v>0</v>
      </c>
      <c r="BK63" s="8">
        <v>0</v>
      </c>
      <c r="BL63" s="8">
        <v>0</v>
      </c>
      <c r="BM63" s="8">
        <v>0</v>
      </c>
      <c r="BN63" s="8">
        <v>0</v>
      </c>
      <c r="BO63" s="8">
        <v>0</v>
      </c>
      <c r="BP63" s="8">
        <v>0</v>
      </c>
      <c r="BQ63" s="8">
        <v>0</v>
      </c>
      <c r="BR63" s="8">
        <v>0</v>
      </c>
      <c r="BS63" s="8">
        <v>0</v>
      </c>
      <c r="BT63" s="8">
        <v>0</v>
      </c>
      <c r="BU63" s="8">
        <v>0</v>
      </c>
      <c r="BV63" s="8">
        <v>0</v>
      </c>
      <c r="BW63" s="8">
        <v>0</v>
      </c>
      <c r="BX63" s="8">
        <v>0</v>
      </c>
      <c r="BY63" s="8">
        <v>0</v>
      </c>
      <c r="BZ63" s="8">
        <v>0</v>
      </c>
      <c r="CA63" s="8">
        <v>0</v>
      </c>
      <c r="CB63" s="8">
        <v>0</v>
      </c>
      <c r="CC63" s="8">
        <v>0</v>
      </c>
      <c r="CD63" s="8">
        <v>0</v>
      </c>
      <c r="CE63" s="21">
        <f t="shared" si="8"/>
        <v>1</v>
      </c>
      <c r="CF63" s="21">
        <f t="shared" si="9"/>
        <v>35</v>
      </c>
      <c r="CG63" s="21">
        <f t="shared" si="10"/>
        <v>46</v>
      </c>
      <c r="CH63" s="21">
        <f t="shared" si="11"/>
        <v>51</v>
      </c>
      <c r="CI63" s="21">
        <f t="shared" si="12"/>
        <v>8</v>
      </c>
      <c r="CJ63" s="21">
        <f t="shared" si="13"/>
        <v>8</v>
      </c>
      <c r="CK63" s="21">
        <f t="shared" si="14"/>
        <v>9</v>
      </c>
      <c r="CL63" s="21">
        <f t="shared" si="15"/>
        <v>8</v>
      </c>
      <c r="CM63" s="21">
        <f t="shared" si="16"/>
        <v>8</v>
      </c>
      <c r="CN63" s="21">
        <f t="shared" si="17"/>
        <v>8</v>
      </c>
      <c r="CO63" s="21">
        <f t="shared" si="18"/>
        <v>8</v>
      </c>
      <c r="CP63" s="21">
        <f t="shared" si="19"/>
        <v>8</v>
      </c>
      <c r="CQ63" s="21">
        <f t="shared" si="20"/>
        <v>8</v>
      </c>
      <c r="CR63" s="21">
        <f t="shared" si="21"/>
        <v>0</v>
      </c>
      <c r="CS63" s="21">
        <f t="shared" si="22"/>
        <v>0</v>
      </c>
      <c r="CT63" s="21">
        <f t="shared" si="23"/>
        <v>0</v>
      </c>
      <c r="CU63" s="21">
        <f t="shared" si="24"/>
        <v>0</v>
      </c>
      <c r="CV63" s="21">
        <f t="shared" si="25"/>
        <v>0</v>
      </c>
      <c r="CW63" s="21">
        <f t="shared" si="26"/>
        <v>0</v>
      </c>
      <c r="CX63" s="21">
        <f t="shared" si="27"/>
        <v>8</v>
      </c>
      <c r="CY63" s="21">
        <f t="shared" si="28"/>
        <v>8</v>
      </c>
      <c r="CZ63" s="21">
        <f t="shared" si="29"/>
        <v>8</v>
      </c>
    </row>
    <row r="64" spans="1:104" ht="76.5" x14ac:dyDescent="0.25">
      <c r="A64" s="6">
        <v>237</v>
      </c>
      <c r="B64" s="7" t="s">
        <v>92</v>
      </c>
      <c r="C64" s="7" t="s">
        <v>51</v>
      </c>
      <c r="D64" s="7" t="s">
        <v>103</v>
      </c>
      <c r="E64" s="7" t="s">
        <v>94</v>
      </c>
      <c r="F64" s="7" t="s">
        <v>95</v>
      </c>
      <c r="G64" s="7" t="s">
        <v>432</v>
      </c>
      <c r="H64" s="7" t="s">
        <v>433</v>
      </c>
      <c r="I64" s="7" t="s">
        <v>434</v>
      </c>
      <c r="J64" s="7" t="s">
        <v>99</v>
      </c>
      <c r="K64" s="7" t="s">
        <v>100</v>
      </c>
      <c r="L64" s="7" t="s">
        <v>101</v>
      </c>
      <c r="M64" s="7" t="s">
        <v>101</v>
      </c>
      <c r="N64" s="8">
        <v>237</v>
      </c>
      <c r="O64" s="8">
        <v>128</v>
      </c>
      <c r="P64" s="8">
        <v>46</v>
      </c>
      <c r="Q64" s="7" t="s">
        <v>435</v>
      </c>
      <c r="R64" s="7" t="s">
        <v>435</v>
      </c>
      <c r="S64" s="7" t="s">
        <v>435</v>
      </c>
      <c r="T64" s="8">
        <v>145</v>
      </c>
      <c r="U64" s="8">
        <v>150</v>
      </c>
      <c r="V64" s="8">
        <v>162</v>
      </c>
      <c r="W64" s="8">
        <v>16</v>
      </c>
      <c r="X64" s="8">
        <v>16</v>
      </c>
      <c r="Y64" s="8">
        <v>16</v>
      </c>
      <c r="Z64" s="8">
        <v>0</v>
      </c>
      <c r="AA64" s="8">
        <v>0</v>
      </c>
      <c r="AB64" s="8">
        <v>0</v>
      </c>
      <c r="AC64" s="8">
        <v>16</v>
      </c>
      <c r="AD64" s="8">
        <v>16</v>
      </c>
      <c r="AE64" s="8">
        <v>16</v>
      </c>
      <c r="AF64" s="8">
        <v>0</v>
      </c>
      <c r="AG64" s="8">
        <v>0</v>
      </c>
      <c r="AH64" s="8">
        <v>0</v>
      </c>
      <c r="AI64" s="8">
        <v>16</v>
      </c>
      <c r="AJ64" s="8">
        <v>16</v>
      </c>
      <c r="AK64" s="8">
        <v>16</v>
      </c>
      <c r="AM64" s="8">
        <v>0</v>
      </c>
      <c r="AN64" s="8">
        <v>0</v>
      </c>
      <c r="AO64" s="8">
        <v>0</v>
      </c>
      <c r="AP64" s="8">
        <v>0</v>
      </c>
      <c r="AQ64" s="8">
        <v>0</v>
      </c>
      <c r="AR64" s="8">
        <v>0</v>
      </c>
      <c r="AS64" s="8">
        <v>0</v>
      </c>
      <c r="AT64" s="8">
        <v>0</v>
      </c>
      <c r="AU64" s="8">
        <v>0</v>
      </c>
      <c r="AV64" s="8">
        <v>0</v>
      </c>
      <c r="AW64" s="8">
        <v>0</v>
      </c>
      <c r="AX64" s="8">
        <v>0</v>
      </c>
      <c r="AY64" s="8">
        <v>0</v>
      </c>
      <c r="AZ64" s="8">
        <v>0</v>
      </c>
      <c r="BA64" s="8">
        <v>0</v>
      </c>
      <c r="BB64" s="8">
        <v>0</v>
      </c>
      <c r="BC64" s="8">
        <v>0</v>
      </c>
      <c r="BD64" s="8">
        <v>0</v>
      </c>
      <c r="BE64" s="8">
        <v>0</v>
      </c>
      <c r="BF64" s="8">
        <v>0</v>
      </c>
      <c r="BG64" s="8">
        <v>0</v>
      </c>
      <c r="BH64" s="8">
        <v>0</v>
      </c>
      <c r="BI64" s="8">
        <v>0</v>
      </c>
      <c r="BJ64" s="8">
        <v>0</v>
      </c>
      <c r="BK64" s="8">
        <v>0</v>
      </c>
      <c r="BL64" s="8">
        <v>0</v>
      </c>
      <c r="BM64" s="8">
        <v>0</v>
      </c>
      <c r="BN64" s="8">
        <v>0</v>
      </c>
      <c r="BO64" s="8">
        <v>0</v>
      </c>
      <c r="BP64" s="8">
        <v>0</v>
      </c>
      <c r="BQ64" s="8">
        <v>0</v>
      </c>
      <c r="BR64" s="8">
        <v>0</v>
      </c>
      <c r="BS64" s="8">
        <v>0</v>
      </c>
      <c r="BT64" s="8">
        <v>0</v>
      </c>
      <c r="BU64" s="8">
        <v>0</v>
      </c>
      <c r="BV64" s="8">
        <v>0</v>
      </c>
      <c r="BW64" s="8">
        <v>0</v>
      </c>
      <c r="BX64" s="8">
        <v>0</v>
      </c>
      <c r="BY64" s="8">
        <v>0</v>
      </c>
      <c r="BZ64" s="8">
        <v>0</v>
      </c>
      <c r="CA64" s="8">
        <v>0</v>
      </c>
      <c r="CB64" s="8">
        <v>0</v>
      </c>
      <c r="CC64" s="8">
        <v>0</v>
      </c>
      <c r="CD64" s="8">
        <v>0</v>
      </c>
      <c r="CE64" s="21">
        <f t="shared" si="8"/>
        <v>0</v>
      </c>
      <c r="CF64" s="21">
        <f t="shared" si="9"/>
        <v>237</v>
      </c>
      <c r="CG64" s="21">
        <f t="shared" si="10"/>
        <v>128</v>
      </c>
      <c r="CH64" s="21">
        <f t="shared" si="11"/>
        <v>46</v>
      </c>
      <c r="CI64" s="21">
        <f t="shared" si="12"/>
        <v>145</v>
      </c>
      <c r="CJ64" s="21">
        <f t="shared" si="13"/>
        <v>150</v>
      </c>
      <c r="CK64" s="21">
        <f t="shared" si="14"/>
        <v>162</v>
      </c>
      <c r="CL64" s="21">
        <f t="shared" si="15"/>
        <v>16</v>
      </c>
      <c r="CM64" s="21">
        <f t="shared" si="16"/>
        <v>16</v>
      </c>
      <c r="CN64" s="21">
        <f t="shared" si="17"/>
        <v>16</v>
      </c>
      <c r="CO64" s="21">
        <f t="shared" si="18"/>
        <v>0</v>
      </c>
      <c r="CP64" s="21">
        <f t="shared" si="19"/>
        <v>0</v>
      </c>
      <c r="CQ64" s="21">
        <f t="shared" si="20"/>
        <v>0</v>
      </c>
      <c r="CR64" s="21">
        <f t="shared" si="21"/>
        <v>16</v>
      </c>
      <c r="CS64" s="21">
        <f t="shared" si="22"/>
        <v>16</v>
      </c>
      <c r="CT64" s="21">
        <f t="shared" si="23"/>
        <v>16</v>
      </c>
      <c r="CU64" s="21">
        <f t="shared" si="24"/>
        <v>0</v>
      </c>
      <c r="CV64" s="21">
        <f t="shared" si="25"/>
        <v>0</v>
      </c>
      <c r="CW64" s="21">
        <f t="shared" si="26"/>
        <v>0</v>
      </c>
      <c r="CX64" s="21">
        <f t="shared" si="27"/>
        <v>16</v>
      </c>
      <c r="CY64" s="21">
        <f t="shared" si="28"/>
        <v>16</v>
      </c>
      <c r="CZ64" s="21">
        <f t="shared" si="29"/>
        <v>16</v>
      </c>
    </row>
    <row r="65" spans="1:104" ht="127.5" x14ac:dyDescent="0.25">
      <c r="A65" s="6">
        <v>322</v>
      </c>
      <c r="B65" s="7" t="s">
        <v>92</v>
      </c>
      <c r="C65" s="7" t="s">
        <v>51</v>
      </c>
      <c r="D65" s="7" t="s">
        <v>436</v>
      </c>
      <c r="E65" s="7" t="s">
        <v>94</v>
      </c>
      <c r="F65" s="7" t="s">
        <v>95</v>
      </c>
      <c r="G65" s="7" t="s">
        <v>437</v>
      </c>
      <c r="H65" s="7" t="s">
        <v>438</v>
      </c>
      <c r="I65" s="7" t="s">
        <v>439</v>
      </c>
      <c r="J65" s="7" t="s">
        <v>99</v>
      </c>
      <c r="K65" s="7" t="s">
        <v>100</v>
      </c>
      <c r="L65" s="7" t="s">
        <v>101</v>
      </c>
      <c r="M65" s="7" t="s">
        <v>101</v>
      </c>
      <c r="N65" s="8">
        <v>28</v>
      </c>
      <c r="O65" s="8">
        <v>21</v>
      </c>
      <c r="P65" s="8">
        <v>16</v>
      </c>
      <c r="Q65" s="7" t="s">
        <v>440</v>
      </c>
      <c r="R65" s="7" t="s">
        <v>441</v>
      </c>
      <c r="S65" s="7" t="s">
        <v>441</v>
      </c>
      <c r="T65" s="8">
        <v>48</v>
      </c>
      <c r="U65" s="8">
        <v>48</v>
      </c>
      <c r="V65" s="8">
        <v>48</v>
      </c>
      <c r="W65" s="8">
        <v>37</v>
      </c>
      <c r="X65" s="8">
        <v>37</v>
      </c>
      <c r="Y65" s="8">
        <v>37</v>
      </c>
      <c r="Z65" s="8">
        <v>19</v>
      </c>
      <c r="AA65" s="8">
        <v>24</v>
      </c>
      <c r="AB65" s="8">
        <v>24</v>
      </c>
      <c r="AC65" s="8">
        <v>13</v>
      </c>
      <c r="AD65" s="8">
        <v>9</v>
      </c>
      <c r="AE65" s="8">
        <v>9</v>
      </c>
      <c r="AF65" s="8">
        <v>5</v>
      </c>
      <c r="AG65" s="8">
        <v>4</v>
      </c>
      <c r="AH65" s="8">
        <v>4</v>
      </c>
      <c r="AI65" s="8">
        <v>18</v>
      </c>
      <c r="AJ65" s="8">
        <v>17</v>
      </c>
      <c r="AK65" s="8">
        <v>17</v>
      </c>
      <c r="AL65" s="7" t="s">
        <v>442</v>
      </c>
      <c r="AM65" s="8">
        <v>0</v>
      </c>
      <c r="AN65" s="8">
        <v>0</v>
      </c>
      <c r="AO65" s="8">
        <v>0</v>
      </c>
      <c r="AP65" s="8">
        <v>0</v>
      </c>
      <c r="AQ65" s="8">
        <v>0</v>
      </c>
      <c r="AR65" s="8">
        <v>0</v>
      </c>
      <c r="AS65" s="8">
        <v>0</v>
      </c>
      <c r="AT65" s="8">
        <v>0</v>
      </c>
      <c r="AU65" s="8">
        <v>0</v>
      </c>
      <c r="AV65" s="8">
        <v>0</v>
      </c>
      <c r="AW65" s="8">
        <v>0</v>
      </c>
      <c r="AX65" s="8">
        <v>0</v>
      </c>
      <c r="AY65" s="8">
        <v>0</v>
      </c>
      <c r="AZ65" s="8">
        <v>0</v>
      </c>
      <c r="BA65" s="8">
        <v>0</v>
      </c>
      <c r="BB65" s="8">
        <v>0</v>
      </c>
      <c r="BC65" s="8">
        <v>0</v>
      </c>
      <c r="BD65" s="8">
        <v>0</v>
      </c>
      <c r="BE65" s="8">
        <v>0</v>
      </c>
      <c r="BF65" s="8">
        <v>0</v>
      </c>
      <c r="BG65" s="8">
        <v>0</v>
      </c>
      <c r="BH65" s="8">
        <v>0</v>
      </c>
      <c r="BI65" s="8">
        <v>0</v>
      </c>
      <c r="BJ65" s="8">
        <v>0</v>
      </c>
      <c r="BK65" s="8">
        <v>0</v>
      </c>
      <c r="BL65" s="8">
        <v>0</v>
      </c>
      <c r="BM65" s="8">
        <v>0</v>
      </c>
      <c r="BN65" s="8">
        <v>0</v>
      </c>
      <c r="BO65" s="8">
        <v>0</v>
      </c>
      <c r="BP65" s="8">
        <v>0</v>
      </c>
      <c r="BQ65" s="8">
        <v>0</v>
      </c>
      <c r="BR65" s="8">
        <v>0</v>
      </c>
      <c r="BS65" s="8">
        <v>0</v>
      </c>
      <c r="BT65" s="8">
        <v>0</v>
      </c>
      <c r="BU65" s="8">
        <v>0</v>
      </c>
      <c r="BV65" s="8">
        <v>0</v>
      </c>
      <c r="BW65" s="8">
        <v>0</v>
      </c>
      <c r="BX65" s="8">
        <v>0</v>
      </c>
      <c r="BY65" s="8">
        <v>0</v>
      </c>
      <c r="BZ65" s="8">
        <v>0</v>
      </c>
      <c r="CA65" s="8">
        <v>0</v>
      </c>
      <c r="CB65" s="8">
        <v>0</v>
      </c>
      <c r="CC65" s="8">
        <v>0</v>
      </c>
      <c r="CD65" s="8">
        <v>0</v>
      </c>
      <c r="CE65" s="21">
        <f t="shared" si="8"/>
        <v>0</v>
      </c>
      <c r="CF65" s="21">
        <f t="shared" si="9"/>
        <v>28</v>
      </c>
      <c r="CG65" s="21">
        <f t="shared" si="10"/>
        <v>21</v>
      </c>
      <c r="CH65" s="21">
        <f t="shared" si="11"/>
        <v>16</v>
      </c>
      <c r="CI65" s="21">
        <f t="shared" si="12"/>
        <v>48</v>
      </c>
      <c r="CJ65" s="21">
        <f t="shared" si="13"/>
        <v>48</v>
      </c>
      <c r="CK65" s="21">
        <f t="shared" si="14"/>
        <v>48</v>
      </c>
      <c r="CL65" s="21">
        <f t="shared" si="15"/>
        <v>37</v>
      </c>
      <c r="CM65" s="21">
        <f t="shared" si="16"/>
        <v>37</v>
      </c>
      <c r="CN65" s="21">
        <f t="shared" si="17"/>
        <v>37</v>
      </c>
      <c r="CO65" s="21">
        <f t="shared" si="18"/>
        <v>19</v>
      </c>
      <c r="CP65" s="21">
        <f t="shared" si="19"/>
        <v>24</v>
      </c>
      <c r="CQ65" s="21">
        <f t="shared" si="20"/>
        <v>24</v>
      </c>
      <c r="CR65" s="21">
        <f t="shared" si="21"/>
        <v>13</v>
      </c>
      <c r="CS65" s="21">
        <f t="shared" si="22"/>
        <v>9</v>
      </c>
      <c r="CT65" s="21">
        <f t="shared" si="23"/>
        <v>9</v>
      </c>
      <c r="CU65" s="21">
        <f t="shared" si="24"/>
        <v>5</v>
      </c>
      <c r="CV65" s="21">
        <f t="shared" si="25"/>
        <v>4</v>
      </c>
      <c r="CW65" s="21">
        <f t="shared" si="26"/>
        <v>4</v>
      </c>
      <c r="CX65" s="21">
        <f t="shared" si="27"/>
        <v>18</v>
      </c>
      <c r="CY65" s="21">
        <f t="shared" si="28"/>
        <v>17</v>
      </c>
      <c r="CZ65" s="21">
        <f t="shared" si="29"/>
        <v>17</v>
      </c>
    </row>
    <row r="66" spans="1:104" ht="127.5" x14ac:dyDescent="0.25">
      <c r="A66" s="6">
        <v>325</v>
      </c>
      <c r="B66" s="7" t="s">
        <v>92</v>
      </c>
      <c r="C66" s="7" t="s">
        <v>51</v>
      </c>
      <c r="D66" s="7" t="s">
        <v>345</v>
      </c>
      <c r="E66" s="7" t="s">
        <v>94</v>
      </c>
      <c r="F66" s="7" t="s">
        <v>95</v>
      </c>
      <c r="G66" s="7" t="s">
        <v>443</v>
      </c>
      <c r="H66" s="7" t="s">
        <v>444</v>
      </c>
      <c r="I66" s="7" t="s">
        <v>445</v>
      </c>
      <c r="J66" s="7" t="s">
        <v>99</v>
      </c>
      <c r="K66" s="7" t="s">
        <v>100</v>
      </c>
      <c r="L66" s="7" t="s">
        <v>101</v>
      </c>
      <c r="M66" s="7" t="s">
        <v>101</v>
      </c>
      <c r="N66" s="8">
        <v>59</v>
      </c>
      <c r="O66" s="8">
        <v>49</v>
      </c>
      <c r="P66" s="8">
        <v>38</v>
      </c>
      <c r="Q66" s="7" t="s">
        <v>446</v>
      </c>
      <c r="R66" s="7" t="s">
        <v>447</v>
      </c>
      <c r="S66" s="7" t="s">
        <v>447</v>
      </c>
      <c r="T66" s="8">
        <v>28</v>
      </c>
      <c r="U66" s="8">
        <v>28</v>
      </c>
      <c r="V66" s="8">
        <v>28</v>
      </c>
      <c r="W66" s="8">
        <v>18</v>
      </c>
      <c r="X66" s="8">
        <v>18</v>
      </c>
      <c r="Y66" s="8">
        <v>18</v>
      </c>
      <c r="Z66" s="8">
        <v>0</v>
      </c>
      <c r="AA66" s="8">
        <v>0</v>
      </c>
      <c r="AB66" s="8">
        <v>0</v>
      </c>
      <c r="AC66" s="8">
        <v>0</v>
      </c>
      <c r="AD66" s="8">
        <v>1</v>
      </c>
      <c r="AE66" s="8">
        <v>1</v>
      </c>
      <c r="AF66" s="8">
        <v>18</v>
      </c>
      <c r="AG66" s="8">
        <v>17</v>
      </c>
      <c r="AH66" s="8">
        <v>17</v>
      </c>
      <c r="AI66" s="8">
        <v>5</v>
      </c>
      <c r="AJ66" s="8">
        <v>6</v>
      </c>
      <c r="AK66" s="8">
        <v>6</v>
      </c>
      <c r="AM66" s="8">
        <v>0</v>
      </c>
      <c r="AN66" s="8">
        <v>0</v>
      </c>
      <c r="AO66" s="8">
        <v>0</v>
      </c>
      <c r="AP66" s="8">
        <v>0</v>
      </c>
      <c r="AQ66" s="8">
        <v>0</v>
      </c>
      <c r="AR66" s="8">
        <v>0</v>
      </c>
      <c r="AS66" s="8">
        <v>0</v>
      </c>
      <c r="AT66" s="8">
        <v>0</v>
      </c>
      <c r="AU66" s="8">
        <v>0</v>
      </c>
      <c r="AV66" s="8">
        <v>0</v>
      </c>
      <c r="AW66" s="8">
        <v>0</v>
      </c>
      <c r="AX66" s="8">
        <v>0</v>
      </c>
      <c r="AY66" s="8">
        <v>0</v>
      </c>
      <c r="AZ66" s="8">
        <v>0</v>
      </c>
      <c r="BA66" s="8">
        <v>0</v>
      </c>
      <c r="BB66" s="8">
        <v>0</v>
      </c>
      <c r="BC66" s="8">
        <v>0</v>
      </c>
      <c r="BD66" s="8">
        <v>0</v>
      </c>
      <c r="BE66" s="8">
        <v>0</v>
      </c>
      <c r="BF66" s="8">
        <v>0</v>
      </c>
      <c r="BG66" s="8">
        <v>0</v>
      </c>
      <c r="BH66" s="8">
        <v>0</v>
      </c>
      <c r="BI66" s="8">
        <v>0</v>
      </c>
      <c r="BJ66" s="8">
        <v>0</v>
      </c>
      <c r="BK66" s="8">
        <v>0</v>
      </c>
      <c r="BL66" s="8">
        <v>0</v>
      </c>
      <c r="BM66" s="8">
        <v>0</v>
      </c>
      <c r="BN66" s="8">
        <v>0</v>
      </c>
      <c r="BO66" s="8">
        <v>0</v>
      </c>
      <c r="BP66" s="8">
        <v>0</v>
      </c>
      <c r="BQ66" s="8">
        <v>0</v>
      </c>
      <c r="BR66" s="8">
        <v>0</v>
      </c>
      <c r="BS66" s="8">
        <v>0</v>
      </c>
      <c r="BT66" s="8">
        <v>0</v>
      </c>
      <c r="BU66" s="8">
        <v>0</v>
      </c>
      <c r="BV66" s="8">
        <v>0</v>
      </c>
      <c r="BW66" s="8">
        <v>0</v>
      </c>
      <c r="BX66" s="8">
        <v>0</v>
      </c>
      <c r="BY66" s="8">
        <v>0</v>
      </c>
      <c r="BZ66" s="8">
        <v>0</v>
      </c>
      <c r="CA66" s="8">
        <v>0</v>
      </c>
      <c r="CB66" s="8">
        <v>0</v>
      </c>
      <c r="CC66" s="8">
        <v>0</v>
      </c>
      <c r="CD66" s="8">
        <v>0</v>
      </c>
      <c r="CE66" s="21">
        <f t="shared" si="8"/>
        <v>0</v>
      </c>
      <c r="CF66" s="21">
        <f t="shared" si="9"/>
        <v>59</v>
      </c>
      <c r="CG66" s="21">
        <f t="shared" si="10"/>
        <v>49</v>
      </c>
      <c r="CH66" s="21">
        <f t="shared" si="11"/>
        <v>38</v>
      </c>
      <c r="CI66" s="21">
        <f t="shared" si="12"/>
        <v>28</v>
      </c>
      <c r="CJ66" s="21">
        <f t="shared" si="13"/>
        <v>28</v>
      </c>
      <c r="CK66" s="21">
        <f t="shared" si="14"/>
        <v>28</v>
      </c>
      <c r="CL66" s="21">
        <f t="shared" si="15"/>
        <v>18</v>
      </c>
      <c r="CM66" s="21">
        <f t="shared" si="16"/>
        <v>18</v>
      </c>
      <c r="CN66" s="21">
        <f t="shared" si="17"/>
        <v>18</v>
      </c>
      <c r="CO66" s="21">
        <f t="shared" si="18"/>
        <v>0</v>
      </c>
      <c r="CP66" s="21">
        <f t="shared" si="19"/>
        <v>0</v>
      </c>
      <c r="CQ66" s="21">
        <f t="shared" si="20"/>
        <v>0</v>
      </c>
      <c r="CR66" s="21">
        <f t="shared" si="21"/>
        <v>0</v>
      </c>
      <c r="CS66" s="21">
        <f t="shared" si="22"/>
        <v>1</v>
      </c>
      <c r="CT66" s="21">
        <f t="shared" si="23"/>
        <v>1</v>
      </c>
      <c r="CU66" s="21">
        <f t="shared" si="24"/>
        <v>18</v>
      </c>
      <c r="CV66" s="21">
        <f t="shared" si="25"/>
        <v>17</v>
      </c>
      <c r="CW66" s="21">
        <f t="shared" si="26"/>
        <v>17</v>
      </c>
      <c r="CX66" s="21">
        <f t="shared" si="27"/>
        <v>5</v>
      </c>
      <c r="CY66" s="21">
        <f t="shared" si="28"/>
        <v>6</v>
      </c>
      <c r="CZ66" s="21">
        <f t="shared" si="29"/>
        <v>6</v>
      </c>
    </row>
    <row r="67" spans="1:104" ht="89.25" x14ac:dyDescent="0.25">
      <c r="A67" s="6">
        <v>249</v>
      </c>
      <c r="B67" s="7" t="s">
        <v>92</v>
      </c>
      <c r="C67" s="7" t="s">
        <v>51</v>
      </c>
      <c r="D67" s="7" t="s">
        <v>103</v>
      </c>
      <c r="E67" s="7" t="s">
        <v>94</v>
      </c>
      <c r="F67" s="7" t="s">
        <v>95</v>
      </c>
      <c r="G67" s="7" t="s">
        <v>448</v>
      </c>
      <c r="H67" s="7" t="s">
        <v>449</v>
      </c>
      <c r="I67" s="7" t="s">
        <v>450</v>
      </c>
      <c r="J67" s="7" t="s">
        <v>99</v>
      </c>
      <c r="K67" s="7" t="s">
        <v>100</v>
      </c>
      <c r="L67" s="7" t="s">
        <v>101</v>
      </c>
      <c r="M67" s="7" t="s">
        <v>101</v>
      </c>
      <c r="N67" s="8">
        <v>5</v>
      </c>
      <c r="O67" s="8">
        <v>7</v>
      </c>
      <c r="P67" s="8">
        <v>7</v>
      </c>
      <c r="Q67" s="7" t="s">
        <v>451</v>
      </c>
      <c r="R67" s="7" t="s">
        <v>451</v>
      </c>
      <c r="S67" s="7" t="s">
        <v>451</v>
      </c>
      <c r="T67" s="8">
        <v>5</v>
      </c>
      <c r="U67" s="8">
        <v>14</v>
      </c>
      <c r="V67" s="8">
        <v>14</v>
      </c>
      <c r="W67" s="8">
        <v>5</v>
      </c>
      <c r="X67" s="8">
        <v>9</v>
      </c>
      <c r="Y67" s="8">
        <v>9</v>
      </c>
      <c r="Z67" s="8">
        <v>0</v>
      </c>
      <c r="AA67" s="8">
        <v>0</v>
      </c>
      <c r="AB67" s="8">
        <v>0</v>
      </c>
      <c r="AC67" s="8">
        <v>5</v>
      </c>
      <c r="AD67" s="8">
        <v>9</v>
      </c>
      <c r="AE67" s="8">
        <v>9</v>
      </c>
      <c r="AF67" s="8">
        <v>0</v>
      </c>
      <c r="AG67" s="8">
        <v>0</v>
      </c>
      <c r="AH67" s="8">
        <v>0</v>
      </c>
      <c r="AI67" s="8">
        <v>5</v>
      </c>
      <c r="AJ67" s="8">
        <v>9</v>
      </c>
      <c r="AK67" s="8">
        <v>9</v>
      </c>
      <c r="AL67" s="7" t="s">
        <v>100</v>
      </c>
      <c r="AM67" s="8">
        <v>0</v>
      </c>
      <c r="AN67" s="8">
        <v>0</v>
      </c>
      <c r="AO67" s="8">
        <v>0</v>
      </c>
      <c r="AP67" s="8">
        <v>0</v>
      </c>
      <c r="AQ67" s="8">
        <v>0</v>
      </c>
      <c r="AR67" s="8">
        <v>0</v>
      </c>
      <c r="AS67" s="8">
        <v>0</v>
      </c>
      <c r="AT67" s="8">
        <v>0</v>
      </c>
      <c r="AU67" s="8">
        <v>0</v>
      </c>
      <c r="AV67" s="8">
        <v>0</v>
      </c>
      <c r="AW67" s="8">
        <v>0</v>
      </c>
      <c r="AX67" s="8">
        <v>0</v>
      </c>
      <c r="AY67" s="8">
        <v>0</v>
      </c>
      <c r="AZ67" s="8">
        <v>0</v>
      </c>
      <c r="BA67" s="8">
        <v>0</v>
      </c>
      <c r="BB67" s="8">
        <v>0</v>
      </c>
      <c r="BC67" s="8">
        <v>0</v>
      </c>
      <c r="BD67" s="8">
        <v>0</v>
      </c>
      <c r="BE67" s="8">
        <v>0</v>
      </c>
      <c r="BF67" s="8">
        <v>0</v>
      </c>
      <c r="BG67" s="8">
        <v>0</v>
      </c>
      <c r="BH67" s="8">
        <v>0</v>
      </c>
      <c r="BI67" s="8">
        <v>0</v>
      </c>
      <c r="BJ67" s="8">
        <v>0</v>
      </c>
      <c r="BK67" s="8">
        <v>0</v>
      </c>
      <c r="BL67" s="8">
        <v>0</v>
      </c>
      <c r="BM67" s="8">
        <v>0</v>
      </c>
      <c r="BN67" s="8">
        <v>0</v>
      </c>
      <c r="BO67" s="8">
        <v>0</v>
      </c>
      <c r="BP67" s="8">
        <v>0</v>
      </c>
      <c r="BQ67" s="8">
        <v>0</v>
      </c>
      <c r="BR67" s="8">
        <v>0</v>
      </c>
      <c r="BS67" s="8">
        <v>0</v>
      </c>
      <c r="BT67" s="8">
        <v>0</v>
      </c>
      <c r="BU67" s="8">
        <v>0</v>
      </c>
      <c r="BV67" s="8">
        <v>0</v>
      </c>
      <c r="BW67" s="8">
        <v>0</v>
      </c>
      <c r="BX67" s="8">
        <v>0</v>
      </c>
      <c r="BY67" s="8">
        <v>0</v>
      </c>
      <c r="BZ67" s="8">
        <v>0</v>
      </c>
      <c r="CA67" s="8">
        <v>0</v>
      </c>
      <c r="CB67" s="8">
        <v>0</v>
      </c>
      <c r="CC67" s="8">
        <v>0</v>
      </c>
      <c r="CD67" s="8">
        <v>0</v>
      </c>
      <c r="CE67" s="21">
        <f t="shared" si="8"/>
        <v>0</v>
      </c>
      <c r="CF67" s="21">
        <f t="shared" si="9"/>
        <v>5</v>
      </c>
      <c r="CG67" s="21">
        <f t="shared" si="10"/>
        <v>7</v>
      </c>
      <c r="CH67" s="21">
        <f t="shared" si="11"/>
        <v>7</v>
      </c>
      <c r="CI67" s="21">
        <f t="shared" si="12"/>
        <v>5</v>
      </c>
      <c r="CJ67" s="21">
        <f t="shared" si="13"/>
        <v>14</v>
      </c>
      <c r="CK67" s="21">
        <f t="shared" si="14"/>
        <v>14</v>
      </c>
      <c r="CL67" s="21">
        <f t="shared" si="15"/>
        <v>5</v>
      </c>
      <c r="CM67" s="21">
        <f t="shared" si="16"/>
        <v>9</v>
      </c>
      <c r="CN67" s="21">
        <f t="shared" si="17"/>
        <v>9</v>
      </c>
      <c r="CO67" s="21">
        <f t="shared" si="18"/>
        <v>0</v>
      </c>
      <c r="CP67" s="21">
        <f t="shared" si="19"/>
        <v>0</v>
      </c>
      <c r="CQ67" s="21">
        <f t="shared" si="20"/>
        <v>0</v>
      </c>
      <c r="CR67" s="21">
        <f t="shared" si="21"/>
        <v>5</v>
      </c>
      <c r="CS67" s="21">
        <f t="shared" si="22"/>
        <v>9</v>
      </c>
      <c r="CT67" s="21">
        <f t="shared" si="23"/>
        <v>9</v>
      </c>
      <c r="CU67" s="21">
        <f t="shared" si="24"/>
        <v>0</v>
      </c>
      <c r="CV67" s="21">
        <f t="shared" si="25"/>
        <v>0</v>
      </c>
      <c r="CW67" s="21">
        <f t="shared" si="26"/>
        <v>0</v>
      </c>
      <c r="CX67" s="21">
        <f t="shared" si="27"/>
        <v>5</v>
      </c>
      <c r="CY67" s="21">
        <f t="shared" si="28"/>
        <v>9</v>
      </c>
      <c r="CZ67" s="21">
        <f t="shared" si="29"/>
        <v>9</v>
      </c>
    </row>
    <row r="68" spans="1:104" ht="102" x14ac:dyDescent="0.25">
      <c r="A68" s="6">
        <v>327</v>
      </c>
      <c r="B68" s="7" t="s">
        <v>92</v>
      </c>
      <c r="C68" s="7" t="s">
        <v>51</v>
      </c>
      <c r="D68" s="7" t="s">
        <v>452</v>
      </c>
      <c r="E68" s="7" t="s">
        <v>94</v>
      </c>
      <c r="F68" s="7" t="s">
        <v>95</v>
      </c>
      <c r="G68" s="7" t="s">
        <v>453</v>
      </c>
      <c r="H68" s="7" t="s">
        <v>454</v>
      </c>
      <c r="I68" s="7" t="s">
        <v>455</v>
      </c>
      <c r="J68" s="7" t="s">
        <v>99</v>
      </c>
      <c r="K68" s="7" t="s">
        <v>100</v>
      </c>
      <c r="L68" s="7" t="s">
        <v>101</v>
      </c>
      <c r="M68" s="7" t="s">
        <v>101</v>
      </c>
      <c r="N68" s="8">
        <v>77</v>
      </c>
      <c r="O68" s="8">
        <v>121</v>
      </c>
      <c r="P68" s="8">
        <v>125</v>
      </c>
      <c r="Q68" s="7" t="s">
        <v>456</v>
      </c>
      <c r="R68" s="7" t="s">
        <v>456</v>
      </c>
      <c r="S68" s="7" t="s">
        <v>456</v>
      </c>
      <c r="T68" s="8">
        <v>14</v>
      </c>
      <c r="U68" s="8">
        <v>16</v>
      </c>
      <c r="V68" s="8">
        <v>16</v>
      </c>
      <c r="W68" s="8">
        <v>12</v>
      </c>
      <c r="X68" s="8">
        <v>14</v>
      </c>
      <c r="Y68" s="8">
        <v>14</v>
      </c>
      <c r="Z68" s="8">
        <v>1</v>
      </c>
      <c r="AA68" s="8">
        <v>3</v>
      </c>
      <c r="AB68" s="8">
        <v>3</v>
      </c>
      <c r="AC68" s="8">
        <v>1</v>
      </c>
      <c r="AD68" s="8">
        <v>1</v>
      </c>
      <c r="AE68" s="8">
        <v>1</v>
      </c>
      <c r="AF68" s="8">
        <v>11</v>
      </c>
      <c r="AG68" s="8">
        <v>11</v>
      </c>
      <c r="AH68" s="8">
        <v>11</v>
      </c>
      <c r="AI68" s="8">
        <v>1</v>
      </c>
      <c r="AJ68" s="8">
        <v>3</v>
      </c>
      <c r="AK68" s="8">
        <v>3</v>
      </c>
      <c r="AM68" s="8">
        <v>0</v>
      </c>
      <c r="AN68" s="8">
        <v>0</v>
      </c>
      <c r="AO68" s="8">
        <v>0</v>
      </c>
      <c r="AP68" s="8">
        <v>0</v>
      </c>
      <c r="AQ68" s="8">
        <v>0</v>
      </c>
      <c r="AR68" s="8">
        <v>0</v>
      </c>
      <c r="AS68" s="8">
        <v>0</v>
      </c>
      <c r="AT68" s="8">
        <v>0</v>
      </c>
      <c r="AU68" s="8">
        <v>0</v>
      </c>
      <c r="AV68" s="8">
        <v>0</v>
      </c>
      <c r="AW68" s="8">
        <v>0</v>
      </c>
      <c r="AX68" s="8">
        <v>0</v>
      </c>
      <c r="AY68" s="8">
        <v>0</v>
      </c>
      <c r="AZ68" s="8">
        <v>0</v>
      </c>
      <c r="BA68" s="8">
        <v>0</v>
      </c>
      <c r="BB68" s="8">
        <v>0</v>
      </c>
      <c r="BC68" s="8">
        <v>0</v>
      </c>
      <c r="BD68" s="8">
        <v>0</v>
      </c>
      <c r="BE68" s="8">
        <v>0</v>
      </c>
      <c r="BF68" s="8">
        <v>0</v>
      </c>
      <c r="BG68" s="8">
        <v>0</v>
      </c>
      <c r="BH68" s="8">
        <v>0</v>
      </c>
      <c r="BI68" s="8">
        <v>0</v>
      </c>
      <c r="BJ68" s="8">
        <v>0</v>
      </c>
      <c r="BK68" s="8">
        <v>0</v>
      </c>
      <c r="BL68" s="8">
        <v>0</v>
      </c>
      <c r="BM68" s="8">
        <v>0</v>
      </c>
      <c r="BN68" s="8">
        <v>0</v>
      </c>
      <c r="BO68" s="8">
        <v>0</v>
      </c>
      <c r="BP68" s="8">
        <v>0</v>
      </c>
      <c r="BQ68" s="8">
        <v>0</v>
      </c>
      <c r="BR68" s="8">
        <v>0</v>
      </c>
      <c r="BS68" s="8">
        <v>0</v>
      </c>
      <c r="BT68" s="8">
        <v>0</v>
      </c>
      <c r="BU68" s="8">
        <v>0</v>
      </c>
      <c r="BV68" s="8">
        <v>0</v>
      </c>
      <c r="BW68" s="8">
        <v>0</v>
      </c>
      <c r="BX68" s="8">
        <v>0</v>
      </c>
      <c r="BY68" s="8">
        <v>0</v>
      </c>
      <c r="BZ68" s="8">
        <v>0</v>
      </c>
      <c r="CA68" s="8">
        <v>0</v>
      </c>
      <c r="CB68" s="8">
        <v>0</v>
      </c>
      <c r="CC68" s="8">
        <v>0</v>
      </c>
      <c r="CD68" s="8">
        <v>0</v>
      </c>
      <c r="CE68" s="21">
        <f t="shared" si="8"/>
        <v>0</v>
      </c>
      <c r="CF68" s="21">
        <f t="shared" si="9"/>
        <v>77</v>
      </c>
      <c r="CG68" s="21">
        <f t="shared" si="10"/>
        <v>121</v>
      </c>
      <c r="CH68" s="21">
        <f t="shared" si="11"/>
        <v>125</v>
      </c>
      <c r="CI68" s="21">
        <f t="shared" si="12"/>
        <v>14</v>
      </c>
      <c r="CJ68" s="21">
        <f t="shared" si="13"/>
        <v>16</v>
      </c>
      <c r="CK68" s="21">
        <f t="shared" si="14"/>
        <v>16</v>
      </c>
      <c r="CL68" s="21">
        <f t="shared" si="15"/>
        <v>12</v>
      </c>
      <c r="CM68" s="21">
        <f t="shared" si="16"/>
        <v>14</v>
      </c>
      <c r="CN68" s="21">
        <f t="shared" si="17"/>
        <v>14</v>
      </c>
      <c r="CO68" s="21">
        <f t="shared" si="18"/>
        <v>1</v>
      </c>
      <c r="CP68" s="21">
        <f t="shared" si="19"/>
        <v>3</v>
      </c>
      <c r="CQ68" s="21">
        <f t="shared" si="20"/>
        <v>3</v>
      </c>
      <c r="CR68" s="21">
        <f t="shared" si="21"/>
        <v>1</v>
      </c>
      <c r="CS68" s="21">
        <f t="shared" si="22"/>
        <v>1</v>
      </c>
      <c r="CT68" s="21">
        <f t="shared" si="23"/>
        <v>1</v>
      </c>
      <c r="CU68" s="21">
        <f t="shared" si="24"/>
        <v>11</v>
      </c>
      <c r="CV68" s="21">
        <f t="shared" si="25"/>
        <v>11</v>
      </c>
      <c r="CW68" s="21">
        <f t="shared" si="26"/>
        <v>11</v>
      </c>
      <c r="CX68" s="21">
        <f t="shared" si="27"/>
        <v>1</v>
      </c>
      <c r="CY68" s="21">
        <f t="shared" si="28"/>
        <v>3</v>
      </c>
      <c r="CZ68" s="21">
        <f t="shared" si="29"/>
        <v>3</v>
      </c>
    </row>
    <row r="69" spans="1:104" ht="76.5" x14ac:dyDescent="0.25">
      <c r="A69" s="6">
        <v>333</v>
      </c>
      <c r="B69" s="7" t="s">
        <v>92</v>
      </c>
      <c r="C69" s="7" t="s">
        <v>51</v>
      </c>
      <c r="D69" s="7" t="s">
        <v>457</v>
      </c>
      <c r="E69" s="7" t="s">
        <v>94</v>
      </c>
      <c r="F69" s="7" t="s">
        <v>95</v>
      </c>
      <c r="G69" s="7" t="s">
        <v>458</v>
      </c>
      <c r="H69" s="7" t="s">
        <v>459</v>
      </c>
      <c r="I69" s="7" t="s">
        <v>460</v>
      </c>
      <c r="J69" s="7" t="s">
        <v>99</v>
      </c>
      <c r="K69" s="7" t="s">
        <v>100</v>
      </c>
      <c r="L69" s="7" t="s">
        <v>101</v>
      </c>
      <c r="M69" s="7" t="s">
        <v>101</v>
      </c>
      <c r="N69" s="8">
        <v>14</v>
      </c>
      <c r="O69" s="8">
        <v>15</v>
      </c>
      <c r="P69" s="8">
        <v>10</v>
      </c>
      <c r="Q69" s="7" t="s">
        <v>461</v>
      </c>
      <c r="R69" s="7" t="s">
        <v>462</v>
      </c>
      <c r="S69" s="7" t="s">
        <v>463</v>
      </c>
      <c r="T69" s="8">
        <v>18</v>
      </c>
      <c r="U69" s="8">
        <v>18</v>
      </c>
      <c r="V69" s="8">
        <v>17</v>
      </c>
      <c r="W69" s="8">
        <v>18</v>
      </c>
      <c r="X69" s="8">
        <v>18</v>
      </c>
      <c r="Y69" s="8">
        <v>17</v>
      </c>
      <c r="Z69" s="8">
        <v>17</v>
      </c>
      <c r="AA69" s="8">
        <v>17</v>
      </c>
      <c r="AB69" s="8">
        <v>16</v>
      </c>
      <c r="AC69" s="8">
        <v>1</v>
      </c>
      <c r="AD69" s="8">
        <v>1</v>
      </c>
      <c r="AE69" s="8">
        <v>1</v>
      </c>
      <c r="AF69" s="8">
        <v>0</v>
      </c>
      <c r="AG69" s="8">
        <v>0</v>
      </c>
      <c r="AH69" s="8">
        <v>0</v>
      </c>
      <c r="AI69" s="8">
        <v>18</v>
      </c>
      <c r="AJ69" s="8">
        <v>18</v>
      </c>
      <c r="AK69" s="8">
        <v>17</v>
      </c>
      <c r="AM69" s="8">
        <v>6</v>
      </c>
      <c r="AN69" s="8">
        <v>4</v>
      </c>
      <c r="AO69" s="8">
        <v>10</v>
      </c>
      <c r="AP69" s="8">
        <v>9</v>
      </c>
      <c r="AQ69" s="8">
        <v>9</v>
      </c>
      <c r="AR69" s="8">
        <v>9</v>
      </c>
      <c r="AS69" s="8">
        <v>9</v>
      </c>
      <c r="AT69" s="8">
        <v>9</v>
      </c>
      <c r="AU69" s="8">
        <v>9</v>
      </c>
      <c r="AV69" s="8">
        <v>9</v>
      </c>
      <c r="AW69" s="8">
        <v>2</v>
      </c>
      <c r="AX69" s="8">
        <v>2</v>
      </c>
      <c r="AY69" s="8">
        <v>2</v>
      </c>
      <c r="AZ69" s="8">
        <v>8</v>
      </c>
      <c r="BA69" s="8">
        <v>8</v>
      </c>
      <c r="BB69" s="8">
        <v>8</v>
      </c>
      <c r="BC69" s="8">
        <v>0</v>
      </c>
      <c r="BD69" s="8">
        <v>0</v>
      </c>
      <c r="BE69" s="8">
        <v>0</v>
      </c>
      <c r="BF69" s="8">
        <v>0</v>
      </c>
      <c r="BG69" s="8">
        <v>2</v>
      </c>
      <c r="BH69" s="8">
        <v>2</v>
      </c>
      <c r="BI69" s="8">
        <v>0</v>
      </c>
      <c r="BJ69" s="8">
        <v>0</v>
      </c>
      <c r="BK69" s="8">
        <v>0</v>
      </c>
      <c r="BL69" s="8">
        <v>0</v>
      </c>
      <c r="BM69" s="8">
        <v>0</v>
      </c>
      <c r="BN69" s="8">
        <v>0</v>
      </c>
      <c r="BO69" s="8">
        <v>0</v>
      </c>
      <c r="BP69" s="8">
        <v>0</v>
      </c>
      <c r="BQ69" s="8">
        <v>0</v>
      </c>
      <c r="BR69" s="8">
        <v>0</v>
      </c>
      <c r="BS69" s="8">
        <v>0</v>
      </c>
      <c r="BT69" s="8">
        <v>0</v>
      </c>
      <c r="BU69" s="8">
        <v>0</v>
      </c>
      <c r="BV69" s="8">
        <v>0</v>
      </c>
      <c r="BW69" s="8">
        <v>0</v>
      </c>
      <c r="BX69" s="8">
        <v>0</v>
      </c>
      <c r="BY69" s="8">
        <v>0</v>
      </c>
      <c r="BZ69" s="8">
        <v>0</v>
      </c>
      <c r="CA69" s="8">
        <v>0</v>
      </c>
      <c r="CB69" s="8">
        <v>0</v>
      </c>
      <c r="CC69" s="8">
        <v>0</v>
      </c>
      <c r="CD69" s="8">
        <v>0</v>
      </c>
      <c r="CE69" s="21">
        <f t="shared" si="8"/>
        <v>6</v>
      </c>
      <c r="CF69" s="21">
        <f t="shared" si="9"/>
        <v>18</v>
      </c>
      <c r="CG69" s="21">
        <f t="shared" si="10"/>
        <v>25</v>
      </c>
      <c r="CH69" s="21">
        <f t="shared" si="11"/>
        <v>19</v>
      </c>
      <c r="CI69" s="21">
        <f t="shared" si="12"/>
        <v>27</v>
      </c>
      <c r="CJ69" s="21">
        <f t="shared" si="13"/>
        <v>27</v>
      </c>
      <c r="CK69" s="21">
        <f t="shared" si="14"/>
        <v>26</v>
      </c>
      <c r="CL69" s="21">
        <f t="shared" si="15"/>
        <v>27</v>
      </c>
      <c r="CM69" s="21">
        <f t="shared" si="16"/>
        <v>27</v>
      </c>
      <c r="CN69" s="21">
        <f t="shared" si="17"/>
        <v>26</v>
      </c>
      <c r="CO69" s="21">
        <f t="shared" si="18"/>
        <v>19</v>
      </c>
      <c r="CP69" s="21">
        <f t="shared" si="19"/>
        <v>19</v>
      </c>
      <c r="CQ69" s="21">
        <f t="shared" si="20"/>
        <v>18</v>
      </c>
      <c r="CR69" s="21">
        <f t="shared" si="21"/>
        <v>9</v>
      </c>
      <c r="CS69" s="21">
        <f t="shared" si="22"/>
        <v>9</v>
      </c>
      <c r="CT69" s="21">
        <f t="shared" si="23"/>
        <v>9</v>
      </c>
      <c r="CU69" s="21">
        <f t="shared" si="24"/>
        <v>0</v>
      </c>
      <c r="CV69" s="21">
        <f t="shared" si="25"/>
        <v>0</v>
      </c>
      <c r="CW69" s="21">
        <f t="shared" si="26"/>
        <v>0</v>
      </c>
      <c r="CX69" s="21">
        <f t="shared" si="27"/>
        <v>18</v>
      </c>
      <c r="CY69" s="21">
        <f t="shared" si="28"/>
        <v>20</v>
      </c>
      <c r="CZ69" s="21">
        <f t="shared" si="29"/>
        <v>19</v>
      </c>
    </row>
    <row r="70" spans="1:104" ht="114.75" x14ac:dyDescent="0.25">
      <c r="A70" s="6">
        <v>324</v>
      </c>
      <c r="B70" s="7" t="s">
        <v>92</v>
      </c>
      <c r="C70" s="7" t="s">
        <v>51</v>
      </c>
      <c r="D70" s="7" t="s">
        <v>251</v>
      </c>
      <c r="E70" s="7" t="s">
        <v>94</v>
      </c>
      <c r="F70" s="7" t="s">
        <v>95</v>
      </c>
      <c r="G70" s="7" t="s">
        <v>464</v>
      </c>
      <c r="H70" s="7" t="s">
        <v>465</v>
      </c>
      <c r="I70" s="7" t="s">
        <v>466</v>
      </c>
      <c r="J70" s="7" t="s">
        <v>99</v>
      </c>
      <c r="K70" s="7" t="s">
        <v>100</v>
      </c>
      <c r="L70" s="7" t="s">
        <v>101</v>
      </c>
      <c r="M70" s="7" t="s">
        <v>101</v>
      </c>
      <c r="N70" s="8">
        <v>182</v>
      </c>
      <c r="O70" s="8">
        <v>165</v>
      </c>
      <c r="P70" s="8">
        <v>150</v>
      </c>
      <c r="Q70" s="7" t="s">
        <v>467</v>
      </c>
      <c r="R70" s="7" t="s">
        <v>467</v>
      </c>
      <c r="S70" s="7" t="s">
        <v>467</v>
      </c>
      <c r="T70" s="8">
        <v>43</v>
      </c>
      <c r="U70" s="8">
        <v>43</v>
      </c>
      <c r="V70" s="8">
        <v>43</v>
      </c>
      <c r="W70" s="8">
        <v>11</v>
      </c>
      <c r="X70" s="8">
        <v>11</v>
      </c>
      <c r="Y70" s="8">
        <v>11</v>
      </c>
      <c r="Z70" s="8">
        <v>5</v>
      </c>
      <c r="AA70" s="8">
        <v>5</v>
      </c>
      <c r="AB70" s="8">
        <v>5</v>
      </c>
      <c r="AC70" s="8">
        <v>4</v>
      </c>
      <c r="AD70" s="8">
        <v>4</v>
      </c>
      <c r="AE70" s="8">
        <v>6</v>
      </c>
      <c r="AF70" s="8">
        <v>2</v>
      </c>
      <c r="AG70" s="8">
        <v>2</v>
      </c>
      <c r="AH70" s="8">
        <v>0</v>
      </c>
      <c r="AI70" s="8">
        <v>8</v>
      </c>
      <c r="AJ70" s="8">
        <v>8</v>
      </c>
      <c r="AK70" s="8">
        <v>8</v>
      </c>
      <c r="AM70" s="8">
        <v>3</v>
      </c>
      <c r="AN70" s="8">
        <v>8</v>
      </c>
      <c r="AO70" s="8">
        <v>5</v>
      </c>
      <c r="AP70" s="8">
        <v>6</v>
      </c>
      <c r="AQ70" s="8">
        <v>10</v>
      </c>
      <c r="AR70" s="8">
        <v>10</v>
      </c>
      <c r="AS70" s="8">
        <v>10</v>
      </c>
      <c r="AT70" s="8">
        <v>7</v>
      </c>
      <c r="AU70" s="8">
        <v>7</v>
      </c>
      <c r="AV70" s="8">
        <v>7</v>
      </c>
      <c r="AW70" s="8">
        <v>0</v>
      </c>
      <c r="AX70" s="8">
        <v>0</v>
      </c>
      <c r="AY70" s="8">
        <v>0</v>
      </c>
      <c r="AZ70" s="8">
        <v>7</v>
      </c>
      <c r="BA70" s="8">
        <v>7</v>
      </c>
      <c r="BB70" s="8">
        <v>7</v>
      </c>
      <c r="BC70" s="8">
        <v>0</v>
      </c>
      <c r="BD70" s="8">
        <v>0</v>
      </c>
      <c r="BE70" s="8">
        <v>0</v>
      </c>
      <c r="BF70" s="8">
        <v>7</v>
      </c>
      <c r="BG70" s="8">
        <v>7</v>
      </c>
      <c r="BH70" s="8">
        <v>7</v>
      </c>
      <c r="BI70" s="8">
        <v>13</v>
      </c>
      <c r="BJ70" s="8">
        <v>0</v>
      </c>
      <c r="BK70" s="8">
        <v>0</v>
      </c>
      <c r="BL70" s="8">
        <v>0</v>
      </c>
      <c r="BM70" s="8">
        <v>0</v>
      </c>
      <c r="BN70" s="8">
        <v>0</v>
      </c>
      <c r="BO70" s="8">
        <v>0</v>
      </c>
      <c r="BP70" s="8">
        <v>0</v>
      </c>
      <c r="BQ70" s="8">
        <v>0</v>
      </c>
      <c r="BR70" s="8">
        <v>0</v>
      </c>
      <c r="BS70" s="8">
        <v>0</v>
      </c>
      <c r="BT70" s="8">
        <v>0</v>
      </c>
      <c r="BU70" s="8">
        <v>0</v>
      </c>
      <c r="BV70" s="8">
        <v>0</v>
      </c>
      <c r="BW70" s="8">
        <v>0</v>
      </c>
      <c r="BX70" s="8">
        <v>0</v>
      </c>
      <c r="BY70" s="8">
        <v>0</v>
      </c>
      <c r="BZ70" s="8">
        <v>0</v>
      </c>
      <c r="CA70" s="8">
        <v>0</v>
      </c>
      <c r="CB70" s="8">
        <v>0</v>
      </c>
      <c r="CC70" s="8">
        <v>0</v>
      </c>
      <c r="CD70" s="8">
        <v>0</v>
      </c>
      <c r="CE70" s="21">
        <f t="shared" si="8"/>
        <v>16</v>
      </c>
      <c r="CF70" s="21">
        <f t="shared" si="9"/>
        <v>190</v>
      </c>
      <c r="CG70" s="21">
        <f t="shared" si="10"/>
        <v>170</v>
      </c>
      <c r="CH70" s="21">
        <f t="shared" si="11"/>
        <v>156</v>
      </c>
      <c r="CI70" s="21">
        <f t="shared" si="12"/>
        <v>53</v>
      </c>
      <c r="CJ70" s="21">
        <f t="shared" si="13"/>
        <v>53</v>
      </c>
      <c r="CK70" s="21">
        <f t="shared" si="14"/>
        <v>53</v>
      </c>
      <c r="CL70" s="21">
        <f t="shared" si="15"/>
        <v>18</v>
      </c>
      <c r="CM70" s="21">
        <f t="shared" si="16"/>
        <v>18</v>
      </c>
      <c r="CN70" s="21">
        <f t="shared" si="17"/>
        <v>18</v>
      </c>
      <c r="CO70" s="21">
        <f t="shared" si="18"/>
        <v>5</v>
      </c>
      <c r="CP70" s="21">
        <f t="shared" si="19"/>
        <v>5</v>
      </c>
      <c r="CQ70" s="21">
        <f t="shared" si="20"/>
        <v>5</v>
      </c>
      <c r="CR70" s="21">
        <f t="shared" si="21"/>
        <v>11</v>
      </c>
      <c r="CS70" s="21">
        <f t="shared" si="22"/>
        <v>11</v>
      </c>
      <c r="CT70" s="21">
        <f t="shared" si="23"/>
        <v>13</v>
      </c>
      <c r="CU70" s="21">
        <f t="shared" si="24"/>
        <v>2</v>
      </c>
      <c r="CV70" s="21">
        <f t="shared" si="25"/>
        <v>2</v>
      </c>
      <c r="CW70" s="21">
        <f t="shared" si="26"/>
        <v>0</v>
      </c>
      <c r="CX70" s="21">
        <f t="shared" si="27"/>
        <v>15</v>
      </c>
      <c r="CY70" s="21">
        <f t="shared" si="28"/>
        <v>15</v>
      </c>
      <c r="CZ70" s="21">
        <f t="shared" si="29"/>
        <v>15</v>
      </c>
    </row>
    <row r="71" spans="1:104" ht="102" x14ac:dyDescent="0.25">
      <c r="A71" s="6">
        <v>342</v>
      </c>
      <c r="B71" s="7" t="s">
        <v>92</v>
      </c>
      <c r="C71" s="7" t="s">
        <v>51</v>
      </c>
      <c r="D71" s="7" t="s">
        <v>134</v>
      </c>
      <c r="E71" s="7" t="s">
        <v>94</v>
      </c>
      <c r="F71" s="7" t="s">
        <v>95</v>
      </c>
      <c r="G71" s="7" t="s">
        <v>468</v>
      </c>
      <c r="H71" s="7" t="s">
        <v>469</v>
      </c>
      <c r="I71" s="7" t="s">
        <v>470</v>
      </c>
      <c r="J71" s="7" t="s">
        <v>99</v>
      </c>
      <c r="K71" s="7" t="s">
        <v>100</v>
      </c>
      <c r="L71" s="7" t="s">
        <v>101</v>
      </c>
      <c r="M71" s="7" t="s">
        <v>101</v>
      </c>
      <c r="N71" s="8">
        <v>49</v>
      </c>
      <c r="O71" s="8">
        <v>50</v>
      </c>
      <c r="P71" s="8">
        <v>41</v>
      </c>
      <c r="Q71" s="7" t="s">
        <v>471</v>
      </c>
      <c r="R71" s="7" t="s">
        <v>471</v>
      </c>
      <c r="S71" s="7" t="s">
        <v>472</v>
      </c>
      <c r="T71" s="8">
        <v>39</v>
      </c>
      <c r="U71" s="8">
        <v>39</v>
      </c>
      <c r="V71" s="8">
        <v>39</v>
      </c>
      <c r="W71" s="8">
        <v>35</v>
      </c>
      <c r="X71" s="8">
        <v>35</v>
      </c>
      <c r="Y71" s="8">
        <v>35</v>
      </c>
      <c r="Z71" s="8">
        <v>0</v>
      </c>
      <c r="AA71" s="8">
        <v>0</v>
      </c>
      <c r="AB71" s="8">
        <v>0</v>
      </c>
      <c r="AC71" s="8">
        <v>1</v>
      </c>
      <c r="AD71" s="8">
        <v>1</v>
      </c>
      <c r="AE71" s="8">
        <v>1</v>
      </c>
      <c r="AF71" s="8">
        <v>34</v>
      </c>
      <c r="AG71" s="8">
        <v>34</v>
      </c>
      <c r="AH71" s="8">
        <v>34</v>
      </c>
      <c r="AI71" s="8">
        <v>35</v>
      </c>
      <c r="AJ71" s="8">
        <v>35</v>
      </c>
      <c r="AK71" s="8">
        <v>35</v>
      </c>
      <c r="AM71" s="8">
        <v>0</v>
      </c>
      <c r="AN71" s="8">
        <v>0</v>
      </c>
      <c r="AO71" s="8">
        <v>0</v>
      </c>
      <c r="AP71" s="8">
        <v>0</v>
      </c>
      <c r="AQ71" s="8">
        <v>0</v>
      </c>
      <c r="AR71" s="8">
        <v>0</v>
      </c>
      <c r="AS71" s="8">
        <v>0</v>
      </c>
      <c r="AT71" s="8">
        <v>0</v>
      </c>
      <c r="AU71" s="8">
        <v>0</v>
      </c>
      <c r="AV71" s="8">
        <v>0</v>
      </c>
      <c r="AW71" s="8">
        <v>0</v>
      </c>
      <c r="AX71" s="8">
        <v>0</v>
      </c>
      <c r="AY71" s="8">
        <v>0</v>
      </c>
      <c r="AZ71" s="8">
        <v>0</v>
      </c>
      <c r="BA71" s="8">
        <v>0</v>
      </c>
      <c r="BB71" s="8">
        <v>0</v>
      </c>
      <c r="BC71" s="8">
        <v>0</v>
      </c>
      <c r="BD71" s="8">
        <v>0</v>
      </c>
      <c r="BE71" s="8">
        <v>0</v>
      </c>
      <c r="BF71" s="8">
        <v>0</v>
      </c>
      <c r="BG71" s="8">
        <v>0</v>
      </c>
      <c r="BH71" s="8">
        <v>0</v>
      </c>
      <c r="BI71" s="8">
        <v>0</v>
      </c>
      <c r="BJ71" s="8">
        <v>0</v>
      </c>
      <c r="BK71" s="8">
        <v>0</v>
      </c>
      <c r="BL71" s="8">
        <v>0</v>
      </c>
      <c r="BM71" s="8">
        <v>0</v>
      </c>
      <c r="BN71" s="8">
        <v>0</v>
      </c>
      <c r="BO71" s="8">
        <v>0</v>
      </c>
      <c r="BP71" s="8">
        <v>0</v>
      </c>
      <c r="BQ71" s="8">
        <v>0</v>
      </c>
      <c r="BR71" s="8">
        <v>0</v>
      </c>
      <c r="BS71" s="8">
        <v>0</v>
      </c>
      <c r="BT71" s="8">
        <v>0</v>
      </c>
      <c r="BU71" s="8">
        <v>0</v>
      </c>
      <c r="BV71" s="8">
        <v>0</v>
      </c>
      <c r="BW71" s="8">
        <v>0</v>
      </c>
      <c r="BX71" s="8">
        <v>0</v>
      </c>
      <c r="BY71" s="8">
        <v>0</v>
      </c>
      <c r="BZ71" s="8">
        <v>0</v>
      </c>
      <c r="CA71" s="8">
        <v>0</v>
      </c>
      <c r="CB71" s="8">
        <v>0</v>
      </c>
      <c r="CC71" s="8">
        <v>0</v>
      </c>
      <c r="CD71" s="8">
        <v>0</v>
      </c>
      <c r="CE71" s="21">
        <f t="shared" si="8"/>
        <v>0</v>
      </c>
      <c r="CF71" s="21">
        <f t="shared" si="9"/>
        <v>49</v>
      </c>
      <c r="CG71" s="21">
        <f t="shared" si="10"/>
        <v>50</v>
      </c>
      <c r="CH71" s="21">
        <f t="shared" si="11"/>
        <v>41</v>
      </c>
      <c r="CI71" s="21">
        <f t="shared" si="12"/>
        <v>39</v>
      </c>
      <c r="CJ71" s="21">
        <f t="shared" si="13"/>
        <v>39</v>
      </c>
      <c r="CK71" s="21">
        <f t="shared" si="14"/>
        <v>39</v>
      </c>
      <c r="CL71" s="21">
        <f t="shared" si="15"/>
        <v>35</v>
      </c>
      <c r="CM71" s="21">
        <f t="shared" si="16"/>
        <v>35</v>
      </c>
      <c r="CN71" s="21">
        <f t="shared" si="17"/>
        <v>35</v>
      </c>
      <c r="CO71" s="21">
        <f t="shared" si="18"/>
        <v>0</v>
      </c>
      <c r="CP71" s="21">
        <f t="shared" si="19"/>
        <v>0</v>
      </c>
      <c r="CQ71" s="21">
        <f t="shared" si="20"/>
        <v>0</v>
      </c>
      <c r="CR71" s="21">
        <f t="shared" si="21"/>
        <v>1</v>
      </c>
      <c r="CS71" s="21">
        <f t="shared" si="22"/>
        <v>1</v>
      </c>
      <c r="CT71" s="21">
        <f t="shared" si="23"/>
        <v>1</v>
      </c>
      <c r="CU71" s="21">
        <f t="shared" si="24"/>
        <v>34</v>
      </c>
      <c r="CV71" s="21">
        <f t="shared" si="25"/>
        <v>34</v>
      </c>
      <c r="CW71" s="21">
        <f t="shared" si="26"/>
        <v>34</v>
      </c>
      <c r="CX71" s="21">
        <f t="shared" si="27"/>
        <v>35</v>
      </c>
      <c r="CY71" s="21">
        <f t="shared" si="28"/>
        <v>35</v>
      </c>
      <c r="CZ71" s="21">
        <f t="shared" si="29"/>
        <v>35</v>
      </c>
    </row>
    <row r="72" spans="1:104" ht="114.75" x14ac:dyDescent="0.25">
      <c r="A72" s="6">
        <v>284</v>
      </c>
      <c r="B72" s="7" t="s">
        <v>92</v>
      </c>
      <c r="C72" s="7" t="s">
        <v>51</v>
      </c>
      <c r="D72" s="7" t="s">
        <v>114</v>
      </c>
      <c r="E72" s="7" t="s">
        <v>94</v>
      </c>
      <c r="F72" s="7" t="s">
        <v>95</v>
      </c>
      <c r="G72" s="7" t="s">
        <v>473</v>
      </c>
      <c r="H72" s="7" t="s">
        <v>474</v>
      </c>
      <c r="I72" s="7" t="s">
        <v>475</v>
      </c>
      <c r="J72" s="7" t="s">
        <v>99</v>
      </c>
      <c r="K72" s="7" t="s">
        <v>100</v>
      </c>
      <c r="L72" s="7" t="s">
        <v>101</v>
      </c>
      <c r="M72" s="7" t="s">
        <v>101</v>
      </c>
      <c r="N72" s="8">
        <v>85</v>
      </c>
      <c r="O72" s="8">
        <v>26</v>
      </c>
      <c r="P72" s="8">
        <v>23</v>
      </c>
      <c r="Q72" s="7" t="s">
        <v>476</v>
      </c>
      <c r="R72" s="7" t="s">
        <v>477</v>
      </c>
      <c r="S72" s="7" t="s">
        <v>478</v>
      </c>
      <c r="T72" s="8">
        <v>90</v>
      </c>
      <c r="U72" s="8">
        <v>87</v>
      </c>
      <c r="V72" s="8">
        <v>78</v>
      </c>
      <c r="W72" s="8">
        <v>42</v>
      </c>
      <c r="X72" s="8">
        <v>43</v>
      </c>
      <c r="Y72" s="8">
        <v>43</v>
      </c>
      <c r="Z72" s="8">
        <v>0</v>
      </c>
      <c r="AA72" s="8">
        <v>0</v>
      </c>
      <c r="AB72" s="8">
        <v>0</v>
      </c>
      <c r="AC72" s="8">
        <v>42</v>
      </c>
      <c r="AD72" s="8">
        <v>43</v>
      </c>
      <c r="AE72" s="8">
        <v>43</v>
      </c>
      <c r="AF72" s="8">
        <v>0</v>
      </c>
      <c r="AG72" s="8">
        <v>0</v>
      </c>
      <c r="AH72" s="8">
        <v>0</v>
      </c>
      <c r="AI72" s="8">
        <v>42</v>
      </c>
      <c r="AJ72" s="8">
        <v>43</v>
      </c>
      <c r="AK72" s="8">
        <v>43</v>
      </c>
      <c r="AL72" s="7" t="s">
        <v>100</v>
      </c>
      <c r="AM72" s="8">
        <v>0</v>
      </c>
      <c r="AN72" s="8">
        <v>0</v>
      </c>
      <c r="AO72" s="8">
        <v>0</v>
      </c>
      <c r="AP72" s="8">
        <v>0</v>
      </c>
      <c r="AQ72" s="8">
        <v>0</v>
      </c>
      <c r="AR72" s="8">
        <v>0</v>
      </c>
      <c r="AS72" s="8">
        <v>0</v>
      </c>
      <c r="AT72" s="8">
        <v>0</v>
      </c>
      <c r="AU72" s="8">
        <v>0</v>
      </c>
      <c r="AV72" s="8">
        <v>0</v>
      </c>
      <c r="AW72" s="8">
        <v>0</v>
      </c>
      <c r="AX72" s="8">
        <v>0</v>
      </c>
      <c r="AY72" s="8">
        <v>0</v>
      </c>
      <c r="AZ72" s="8">
        <v>0</v>
      </c>
      <c r="BA72" s="8">
        <v>0</v>
      </c>
      <c r="BB72" s="8">
        <v>0</v>
      </c>
      <c r="BC72" s="8">
        <v>0</v>
      </c>
      <c r="BD72" s="8">
        <v>0</v>
      </c>
      <c r="BE72" s="8">
        <v>0</v>
      </c>
      <c r="BF72" s="8">
        <v>0</v>
      </c>
      <c r="BG72" s="8">
        <v>0</v>
      </c>
      <c r="BH72" s="8">
        <v>0</v>
      </c>
      <c r="BI72" s="8">
        <v>0</v>
      </c>
      <c r="BJ72" s="8">
        <v>0</v>
      </c>
      <c r="BK72" s="8">
        <v>0</v>
      </c>
      <c r="BL72" s="8">
        <v>0</v>
      </c>
      <c r="BM72" s="8">
        <v>0</v>
      </c>
      <c r="BN72" s="8">
        <v>0</v>
      </c>
      <c r="BO72" s="8">
        <v>0</v>
      </c>
      <c r="BP72" s="8">
        <v>0</v>
      </c>
      <c r="BQ72" s="8">
        <v>0</v>
      </c>
      <c r="BR72" s="8">
        <v>0</v>
      </c>
      <c r="BS72" s="8">
        <v>0</v>
      </c>
      <c r="BT72" s="8">
        <v>0</v>
      </c>
      <c r="BU72" s="8">
        <v>0</v>
      </c>
      <c r="BV72" s="8">
        <v>0</v>
      </c>
      <c r="BW72" s="8">
        <v>0</v>
      </c>
      <c r="BX72" s="8">
        <v>0</v>
      </c>
      <c r="BY72" s="8">
        <v>0</v>
      </c>
      <c r="BZ72" s="8">
        <v>0</v>
      </c>
      <c r="CA72" s="8">
        <v>0</v>
      </c>
      <c r="CB72" s="8">
        <v>0</v>
      </c>
      <c r="CC72" s="8">
        <v>0</v>
      </c>
      <c r="CD72" s="8">
        <v>0</v>
      </c>
      <c r="CE72" s="21">
        <f t="shared" ref="CE72:CE135" si="30">SUM(AM72,BI72)</f>
        <v>0</v>
      </c>
      <c r="CF72" s="21">
        <f t="shared" ref="CF72:CF135" si="31">SUM(N72,AN72,BJ72)</f>
        <v>85</v>
      </c>
      <c r="CG72" s="21">
        <f t="shared" ref="CG72:CG135" si="32">SUM(O72,AO72,BK72)</f>
        <v>26</v>
      </c>
      <c r="CH72" s="21">
        <f t="shared" ref="CH72:CH135" si="33">SUM(P72,AP72,BL72)</f>
        <v>23</v>
      </c>
      <c r="CI72" s="21">
        <f t="shared" ref="CI72:CI135" si="34">SUM(T72,AQ72,BM72)</f>
        <v>90</v>
      </c>
      <c r="CJ72" s="21">
        <f t="shared" ref="CJ72:CJ135" si="35">SUM(U72,AR72,BN72)</f>
        <v>87</v>
      </c>
      <c r="CK72" s="21">
        <f t="shared" ref="CK72:CK135" si="36">SUM(V72,AS72,BO72)</f>
        <v>78</v>
      </c>
      <c r="CL72" s="21">
        <f t="shared" ref="CL72:CL135" si="37">SUM(W72,AT72,BP72)</f>
        <v>42</v>
      </c>
      <c r="CM72" s="21">
        <f t="shared" ref="CM72:CM135" si="38">SUM(X72,AU72,BQ72)</f>
        <v>43</v>
      </c>
      <c r="CN72" s="21">
        <f t="shared" ref="CN72:CN135" si="39">SUM(Y72,AV72,BR72)</f>
        <v>43</v>
      </c>
      <c r="CO72" s="21">
        <f t="shared" ref="CO72:CO135" si="40">SUM(Z72,AW72,BS72)</f>
        <v>0</v>
      </c>
      <c r="CP72" s="21">
        <f t="shared" ref="CP72:CP135" si="41">SUM(AA72,AX72,BT72)</f>
        <v>0</v>
      </c>
      <c r="CQ72" s="21">
        <f t="shared" ref="CQ72:CQ135" si="42">SUM(AB72,AY72,BU72)</f>
        <v>0</v>
      </c>
      <c r="CR72" s="21">
        <f t="shared" ref="CR72:CR135" si="43">SUM(AC72,AZ72,BV72)</f>
        <v>42</v>
      </c>
      <c r="CS72" s="21">
        <f t="shared" ref="CS72:CS135" si="44">SUM(AD72,BA72,BW72)</f>
        <v>43</v>
      </c>
      <c r="CT72" s="21">
        <f t="shared" ref="CT72:CT135" si="45">SUM(AE72,BB72,BX72)</f>
        <v>43</v>
      </c>
      <c r="CU72" s="21">
        <f t="shared" ref="CU72:CU135" si="46">SUM(AF72,BC72,BY72)</f>
        <v>0</v>
      </c>
      <c r="CV72" s="21">
        <f t="shared" ref="CV72:CV135" si="47">SUM(AG72,BD72,BZ72)</f>
        <v>0</v>
      </c>
      <c r="CW72" s="21">
        <f t="shared" ref="CW72:CW135" si="48">SUM(AH72,BE72,CA72)</f>
        <v>0</v>
      </c>
      <c r="CX72" s="21">
        <f t="shared" ref="CX72:CX135" si="49">SUM(AI72,BF72,CB72)</f>
        <v>42</v>
      </c>
      <c r="CY72" s="21">
        <f t="shared" ref="CY72:CY135" si="50">SUM(AJ72,BG72,CC72)</f>
        <v>43</v>
      </c>
      <c r="CZ72" s="21">
        <f t="shared" ref="CZ72:CZ135" si="51">SUM(AK72,BH72,CD72)</f>
        <v>43</v>
      </c>
    </row>
    <row r="73" spans="1:104" ht="76.5" x14ac:dyDescent="0.25">
      <c r="A73" s="6">
        <v>1507</v>
      </c>
      <c r="B73" s="7" t="s">
        <v>92</v>
      </c>
      <c r="C73" s="7" t="s">
        <v>51</v>
      </c>
      <c r="D73" s="7" t="s">
        <v>481</v>
      </c>
      <c r="E73" s="7" t="s">
        <v>94</v>
      </c>
      <c r="F73" s="7" t="s">
        <v>127</v>
      </c>
      <c r="G73" s="7" t="s">
        <v>482</v>
      </c>
      <c r="H73" s="7" t="s">
        <v>483</v>
      </c>
      <c r="I73" s="7" t="s">
        <v>484</v>
      </c>
      <c r="J73" s="7" t="s">
        <v>99</v>
      </c>
      <c r="K73" s="7" t="s">
        <v>100</v>
      </c>
      <c r="L73" s="7" t="s">
        <v>101</v>
      </c>
      <c r="M73" s="7" t="s">
        <v>101</v>
      </c>
      <c r="N73" s="8">
        <v>89</v>
      </c>
      <c r="O73" s="8">
        <v>47</v>
      </c>
      <c r="P73" s="8">
        <v>69</v>
      </c>
      <c r="Q73" s="7" t="s">
        <v>485</v>
      </c>
      <c r="R73" s="7" t="s">
        <v>486</v>
      </c>
      <c r="S73" s="7" t="s">
        <v>486</v>
      </c>
      <c r="T73" s="8">
        <v>172</v>
      </c>
      <c r="U73" s="8">
        <v>181</v>
      </c>
      <c r="V73" s="8">
        <v>181</v>
      </c>
      <c r="W73" s="8">
        <v>76</v>
      </c>
      <c r="X73" s="8">
        <v>84</v>
      </c>
      <c r="Y73" s="8">
        <v>84</v>
      </c>
      <c r="Z73" s="8">
        <v>0</v>
      </c>
      <c r="AA73" s="8">
        <v>7</v>
      </c>
      <c r="AB73" s="8">
        <v>7</v>
      </c>
      <c r="AC73" s="8">
        <v>5</v>
      </c>
      <c r="AD73" s="8">
        <v>5</v>
      </c>
      <c r="AE73" s="8">
        <v>5</v>
      </c>
      <c r="AF73" s="8">
        <v>71</v>
      </c>
      <c r="AG73" s="8">
        <v>72</v>
      </c>
      <c r="AH73" s="8">
        <v>72</v>
      </c>
      <c r="AI73" s="8">
        <v>76</v>
      </c>
      <c r="AJ73" s="8">
        <v>81</v>
      </c>
      <c r="AK73" s="8">
        <v>84</v>
      </c>
      <c r="AL73" s="7" t="s">
        <v>487</v>
      </c>
      <c r="AM73" s="8">
        <v>8</v>
      </c>
      <c r="AN73" s="8">
        <v>24</v>
      </c>
      <c r="AO73" s="8">
        <v>16</v>
      </c>
      <c r="AP73" s="8">
        <v>7</v>
      </c>
      <c r="AQ73" s="8">
        <v>35</v>
      </c>
      <c r="AR73" s="8">
        <v>35</v>
      </c>
      <c r="AS73" s="8">
        <v>35</v>
      </c>
      <c r="AT73" s="8">
        <v>17</v>
      </c>
      <c r="AU73" s="8">
        <v>17</v>
      </c>
      <c r="AV73" s="8">
        <v>17</v>
      </c>
      <c r="AW73" s="8">
        <v>3</v>
      </c>
      <c r="AX73" s="8">
        <v>3</v>
      </c>
      <c r="AY73" s="8">
        <v>3</v>
      </c>
      <c r="AZ73" s="8">
        <v>3</v>
      </c>
      <c r="BA73" s="8">
        <v>3</v>
      </c>
      <c r="BB73" s="8">
        <v>3</v>
      </c>
      <c r="BC73" s="8">
        <v>11</v>
      </c>
      <c r="BD73" s="8">
        <v>11</v>
      </c>
      <c r="BE73" s="8">
        <v>11</v>
      </c>
      <c r="BF73" s="8">
        <v>17</v>
      </c>
      <c r="BG73" s="8">
        <v>17</v>
      </c>
      <c r="BH73" s="8">
        <v>17</v>
      </c>
      <c r="BI73" s="8">
        <v>6</v>
      </c>
      <c r="BJ73" s="8">
        <v>0</v>
      </c>
      <c r="BK73" s="8">
        <v>0</v>
      </c>
      <c r="BL73" s="8">
        <v>0</v>
      </c>
      <c r="BM73" s="8">
        <v>0</v>
      </c>
      <c r="BN73" s="8">
        <v>0</v>
      </c>
      <c r="BO73" s="8">
        <v>0</v>
      </c>
      <c r="BP73" s="8">
        <v>0</v>
      </c>
      <c r="BQ73" s="8">
        <v>0</v>
      </c>
      <c r="BR73" s="8">
        <v>0</v>
      </c>
      <c r="BS73" s="8">
        <v>0</v>
      </c>
      <c r="BT73" s="8">
        <v>0</v>
      </c>
      <c r="BU73" s="8">
        <v>0</v>
      </c>
      <c r="BV73" s="8">
        <v>0</v>
      </c>
      <c r="BW73" s="8">
        <v>0</v>
      </c>
      <c r="BX73" s="8">
        <v>0</v>
      </c>
      <c r="BY73" s="8">
        <v>0</v>
      </c>
      <c r="BZ73" s="8">
        <v>0</v>
      </c>
      <c r="CA73" s="8">
        <v>0</v>
      </c>
      <c r="CB73" s="8">
        <v>0</v>
      </c>
      <c r="CC73" s="8">
        <v>0</v>
      </c>
      <c r="CD73" s="8">
        <v>0</v>
      </c>
      <c r="CE73" s="21">
        <f t="shared" si="30"/>
        <v>14</v>
      </c>
      <c r="CF73" s="21">
        <f t="shared" si="31"/>
        <v>113</v>
      </c>
      <c r="CG73" s="21">
        <f t="shared" si="32"/>
        <v>63</v>
      </c>
      <c r="CH73" s="21">
        <f t="shared" si="33"/>
        <v>76</v>
      </c>
      <c r="CI73" s="21">
        <f t="shared" si="34"/>
        <v>207</v>
      </c>
      <c r="CJ73" s="21">
        <f t="shared" si="35"/>
        <v>216</v>
      </c>
      <c r="CK73" s="21">
        <f t="shared" si="36"/>
        <v>216</v>
      </c>
      <c r="CL73" s="21">
        <f t="shared" si="37"/>
        <v>93</v>
      </c>
      <c r="CM73" s="21">
        <f t="shared" si="38"/>
        <v>101</v>
      </c>
      <c r="CN73" s="21">
        <f t="shared" si="39"/>
        <v>101</v>
      </c>
      <c r="CO73" s="21">
        <f t="shared" si="40"/>
        <v>3</v>
      </c>
      <c r="CP73" s="21">
        <f t="shared" si="41"/>
        <v>10</v>
      </c>
      <c r="CQ73" s="21">
        <f t="shared" si="42"/>
        <v>10</v>
      </c>
      <c r="CR73" s="21">
        <f t="shared" si="43"/>
        <v>8</v>
      </c>
      <c r="CS73" s="21">
        <f t="shared" si="44"/>
        <v>8</v>
      </c>
      <c r="CT73" s="21">
        <f t="shared" si="45"/>
        <v>8</v>
      </c>
      <c r="CU73" s="21">
        <f t="shared" si="46"/>
        <v>82</v>
      </c>
      <c r="CV73" s="21">
        <f t="shared" si="47"/>
        <v>83</v>
      </c>
      <c r="CW73" s="21">
        <f t="shared" si="48"/>
        <v>83</v>
      </c>
      <c r="CX73" s="21">
        <f t="shared" si="49"/>
        <v>93</v>
      </c>
      <c r="CY73" s="21">
        <f t="shared" si="50"/>
        <v>98</v>
      </c>
      <c r="CZ73" s="21">
        <f t="shared" si="51"/>
        <v>101</v>
      </c>
    </row>
    <row r="74" spans="1:104" ht="76.5" hidden="1" x14ac:dyDescent="0.25">
      <c r="A74" s="6">
        <v>1763</v>
      </c>
      <c r="B74" s="7" t="s">
        <v>92</v>
      </c>
      <c r="C74" s="7" t="s">
        <v>72</v>
      </c>
      <c r="D74" s="7" t="s">
        <v>480</v>
      </c>
      <c r="E74" s="7" t="s">
        <v>94</v>
      </c>
      <c r="F74" s="7" t="s">
        <v>491</v>
      </c>
      <c r="G74" s="7" t="s">
        <v>492</v>
      </c>
      <c r="H74" s="7" t="s">
        <v>493</v>
      </c>
      <c r="I74" s="7" t="s">
        <v>494</v>
      </c>
      <c r="J74" s="7" t="s">
        <v>99</v>
      </c>
      <c r="K74" s="7" t="s">
        <v>100</v>
      </c>
      <c r="L74" s="7" t="s">
        <v>101</v>
      </c>
      <c r="M74" s="7" t="s">
        <v>101</v>
      </c>
      <c r="N74" s="8">
        <v>11</v>
      </c>
      <c r="O74" s="8">
        <v>8</v>
      </c>
      <c r="P74" s="8">
        <v>7</v>
      </c>
      <c r="Q74" s="7" t="s">
        <v>495</v>
      </c>
      <c r="R74" s="7" t="s">
        <v>496</v>
      </c>
      <c r="S74" s="7" t="s">
        <v>497</v>
      </c>
      <c r="T74" s="8">
        <v>12</v>
      </c>
      <c r="U74" s="8">
        <v>12</v>
      </c>
      <c r="V74" s="8">
        <v>12</v>
      </c>
      <c r="W74" s="8">
        <v>12</v>
      </c>
      <c r="X74" s="8">
        <v>12</v>
      </c>
      <c r="Y74" s="8">
        <v>12</v>
      </c>
      <c r="Z74" s="8">
        <v>0</v>
      </c>
      <c r="AA74" s="8">
        <v>0</v>
      </c>
      <c r="AB74" s="8">
        <v>0</v>
      </c>
      <c r="AC74" s="8">
        <v>0</v>
      </c>
      <c r="AD74" s="8">
        <v>0</v>
      </c>
      <c r="AE74" s="8">
        <v>0</v>
      </c>
      <c r="AF74" s="8">
        <v>12</v>
      </c>
      <c r="AG74" s="8">
        <v>12</v>
      </c>
      <c r="AH74" s="8">
        <v>12</v>
      </c>
      <c r="AI74" s="8">
        <v>6</v>
      </c>
      <c r="AJ74" s="8">
        <v>6</v>
      </c>
      <c r="AK74" s="8">
        <v>6</v>
      </c>
      <c r="AM74" s="8">
        <v>7</v>
      </c>
      <c r="AN74" s="8">
        <v>0</v>
      </c>
      <c r="AO74" s="8">
        <v>1</v>
      </c>
      <c r="AP74" s="8">
        <v>1</v>
      </c>
      <c r="AQ74" s="8">
        <v>17</v>
      </c>
      <c r="AR74" s="8">
        <v>17</v>
      </c>
      <c r="AS74" s="8">
        <v>17</v>
      </c>
      <c r="AT74" s="8">
        <v>16</v>
      </c>
      <c r="AU74" s="8">
        <v>16</v>
      </c>
      <c r="AV74" s="8">
        <v>16</v>
      </c>
      <c r="AW74" s="8">
        <v>0</v>
      </c>
      <c r="AX74" s="8">
        <v>0</v>
      </c>
      <c r="AY74" s="8">
        <v>0</v>
      </c>
      <c r="AZ74" s="8">
        <v>0</v>
      </c>
      <c r="BA74" s="8">
        <v>0</v>
      </c>
      <c r="BB74" s="8">
        <v>0</v>
      </c>
      <c r="BC74" s="8">
        <v>16</v>
      </c>
      <c r="BD74" s="8">
        <v>16</v>
      </c>
      <c r="BE74" s="8">
        <v>16</v>
      </c>
      <c r="BF74" s="8">
        <v>5</v>
      </c>
      <c r="BG74" s="8">
        <v>5</v>
      </c>
      <c r="BH74" s="8">
        <v>5</v>
      </c>
      <c r="BI74" s="8">
        <v>0</v>
      </c>
      <c r="BJ74" s="8">
        <v>0</v>
      </c>
      <c r="BK74" s="8">
        <v>0</v>
      </c>
      <c r="BL74" s="8">
        <v>0</v>
      </c>
      <c r="BM74" s="8">
        <v>0</v>
      </c>
      <c r="BN74" s="8">
        <v>0</v>
      </c>
      <c r="BO74" s="8">
        <v>0</v>
      </c>
      <c r="BP74" s="8">
        <v>0</v>
      </c>
      <c r="BQ74" s="8">
        <v>0</v>
      </c>
      <c r="BR74" s="8">
        <v>0</v>
      </c>
      <c r="BS74" s="8">
        <v>0</v>
      </c>
      <c r="BT74" s="8">
        <v>0</v>
      </c>
      <c r="BU74" s="8">
        <v>0</v>
      </c>
      <c r="BV74" s="8">
        <v>0</v>
      </c>
      <c r="BW74" s="8">
        <v>0</v>
      </c>
      <c r="BX74" s="8">
        <v>0</v>
      </c>
      <c r="BY74" s="8">
        <v>0</v>
      </c>
      <c r="BZ74" s="8">
        <v>0</v>
      </c>
      <c r="CA74" s="8">
        <v>0</v>
      </c>
      <c r="CB74" s="8">
        <v>0</v>
      </c>
      <c r="CC74" s="8">
        <v>0</v>
      </c>
      <c r="CD74" s="8">
        <v>0</v>
      </c>
      <c r="CE74" s="21">
        <f t="shared" si="30"/>
        <v>7</v>
      </c>
      <c r="CF74" s="21">
        <f t="shared" si="31"/>
        <v>11</v>
      </c>
      <c r="CG74" s="21">
        <f t="shared" si="32"/>
        <v>9</v>
      </c>
      <c r="CH74" s="21">
        <f t="shared" si="33"/>
        <v>8</v>
      </c>
      <c r="CI74" s="21">
        <f t="shared" si="34"/>
        <v>29</v>
      </c>
      <c r="CJ74" s="21">
        <f t="shared" si="35"/>
        <v>29</v>
      </c>
      <c r="CK74" s="21">
        <f t="shared" si="36"/>
        <v>29</v>
      </c>
      <c r="CL74" s="21">
        <f t="shared" si="37"/>
        <v>28</v>
      </c>
      <c r="CM74" s="21">
        <f t="shared" si="38"/>
        <v>28</v>
      </c>
      <c r="CN74" s="21">
        <f t="shared" si="39"/>
        <v>28</v>
      </c>
      <c r="CO74" s="21">
        <f t="shared" si="40"/>
        <v>0</v>
      </c>
      <c r="CP74" s="21">
        <f t="shared" si="41"/>
        <v>0</v>
      </c>
      <c r="CQ74" s="21">
        <f t="shared" si="42"/>
        <v>0</v>
      </c>
      <c r="CR74" s="21">
        <f t="shared" si="43"/>
        <v>0</v>
      </c>
      <c r="CS74" s="21">
        <f t="shared" si="44"/>
        <v>0</v>
      </c>
      <c r="CT74" s="21">
        <f t="shared" si="45"/>
        <v>0</v>
      </c>
      <c r="CU74" s="21">
        <f t="shared" si="46"/>
        <v>28</v>
      </c>
      <c r="CV74" s="21">
        <f t="shared" si="47"/>
        <v>28</v>
      </c>
      <c r="CW74" s="21">
        <f t="shared" si="48"/>
        <v>28</v>
      </c>
      <c r="CX74" s="21">
        <f t="shared" si="49"/>
        <v>11</v>
      </c>
      <c r="CY74" s="21">
        <f t="shared" si="50"/>
        <v>11</v>
      </c>
      <c r="CZ74" s="21">
        <f t="shared" si="51"/>
        <v>11</v>
      </c>
    </row>
    <row r="75" spans="1:104" ht="140.25" x14ac:dyDescent="0.25">
      <c r="A75" s="6">
        <v>1530</v>
      </c>
      <c r="B75" s="7" t="s">
        <v>92</v>
      </c>
      <c r="C75" s="7" t="s">
        <v>51</v>
      </c>
      <c r="D75" s="7" t="s">
        <v>498</v>
      </c>
      <c r="E75" s="7" t="s">
        <v>94</v>
      </c>
      <c r="F75" s="7" t="s">
        <v>95</v>
      </c>
      <c r="G75" s="7" t="s">
        <v>499</v>
      </c>
      <c r="H75" s="7" t="s">
        <v>500</v>
      </c>
      <c r="I75" s="7" t="s">
        <v>501</v>
      </c>
      <c r="J75" s="7" t="s">
        <v>99</v>
      </c>
      <c r="K75" s="7" t="s">
        <v>100</v>
      </c>
      <c r="L75" s="7" t="s">
        <v>101</v>
      </c>
      <c r="M75" s="7" t="s">
        <v>101</v>
      </c>
      <c r="N75" s="8">
        <v>17</v>
      </c>
      <c r="O75" s="8">
        <v>10</v>
      </c>
      <c r="P75" s="8">
        <v>15</v>
      </c>
      <c r="Q75" s="7" t="s">
        <v>502</v>
      </c>
      <c r="R75" s="7" t="s">
        <v>503</v>
      </c>
      <c r="S75" s="7" t="s">
        <v>504</v>
      </c>
      <c r="T75" s="8">
        <v>70</v>
      </c>
      <c r="U75" s="8">
        <v>72</v>
      </c>
      <c r="V75" s="8">
        <v>72</v>
      </c>
      <c r="W75" s="8">
        <v>37</v>
      </c>
      <c r="X75" s="8">
        <v>39</v>
      </c>
      <c r="Y75" s="8">
        <v>39</v>
      </c>
      <c r="Z75" s="8">
        <v>0</v>
      </c>
      <c r="AA75" s="8">
        <v>1</v>
      </c>
      <c r="AB75" s="8">
        <v>1</v>
      </c>
      <c r="AC75" s="8">
        <v>0</v>
      </c>
      <c r="AD75" s="8">
        <v>0</v>
      </c>
      <c r="AE75" s="8">
        <v>0</v>
      </c>
      <c r="AF75" s="8">
        <v>70</v>
      </c>
      <c r="AG75" s="8">
        <v>70</v>
      </c>
      <c r="AH75" s="8">
        <v>70</v>
      </c>
      <c r="AI75" s="8">
        <v>7</v>
      </c>
      <c r="AJ75" s="8">
        <v>7</v>
      </c>
      <c r="AK75" s="8">
        <v>7</v>
      </c>
      <c r="AM75" s="8">
        <v>1</v>
      </c>
      <c r="AN75" s="8">
        <v>3</v>
      </c>
      <c r="AO75" s="8">
        <v>1</v>
      </c>
      <c r="AP75" s="8">
        <v>1</v>
      </c>
      <c r="AQ75" s="8">
        <v>6</v>
      </c>
      <c r="AR75" s="8">
        <v>6</v>
      </c>
      <c r="AS75" s="8">
        <v>6</v>
      </c>
      <c r="AT75" s="8">
        <v>3</v>
      </c>
      <c r="AU75" s="8">
        <v>3</v>
      </c>
      <c r="AV75" s="8">
        <v>3</v>
      </c>
      <c r="AW75" s="8">
        <v>0</v>
      </c>
      <c r="AX75" s="8">
        <v>0</v>
      </c>
      <c r="AY75" s="8">
        <v>0</v>
      </c>
      <c r="AZ75" s="8">
        <v>0</v>
      </c>
      <c r="BA75" s="8">
        <v>0</v>
      </c>
      <c r="BB75" s="8">
        <v>0</v>
      </c>
      <c r="BC75" s="8">
        <v>3</v>
      </c>
      <c r="BD75" s="8">
        <v>3</v>
      </c>
      <c r="BE75" s="8">
        <v>3</v>
      </c>
      <c r="BF75" s="8">
        <v>0</v>
      </c>
      <c r="BG75" s="8">
        <v>0</v>
      </c>
      <c r="BH75" s="8">
        <v>0</v>
      </c>
      <c r="BI75" s="8">
        <v>0</v>
      </c>
      <c r="BJ75" s="8">
        <v>0</v>
      </c>
      <c r="BK75" s="8">
        <v>0</v>
      </c>
      <c r="BL75" s="8">
        <v>0</v>
      </c>
      <c r="BM75" s="8">
        <v>0</v>
      </c>
      <c r="BN75" s="8">
        <v>0</v>
      </c>
      <c r="BO75" s="8">
        <v>0</v>
      </c>
      <c r="BP75" s="8">
        <v>0</v>
      </c>
      <c r="BQ75" s="8">
        <v>0</v>
      </c>
      <c r="BR75" s="8">
        <v>0</v>
      </c>
      <c r="BS75" s="8">
        <v>0</v>
      </c>
      <c r="BT75" s="8">
        <v>0</v>
      </c>
      <c r="BU75" s="8">
        <v>0</v>
      </c>
      <c r="BV75" s="8">
        <v>0</v>
      </c>
      <c r="BW75" s="8">
        <v>0</v>
      </c>
      <c r="BX75" s="8">
        <v>0</v>
      </c>
      <c r="BY75" s="8">
        <v>0</v>
      </c>
      <c r="BZ75" s="8">
        <v>0</v>
      </c>
      <c r="CA75" s="8">
        <v>0</v>
      </c>
      <c r="CB75" s="8">
        <v>0</v>
      </c>
      <c r="CC75" s="8">
        <v>0</v>
      </c>
      <c r="CD75" s="8">
        <v>0</v>
      </c>
      <c r="CE75" s="21">
        <f t="shared" si="30"/>
        <v>1</v>
      </c>
      <c r="CF75" s="21">
        <f t="shared" si="31"/>
        <v>20</v>
      </c>
      <c r="CG75" s="21">
        <f t="shared" si="32"/>
        <v>11</v>
      </c>
      <c r="CH75" s="21">
        <f t="shared" si="33"/>
        <v>16</v>
      </c>
      <c r="CI75" s="21">
        <f t="shared" si="34"/>
        <v>76</v>
      </c>
      <c r="CJ75" s="21">
        <f t="shared" si="35"/>
        <v>78</v>
      </c>
      <c r="CK75" s="21">
        <f t="shared" si="36"/>
        <v>78</v>
      </c>
      <c r="CL75" s="21">
        <f t="shared" si="37"/>
        <v>40</v>
      </c>
      <c r="CM75" s="21">
        <f t="shared" si="38"/>
        <v>42</v>
      </c>
      <c r="CN75" s="21">
        <f t="shared" si="39"/>
        <v>42</v>
      </c>
      <c r="CO75" s="21">
        <f t="shared" si="40"/>
        <v>0</v>
      </c>
      <c r="CP75" s="21">
        <f t="shared" si="41"/>
        <v>1</v>
      </c>
      <c r="CQ75" s="21">
        <f t="shared" si="42"/>
        <v>1</v>
      </c>
      <c r="CR75" s="21">
        <f t="shared" si="43"/>
        <v>0</v>
      </c>
      <c r="CS75" s="21">
        <f t="shared" si="44"/>
        <v>0</v>
      </c>
      <c r="CT75" s="21">
        <f t="shared" si="45"/>
        <v>0</v>
      </c>
      <c r="CU75" s="21">
        <f t="shared" si="46"/>
        <v>73</v>
      </c>
      <c r="CV75" s="21">
        <f t="shared" si="47"/>
        <v>73</v>
      </c>
      <c r="CW75" s="21">
        <f t="shared" si="48"/>
        <v>73</v>
      </c>
      <c r="CX75" s="21">
        <f t="shared" si="49"/>
        <v>7</v>
      </c>
      <c r="CY75" s="21">
        <f t="shared" si="50"/>
        <v>7</v>
      </c>
      <c r="CZ75" s="21">
        <f t="shared" si="51"/>
        <v>7</v>
      </c>
    </row>
    <row r="76" spans="1:104" ht="178.5" x14ac:dyDescent="0.25">
      <c r="A76" s="6">
        <v>25</v>
      </c>
      <c r="B76" s="7" t="s">
        <v>92</v>
      </c>
      <c r="C76" s="7" t="s">
        <v>51</v>
      </c>
      <c r="D76" s="7" t="s">
        <v>505</v>
      </c>
      <c r="E76" s="7" t="s">
        <v>94</v>
      </c>
      <c r="F76" s="7" t="s">
        <v>95</v>
      </c>
      <c r="G76" s="7" t="s">
        <v>506</v>
      </c>
      <c r="H76" s="7" t="s">
        <v>507</v>
      </c>
      <c r="I76" s="7" t="s">
        <v>508</v>
      </c>
      <c r="J76" s="7" t="s">
        <v>99</v>
      </c>
      <c r="K76" s="7" t="s">
        <v>100</v>
      </c>
      <c r="L76" s="7" t="s">
        <v>101</v>
      </c>
      <c r="M76" s="7" t="s">
        <v>101</v>
      </c>
      <c r="N76" s="8">
        <v>39</v>
      </c>
      <c r="O76" s="8">
        <v>29</v>
      </c>
      <c r="P76" s="8">
        <v>24</v>
      </c>
      <c r="Q76" s="7" t="s">
        <v>509</v>
      </c>
      <c r="R76" s="7" t="s">
        <v>509</v>
      </c>
      <c r="S76" s="7" t="s">
        <v>509</v>
      </c>
      <c r="T76" s="8">
        <v>21</v>
      </c>
      <c r="U76" s="8">
        <v>22</v>
      </c>
      <c r="V76" s="8">
        <v>22</v>
      </c>
      <c r="W76" s="8">
        <v>17</v>
      </c>
      <c r="X76" s="8">
        <v>18</v>
      </c>
      <c r="Y76" s="8">
        <v>18</v>
      </c>
      <c r="Z76" s="8">
        <v>0</v>
      </c>
      <c r="AA76" s="8">
        <v>1</v>
      </c>
      <c r="AB76" s="8">
        <v>1</v>
      </c>
      <c r="AC76" s="8">
        <v>17</v>
      </c>
      <c r="AD76" s="8">
        <v>18</v>
      </c>
      <c r="AE76" s="8">
        <v>18</v>
      </c>
      <c r="AF76" s="8">
        <v>4</v>
      </c>
      <c r="AG76" s="8">
        <v>4</v>
      </c>
      <c r="AH76" s="8">
        <v>4</v>
      </c>
      <c r="AI76" s="8">
        <v>17</v>
      </c>
      <c r="AJ76" s="8">
        <v>18</v>
      </c>
      <c r="AK76" s="8">
        <v>18</v>
      </c>
      <c r="AM76" s="8">
        <v>1</v>
      </c>
      <c r="AN76" s="8">
        <v>0</v>
      </c>
      <c r="AO76" s="8">
        <v>0</v>
      </c>
      <c r="AP76" s="8">
        <v>0</v>
      </c>
      <c r="AQ76" s="8">
        <v>3</v>
      </c>
      <c r="AR76" s="8">
        <v>3</v>
      </c>
      <c r="AS76" s="8">
        <v>3</v>
      </c>
      <c r="AT76" s="8">
        <v>2</v>
      </c>
      <c r="AU76" s="8">
        <v>2</v>
      </c>
      <c r="AV76" s="8">
        <v>2</v>
      </c>
      <c r="AW76" s="8">
        <v>0</v>
      </c>
      <c r="AX76" s="8">
        <v>0</v>
      </c>
      <c r="AY76" s="8">
        <v>0</v>
      </c>
      <c r="AZ76" s="8">
        <v>2</v>
      </c>
      <c r="BA76" s="8">
        <v>2</v>
      </c>
      <c r="BB76" s="8">
        <v>2</v>
      </c>
      <c r="BC76" s="8">
        <v>1</v>
      </c>
      <c r="BD76" s="8">
        <v>1</v>
      </c>
      <c r="BE76" s="8">
        <v>1</v>
      </c>
      <c r="BF76" s="8">
        <v>2</v>
      </c>
      <c r="BG76" s="8">
        <v>2</v>
      </c>
      <c r="BH76" s="8">
        <v>2</v>
      </c>
      <c r="BI76" s="8">
        <v>2</v>
      </c>
      <c r="BJ76" s="8">
        <v>0</v>
      </c>
      <c r="BK76" s="8">
        <v>0</v>
      </c>
      <c r="BL76" s="8">
        <v>0</v>
      </c>
      <c r="BM76" s="8">
        <v>2</v>
      </c>
      <c r="BN76" s="8">
        <v>2</v>
      </c>
      <c r="BO76" s="8">
        <v>2</v>
      </c>
      <c r="BP76" s="8">
        <v>2</v>
      </c>
      <c r="BQ76" s="8">
        <v>2</v>
      </c>
      <c r="BR76" s="8">
        <v>2</v>
      </c>
      <c r="BS76" s="8">
        <v>0</v>
      </c>
      <c r="BT76" s="8">
        <v>0</v>
      </c>
      <c r="BU76" s="8">
        <v>0</v>
      </c>
      <c r="BV76" s="8">
        <v>2</v>
      </c>
      <c r="BW76" s="8">
        <v>2</v>
      </c>
      <c r="BX76" s="8">
        <v>2</v>
      </c>
      <c r="BY76" s="8">
        <v>0</v>
      </c>
      <c r="BZ76" s="8">
        <v>0</v>
      </c>
      <c r="CA76" s="8">
        <v>0</v>
      </c>
      <c r="CB76" s="8">
        <v>0</v>
      </c>
      <c r="CC76" s="8">
        <v>0</v>
      </c>
      <c r="CD76" s="8">
        <v>0</v>
      </c>
      <c r="CE76" s="21">
        <f t="shared" si="30"/>
        <v>3</v>
      </c>
      <c r="CF76" s="21">
        <f t="shared" si="31"/>
        <v>39</v>
      </c>
      <c r="CG76" s="21">
        <f t="shared" si="32"/>
        <v>29</v>
      </c>
      <c r="CH76" s="21">
        <f t="shared" si="33"/>
        <v>24</v>
      </c>
      <c r="CI76" s="21">
        <f t="shared" si="34"/>
        <v>26</v>
      </c>
      <c r="CJ76" s="21">
        <f t="shared" si="35"/>
        <v>27</v>
      </c>
      <c r="CK76" s="21">
        <f t="shared" si="36"/>
        <v>27</v>
      </c>
      <c r="CL76" s="21">
        <f t="shared" si="37"/>
        <v>21</v>
      </c>
      <c r="CM76" s="21">
        <f t="shared" si="38"/>
        <v>22</v>
      </c>
      <c r="CN76" s="21">
        <f t="shared" si="39"/>
        <v>22</v>
      </c>
      <c r="CO76" s="21">
        <f t="shared" si="40"/>
        <v>0</v>
      </c>
      <c r="CP76" s="21">
        <f t="shared" si="41"/>
        <v>1</v>
      </c>
      <c r="CQ76" s="21">
        <f t="shared" si="42"/>
        <v>1</v>
      </c>
      <c r="CR76" s="21">
        <f t="shared" si="43"/>
        <v>21</v>
      </c>
      <c r="CS76" s="21">
        <f t="shared" si="44"/>
        <v>22</v>
      </c>
      <c r="CT76" s="21">
        <f t="shared" si="45"/>
        <v>22</v>
      </c>
      <c r="CU76" s="21">
        <f t="shared" si="46"/>
        <v>5</v>
      </c>
      <c r="CV76" s="21">
        <f t="shared" si="47"/>
        <v>5</v>
      </c>
      <c r="CW76" s="21">
        <f t="shared" si="48"/>
        <v>5</v>
      </c>
      <c r="CX76" s="21">
        <f t="shared" si="49"/>
        <v>19</v>
      </c>
      <c r="CY76" s="21">
        <f t="shared" si="50"/>
        <v>20</v>
      </c>
      <c r="CZ76" s="21">
        <f t="shared" si="51"/>
        <v>20</v>
      </c>
    </row>
    <row r="77" spans="1:104" ht="102" x14ac:dyDescent="0.25">
      <c r="A77" s="6">
        <v>87</v>
      </c>
      <c r="B77" s="7" t="s">
        <v>92</v>
      </c>
      <c r="C77" s="7" t="s">
        <v>51</v>
      </c>
      <c r="D77" s="7" t="s">
        <v>488</v>
      </c>
      <c r="E77" s="7" t="s">
        <v>94</v>
      </c>
      <c r="F77" s="7" t="s">
        <v>95</v>
      </c>
      <c r="G77" s="7" t="s">
        <v>510</v>
      </c>
      <c r="H77" s="7" t="s">
        <v>511</v>
      </c>
      <c r="I77" s="7" t="s">
        <v>512</v>
      </c>
      <c r="J77" s="7" t="s">
        <v>99</v>
      </c>
      <c r="K77" s="7" t="s">
        <v>100</v>
      </c>
      <c r="L77" s="7" t="s">
        <v>101</v>
      </c>
      <c r="M77" s="7" t="s">
        <v>101</v>
      </c>
      <c r="N77" s="8">
        <v>16</v>
      </c>
      <c r="O77" s="8">
        <v>22</v>
      </c>
      <c r="P77" s="8">
        <v>26</v>
      </c>
      <c r="Q77" s="7" t="s">
        <v>513</v>
      </c>
      <c r="R77" s="7" t="s">
        <v>514</v>
      </c>
      <c r="S77" s="7" t="s">
        <v>514</v>
      </c>
      <c r="T77" s="8">
        <v>198</v>
      </c>
      <c r="U77" s="8">
        <v>198</v>
      </c>
      <c r="V77" s="8">
        <v>198</v>
      </c>
      <c r="W77" s="8">
        <v>43</v>
      </c>
      <c r="X77" s="8">
        <v>43</v>
      </c>
      <c r="Y77" s="8">
        <v>43</v>
      </c>
      <c r="Z77" s="8">
        <v>2</v>
      </c>
      <c r="AA77" s="8">
        <v>2</v>
      </c>
      <c r="AB77" s="8">
        <v>2</v>
      </c>
      <c r="AC77" s="8">
        <v>0</v>
      </c>
      <c r="AD77" s="8">
        <v>0</v>
      </c>
      <c r="AE77" s="8">
        <v>0</v>
      </c>
      <c r="AF77" s="8">
        <v>0</v>
      </c>
      <c r="AG77" s="8">
        <v>0</v>
      </c>
      <c r="AH77" s="8">
        <v>0</v>
      </c>
      <c r="AI77" s="8">
        <v>0</v>
      </c>
      <c r="AJ77" s="8">
        <v>0</v>
      </c>
      <c r="AK77" s="8">
        <v>0</v>
      </c>
      <c r="AM77" s="8">
        <v>8</v>
      </c>
      <c r="AN77" s="8">
        <v>0</v>
      </c>
      <c r="AO77" s="8">
        <v>0</v>
      </c>
      <c r="AP77" s="8">
        <v>0</v>
      </c>
      <c r="AQ77" s="8">
        <v>17</v>
      </c>
      <c r="AR77" s="8">
        <v>20</v>
      </c>
      <c r="AS77" s="8">
        <v>18</v>
      </c>
      <c r="AT77" s="8">
        <v>18</v>
      </c>
      <c r="AU77" s="8">
        <v>20</v>
      </c>
      <c r="AV77" s="8">
        <v>18</v>
      </c>
      <c r="AW77" s="8">
        <v>0</v>
      </c>
      <c r="AX77" s="8">
        <v>0</v>
      </c>
      <c r="AY77" s="8">
        <v>0</v>
      </c>
      <c r="AZ77" s="8">
        <v>0</v>
      </c>
      <c r="BA77" s="8">
        <v>0</v>
      </c>
      <c r="BB77" s="8">
        <v>0</v>
      </c>
      <c r="BC77" s="8">
        <v>0</v>
      </c>
      <c r="BD77" s="8">
        <v>0</v>
      </c>
      <c r="BE77" s="8">
        <v>0</v>
      </c>
      <c r="BF77" s="8">
        <v>0</v>
      </c>
      <c r="BG77" s="8">
        <v>0</v>
      </c>
      <c r="BH77" s="8">
        <v>0</v>
      </c>
      <c r="BI77" s="8">
        <v>0</v>
      </c>
      <c r="BJ77" s="8">
        <v>0</v>
      </c>
      <c r="BK77" s="8">
        <v>0</v>
      </c>
      <c r="BL77" s="8">
        <v>0</v>
      </c>
      <c r="BM77" s="8">
        <v>0</v>
      </c>
      <c r="BN77" s="8">
        <v>0</v>
      </c>
      <c r="BO77" s="8">
        <v>0</v>
      </c>
      <c r="BP77" s="8">
        <v>0</v>
      </c>
      <c r="BQ77" s="8">
        <v>0</v>
      </c>
      <c r="BR77" s="8">
        <v>0</v>
      </c>
      <c r="BS77" s="8">
        <v>0</v>
      </c>
      <c r="BT77" s="8">
        <v>0</v>
      </c>
      <c r="BU77" s="8">
        <v>0</v>
      </c>
      <c r="BV77" s="8">
        <v>0</v>
      </c>
      <c r="BW77" s="8">
        <v>0</v>
      </c>
      <c r="BX77" s="8">
        <v>0</v>
      </c>
      <c r="BY77" s="8">
        <v>0</v>
      </c>
      <c r="BZ77" s="8">
        <v>0</v>
      </c>
      <c r="CA77" s="8">
        <v>0</v>
      </c>
      <c r="CB77" s="8">
        <v>0</v>
      </c>
      <c r="CC77" s="8">
        <v>0</v>
      </c>
      <c r="CD77" s="8">
        <v>0</v>
      </c>
      <c r="CE77" s="21">
        <f t="shared" si="30"/>
        <v>8</v>
      </c>
      <c r="CF77" s="21">
        <f t="shared" si="31"/>
        <v>16</v>
      </c>
      <c r="CG77" s="21">
        <f t="shared" si="32"/>
        <v>22</v>
      </c>
      <c r="CH77" s="21">
        <f t="shared" si="33"/>
        <v>26</v>
      </c>
      <c r="CI77" s="21">
        <f t="shared" si="34"/>
        <v>215</v>
      </c>
      <c r="CJ77" s="21">
        <f t="shared" si="35"/>
        <v>218</v>
      </c>
      <c r="CK77" s="21">
        <f t="shared" si="36"/>
        <v>216</v>
      </c>
      <c r="CL77" s="21">
        <f t="shared" si="37"/>
        <v>61</v>
      </c>
      <c r="CM77" s="21">
        <f t="shared" si="38"/>
        <v>63</v>
      </c>
      <c r="CN77" s="21">
        <f t="shared" si="39"/>
        <v>61</v>
      </c>
      <c r="CO77" s="21">
        <f t="shared" si="40"/>
        <v>2</v>
      </c>
      <c r="CP77" s="21">
        <f t="shared" si="41"/>
        <v>2</v>
      </c>
      <c r="CQ77" s="21">
        <f t="shared" si="42"/>
        <v>2</v>
      </c>
      <c r="CR77" s="21">
        <f t="shared" si="43"/>
        <v>0</v>
      </c>
      <c r="CS77" s="21">
        <f t="shared" si="44"/>
        <v>0</v>
      </c>
      <c r="CT77" s="21">
        <f t="shared" si="45"/>
        <v>0</v>
      </c>
      <c r="CU77" s="21">
        <f t="shared" si="46"/>
        <v>0</v>
      </c>
      <c r="CV77" s="21">
        <f t="shared" si="47"/>
        <v>0</v>
      </c>
      <c r="CW77" s="21">
        <f t="shared" si="48"/>
        <v>0</v>
      </c>
      <c r="CX77" s="21">
        <f t="shared" si="49"/>
        <v>0</v>
      </c>
      <c r="CY77" s="21">
        <f t="shared" si="50"/>
        <v>0</v>
      </c>
      <c r="CZ77" s="21">
        <f t="shared" si="51"/>
        <v>0</v>
      </c>
    </row>
    <row r="78" spans="1:104" ht="114.75" x14ac:dyDescent="0.25">
      <c r="A78" s="6">
        <v>88</v>
      </c>
      <c r="B78" s="7" t="s">
        <v>92</v>
      </c>
      <c r="C78" s="7" t="s">
        <v>51</v>
      </c>
      <c r="D78" s="7" t="s">
        <v>488</v>
      </c>
      <c r="E78" s="7" t="s">
        <v>94</v>
      </c>
      <c r="F78" s="7" t="s">
        <v>515</v>
      </c>
      <c r="G78" s="7" t="s">
        <v>516</v>
      </c>
      <c r="H78" s="7" t="s">
        <v>517</v>
      </c>
      <c r="I78" s="7" t="s">
        <v>518</v>
      </c>
      <c r="J78" s="7" t="s">
        <v>99</v>
      </c>
      <c r="K78" s="7" t="s">
        <v>100</v>
      </c>
      <c r="L78" s="7" t="s">
        <v>101</v>
      </c>
      <c r="M78" s="7" t="s">
        <v>101</v>
      </c>
      <c r="N78" s="8">
        <v>22</v>
      </c>
      <c r="O78" s="8">
        <v>17</v>
      </c>
      <c r="P78" s="8">
        <v>19</v>
      </c>
      <c r="Q78" s="7" t="s">
        <v>519</v>
      </c>
      <c r="R78" s="7" t="s">
        <v>520</v>
      </c>
      <c r="S78" s="7" t="s">
        <v>521</v>
      </c>
      <c r="T78" s="8">
        <v>26</v>
      </c>
      <c r="U78" s="8">
        <v>26</v>
      </c>
      <c r="V78" s="8">
        <v>26</v>
      </c>
      <c r="W78" s="8">
        <v>26</v>
      </c>
      <c r="X78" s="8">
        <v>26</v>
      </c>
      <c r="Y78" s="8">
        <v>26</v>
      </c>
      <c r="Z78" s="8">
        <v>0</v>
      </c>
      <c r="AA78" s="8">
        <v>0</v>
      </c>
      <c r="AB78" s="8">
        <v>0</v>
      </c>
      <c r="AC78" s="8">
        <v>4</v>
      </c>
      <c r="AD78" s="8">
        <v>4</v>
      </c>
      <c r="AE78" s="8">
        <v>4</v>
      </c>
      <c r="AF78" s="8">
        <v>22</v>
      </c>
      <c r="AG78" s="8">
        <v>22</v>
      </c>
      <c r="AH78" s="8">
        <v>22</v>
      </c>
      <c r="AI78" s="8">
        <v>4</v>
      </c>
      <c r="AJ78" s="8">
        <v>4</v>
      </c>
      <c r="AK78" s="8">
        <v>4</v>
      </c>
      <c r="AL78" s="7" t="s">
        <v>522</v>
      </c>
      <c r="AM78" s="8">
        <v>3</v>
      </c>
      <c r="AN78" s="8">
        <v>10</v>
      </c>
      <c r="AO78" s="8">
        <v>12</v>
      </c>
      <c r="AP78" s="8">
        <v>11</v>
      </c>
      <c r="AQ78" s="8">
        <v>8</v>
      </c>
      <c r="AR78" s="8">
        <v>8</v>
      </c>
      <c r="AS78" s="8">
        <v>8</v>
      </c>
      <c r="AT78" s="8">
        <v>8</v>
      </c>
      <c r="AU78" s="8">
        <v>8</v>
      </c>
      <c r="AV78" s="8">
        <v>8</v>
      </c>
      <c r="AW78" s="8">
        <v>0</v>
      </c>
      <c r="AX78" s="8">
        <v>0</v>
      </c>
      <c r="AY78" s="8">
        <v>0</v>
      </c>
      <c r="AZ78" s="8">
        <v>8</v>
      </c>
      <c r="BA78" s="8">
        <v>8</v>
      </c>
      <c r="BB78" s="8">
        <v>8</v>
      </c>
      <c r="BC78" s="8">
        <v>0</v>
      </c>
      <c r="BD78" s="8">
        <v>0</v>
      </c>
      <c r="BE78" s="8">
        <v>0</v>
      </c>
      <c r="BF78" s="8">
        <v>8</v>
      </c>
      <c r="BG78" s="8">
        <v>8</v>
      </c>
      <c r="BH78" s="8">
        <v>8</v>
      </c>
      <c r="BI78" s="8">
        <v>0</v>
      </c>
      <c r="BJ78" s="8">
        <v>0</v>
      </c>
      <c r="BK78" s="8">
        <v>0</v>
      </c>
      <c r="BL78" s="8">
        <v>0</v>
      </c>
      <c r="BM78" s="8">
        <v>0</v>
      </c>
      <c r="BN78" s="8">
        <v>0</v>
      </c>
      <c r="BO78" s="8">
        <v>0</v>
      </c>
      <c r="BP78" s="8">
        <v>0</v>
      </c>
      <c r="BQ78" s="8">
        <v>0</v>
      </c>
      <c r="BR78" s="8">
        <v>0</v>
      </c>
      <c r="BS78" s="8">
        <v>0</v>
      </c>
      <c r="BT78" s="8">
        <v>0</v>
      </c>
      <c r="BU78" s="8">
        <v>0</v>
      </c>
      <c r="BV78" s="8">
        <v>0</v>
      </c>
      <c r="BW78" s="8">
        <v>0</v>
      </c>
      <c r="BX78" s="8">
        <v>0</v>
      </c>
      <c r="BY78" s="8">
        <v>0</v>
      </c>
      <c r="BZ78" s="8">
        <v>0</v>
      </c>
      <c r="CA78" s="8">
        <v>0</v>
      </c>
      <c r="CB78" s="8">
        <v>0</v>
      </c>
      <c r="CC78" s="8">
        <v>0</v>
      </c>
      <c r="CD78" s="8">
        <v>0</v>
      </c>
      <c r="CE78" s="21">
        <f t="shared" si="30"/>
        <v>3</v>
      </c>
      <c r="CF78" s="21">
        <f t="shared" si="31"/>
        <v>32</v>
      </c>
      <c r="CG78" s="21">
        <f t="shared" si="32"/>
        <v>29</v>
      </c>
      <c r="CH78" s="21">
        <f t="shared" si="33"/>
        <v>30</v>
      </c>
      <c r="CI78" s="21">
        <f t="shared" si="34"/>
        <v>34</v>
      </c>
      <c r="CJ78" s="21">
        <f t="shared" si="35"/>
        <v>34</v>
      </c>
      <c r="CK78" s="21">
        <f t="shared" si="36"/>
        <v>34</v>
      </c>
      <c r="CL78" s="21">
        <f t="shared" si="37"/>
        <v>34</v>
      </c>
      <c r="CM78" s="21">
        <f t="shared" si="38"/>
        <v>34</v>
      </c>
      <c r="CN78" s="21">
        <f t="shared" si="39"/>
        <v>34</v>
      </c>
      <c r="CO78" s="21">
        <f t="shared" si="40"/>
        <v>0</v>
      </c>
      <c r="CP78" s="21">
        <f t="shared" si="41"/>
        <v>0</v>
      </c>
      <c r="CQ78" s="21">
        <f t="shared" si="42"/>
        <v>0</v>
      </c>
      <c r="CR78" s="21">
        <f t="shared" si="43"/>
        <v>12</v>
      </c>
      <c r="CS78" s="21">
        <f t="shared" si="44"/>
        <v>12</v>
      </c>
      <c r="CT78" s="21">
        <f t="shared" si="45"/>
        <v>12</v>
      </c>
      <c r="CU78" s="21">
        <f t="shared" si="46"/>
        <v>22</v>
      </c>
      <c r="CV78" s="21">
        <f t="shared" si="47"/>
        <v>22</v>
      </c>
      <c r="CW78" s="21">
        <f t="shared" si="48"/>
        <v>22</v>
      </c>
      <c r="CX78" s="21">
        <f t="shared" si="49"/>
        <v>12</v>
      </c>
      <c r="CY78" s="21">
        <f t="shared" si="50"/>
        <v>12</v>
      </c>
      <c r="CZ78" s="21">
        <f t="shared" si="51"/>
        <v>12</v>
      </c>
    </row>
    <row r="79" spans="1:104" ht="267.75" x14ac:dyDescent="0.25">
      <c r="A79" s="6">
        <v>108</v>
      </c>
      <c r="B79" s="7" t="s">
        <v>92</v>
      </c>
      <c r="C79" s="7" t="s">
        <v>51</v>
      </c>
      <c r="D79" s="7" t="s">
        <v>172</v>
      </c>
      <c r="E79" s="7" t="s">
        <v>94</v>
      </c>
      <c r="F79" s="7" t="s">
        <v>95</v>
      </c>
      <c r="G79" s="7" t="s">
        <v>523</v>
      </c>
      <c r="H79" s="7" t="s">
        <v>524</v>
      </c>
      <c r="I79" s="7" t="s">
        <v>525</v>
      </c>
      <c r="J79" s="7" t="s">
        <v>99</v>
      </c>
      <c r="K79" s="7" t="s">
        <v>100</v>
      </c>
      <c r="L79" s="7" t="s">
        <v>101</v>
      </c>
      <c r="M79" s="7" t="s">
        <v>101</v>
      </c>
      <c r="N79" s="8">
        <v>95</v>
      </c>
      <c r="O79" s="8">
        <v>71</v>
      </c>
      <c r="P79" s="8">
        <v>57</v>
      </c>
      <c r="Q79" s="7" t="s">
        <v>526</v>
      </c>
      <c r="R79" s="7" t="s">
        <v>527</v>
      </c>
      <c r="S79" s="7" t="s">
        <v>528</v>
      </c>
      <c r="T79" s="8">
        <v>37</v>
      </c>
      <c r="U79" s="8">
        <v>38</v>
      </c>
      <c r="V79" s="8">
        <v>38</v>
      </c>
      <c r="W79" s="8">
        <v>37</v>
      </c>
      <c r="X79" s="8">
        <v>38</v>
      </c>
      <c r="Y79" s="8">
        <v>38</v>
      </c>
      <c r="Z79" s="8">
        <v>5</v>
      </c>
      <c r="AA79" s="8">
        <v>6</v>
      </c>
      <c r="AB79" s="8">
        <v>6</v>
      </c>
      <c r="AC79" s="8">
        <v>32</v>
      </c>
      <c r="AD79" s="8">
        <v>32</v>
      </c>
      <c r="AE79" s="8">
        <v>32</v>
      </c>
      <c r="AF79" s="8">
        <v>0</v>
      </c>
      <c r="AG79" s="8">
        <v>0</v>
      </c>
      <c r="AH79" s="8">
        <v>0</v>
      </c>
      <c r="AI79" s="8">
        <v>37</v>
      </c>
      <c r="AJ79" s="8">
        <v>38</v>
      </c>
      <c r="AK79" s="8">
        <v>38</v>
      </c>
      <c r="AM79" s="8">
        <v>3</v>
      </c>
      <c r="AN79" s="8">
        <v>9</v>
      </c>
      <c r="AO79" s="8">
        <v>10</v>
      </c>
      <c r="AP79" s="8">
        <v>10</v>
      </c>
      <c r="AQ79" s="8">
        <v>13</v>
      </c>
      <c r="AR79" s="8">
        <v>13</v>
      </c>
      <c r="AS79" s="8">
        <v>13</v>
      </c>
      <c r="AT79" s="8">
        <v>9</v>
      </c>
      <c r="AU79" s="8">
        <v>9</v>
      </c>
      <c r="AV79" s="8">
        <v>9</v>
      </c>
      <c r="AW79" s="8">
        <v>0</v>
      </c>
      <c r="AX79" s="8">
        <v>0</v>
      </c>
      <c r="AY79" s="8">
        <v>0</v>
      </c>
      <c r="AZ79" s="8">
        <v>9</v>
      </c>
      <c r="BA79" s="8">
        <v>9</v>
      </c>
      <c r="BB79" s="8">
        <v>9</v>
      </c>
      <c r="BC79" s="8">
        <v>4</v>
      </c>
      <c r="BD79" s="8">
        <v>4</v>
      </c>
      <c r="BE79" s="8">
        <v>4</v>
      </c>
      <c r="BF79" s="8">
        <v>9</v>
      </c>
      <c r="BG79" s="8">
        <v>9</v>
      </c>
      <c r="BH79" s="8">
        <v>9</v>
      </c>
      <c r="BI79" s="8">
        <v>0</v>
      </c>
      <c r="BJ79" s="8">
        <v>0</v>
      </c>
      <c r="BK79" s="8">
        <v>0</v>
      </c>
      <c r="BL79" s="8">
        <v>0</v>
      </c>
      <c r="BM79" s="8">
        <v>0</v>
      </c>
      <c r="BN79" s="8">
        <v>0</v>
      </c>
      <c r="BO79" s="8">
        <v>0</v>
      </c>
      <c r="BP79" s="8">
        <v>0</v>
      </c>
      <c r="BQ79" s="8">
        <v>0</v>
      </c>
      <c r="BR79" s="8">
        <v>0</v>
      </c>
      <c r="BS79" s="8">
        <v>0</v>
      </c>
      <c r="BT79" s="8">
        <v>0</v>
      </c>
      <c r="BU79" s="8">
        <v>0</v>
      </c>
      <c r="BV79" s="8">
        <v>0</v>
      </c>
      <c r="BW79" s="8">
        <v>0</v>
      </c>
      <c r="BX79" s="8">
        <v>0</v>
      </c>
      <c r="BY79" s="8">
        <v>0</v>
      </c>
      <c r="BZ79" s="8">
        <v>0</v>
      </c>
      <c r="CA79" s="8">
        <v>0</v>
      </c>
      <c r="CB79" s="8">
        <v>0</v>
      </c>
      <c r="CC79" s="8">
        <v>0</v>
      </c>
      <c r="CD79" s="8">
        <v>0</v>
      </c>
      <c r="CE79" s="21">
        <f t="shared" si="30"/>
        <v>3</v>
      </c>
      <c r="CF79" s="21">
        <f t="shared" si="31"/>
        <v>104</v>
      </c>
      <c r="CG79" s="21">
        <f t="shared" si="32"/>
        <v>81</v>
      </c>
      <c r="CH79" s="21">
        <f t="shared" si="33"/>
        <v>67</v>
      </c>
      <c r="CI79" s="21">
        <f t="shared" si="34"/>
        <v>50</v>
      </c>
      <c r="CJ79" s="21">
        <f t="shared" si="35"/>
        <v>51</v>
      </c>
      <c r="CK79" s="21">
        <f t="shared" si="36"/>
        <v>51</v>
      </c>
      <c r="CL79" s="21">
        <f t="shared" si="37"/>
        <v>46</v>
      </c>
      <c r="CM79" s="21">
        <f t="shared" si="38"/>
        <v>47</v>
      </c>
      <c r="CN79" s="21">
        <f t="shared" si="39"/>
        <v>47</v>
      </c>
      <c r="CO79" s="21">
        <f t="shared" si="40"/>
        <v>5</v>
      </c>
      <c r="CP79" s="21">
        <f t="shared" si="41"/>
        <v>6</v>
      </c>
      <c r="CQ79" s="21">
        <f t="shared" si="42"/>
        <v>6</v>
      </c>
      <c r="CR79" s="21">
        <f t="shared" si="43"/>
        <v>41</v>
      </c>
      <c r="CS79" s="21">
        <f t="shared" si="44"/>
        <v>41</v>
      </c>
      <c r="CT79" s="21">
        <f t="shared" si="45"/>
        <v>41</v>
      </c>
      <c r="CU79" s="21">
        <f t="shared" si="46"/>
        <v>4</v>
      </c>
      <c r="CV79" s="21">
        <f t="shared" si="47"/>
        <v>4</v>
      </c>
      <c r="CW79" s="21">
        <f t="shared" si="48"/>
        <v>4</v>
      </c>
      <c r="CX79" s="21">
        <f t="shared" si="49"/>
        <v>46</v>
      </c>
      <c r="CY79" s="21">
        <f t="shared" si="50"/>
        <v>47</v>
      </c>
      <c r="CZ79" s="21">
        <f t="shared" si="51"/>
        <v>47</v>
      </c>
    </row>
    <row r="80" spans="1:104" ht="51" x14ac:dyDescent="0.25">
      <c r="A80" s="6">
        <v>115</v>
      </c>
      <c r="B80" s="7" t="s">
        <v>92</v>
      </c>
      <c r="C80" s="7" t="s">
        <v>51</v>
      </c>
      <c r="D80" s="7" t="s">
        <v>105</v>
      </c>
      <c r="E80" s="7" t="s">
        <v>94</v>
      </c>
      <c r="F80" s="7" t="s">
        <v>515</v>
      </c>
      <c r="H80" s="7" t="s">
        <v>533</v>
      </c>
      <c r="I80" s="7" t="s">
        <v>533</v>
      </c>
      <c r="J80" s="7" t="s">
        <v>100</v>
      </c>
      <c r="K80" s="7" t="s">
        <v>100</v>
      </c>
      <c r="L80" s="7" t="s">
        <v>101</v>
      </c>
      <c r="M80" s="7" t="s">
        <v>104</v>
      </c>
      <c r="N80" s="8" t="s">
        <v>100</v>
      </c>
      <c r="O80" s="8" t="s">
        <v>100</v>
      </c>
      <c r="P80" s="8" t="s">
        <v>100</v>
      </c>
      <c r="Q80" s="7" t="s">
        <v>100</v>
      </c>
      <c r="R80" s="7" t="s">
        <v>100</v>
      </c>
      <c r="S80" s="7" t="s">
        <v>100</v>
      </c>
      <c r="T80" s="8" t="s">
        <v>100</v>
      </c>
      <c r="U80" s="8" t="s">
        <v>100</v>
      </c>
      <c r="V80" s="8" t="s">
        <v>100</v>
      </c>
      <c r="W80" s="8" t="s">
        <v>100</v>
      </c>
      <c r="X80" s="8" t="s">
        <v>100</v>
      </c>
      <c r="Y80" s="8" t="s">
        <v>100</v>
      </c>
      <c r="Z80" s="8" t="s">
        <v>100</v>
      </c>
      <c r="AA80" s="8" t="s">
        <v>100</v>
      </c>
      <c r="AB80" s="8" t="s">
        <v>100</v>
      </c>
      <c r="AC80" s="8" t="s">
        <v>100</v>
      </c>
      <c r="AD80" s="8" t="s">
        <v>100</v>
      </c>
      <c r="AE80" s="8" t="s">
        <v>100</v>
      </c>
      <c r="AF80" s="8" t="s">
        <v>100</v>
      </c>
      <c r="AG80" s="8" t="s">
        <v>100</v>
      </c>
      <c r="AH80" s="8" t="s">
        <v>100</v>
      </c>
      <c r="AI80" s="8" t="s">
        <v>100</v>
      </c>
      <c r="AJ80" s="8" t="s">
        <v>100</v>
      </c>
      <c r="AK80" s="8" t="s">
        <v>100</v>
      </c>
      <c r="AL80" s="7" t="s">
        <v>100</v>
      </c>
      <c r="AM80" s="8" t="s">
        <v>100</v>
      </c>
      <c r="AN80" s="8" t="s">
        <v>100</v>
      </c>
      <c r="AO80" s="8" t="s">
        <v>100</v>
      </c>
      <c r="AP80" s="8" t="s">
        <v>100</v>
      </c>
      <c r="AQ80" s="8" t="s">
        <v>100</v>
      </c>
      <c r="AR80" s="8" t="s">
        <v>100</v>
      </c>
      <c r="AS80" s="8" t="s">
        <v>100</v>
      </c>
      <c r="AT80" s="8" t="s">
        <v>100</v>
      </c>
      <c r="AU80" s="8" t="s">
        <v>100</v>
      </c>
      <c r="AV80" s="8" t="s">
        <v>100</v>
      </c>
      <c r="AW80" s="8" t="s">
        <v>100</v>
      </c>
      <c r="AX80" s="8" t="s">
        <v>100</v>
      </c>
      <c r="AY80" s="8" t="s">
        <v>100</v>
      </c>
      <c r="AZ80" s="8" t="s">
        <v>100</v>
      </c>
      <c r="BA80" s="8" t="s">
        <v>100</v>
      </c>
      <c r="BB80" s="8" t="s">
        <v>100</v>
      </c>
      <c r="BC80" s="8" t="s">
        <v>100</v>
      </c>
      <c r="BD80" s="8" t="s">
        <v>100</v>
      </c>
      <c r="BE80" s="8" t="s">
        <v>100</v>
      </c>
      <c r="BF80" s="8" t="s">
        <v>100</v>
      </c>
      <c r="BG80" s="8" t="s">
        <v>100</v>
      </c>
      <c r="BH80" s="8" t="s">
        <v>100</v>
      </c>
      <c r="BI80" s="8" t="s">
        <v>100</v>
      </c>
      <c r="BJ80" s="8" t="s">
        <v>100</v>
      </c>
      <c r="BK80" s="8" t="s">
        <v>100</v>
      </c>
      <c r="BL80" s="8" t="s">
        <v>100</v>
      </c>
      <c r="BM80" s="8" t="s">
        <v>100</v>
      </c>
      <c r="BN80" s="8" t="s">
        <v>100</v>
      </c>
      <c r="BO80" s="8" t="s">
        <v>100</v>
      </c>
      <c r="BP80" s="8" t="s">
        <v>100</v>
      </c>
      <c r="BQ80" s="8" t="s">
        <v>100</v>
      </c>
      <c r="BR80" s="8" t="s">
        <v>100</v>
      </c>
      <c r="BS80" s="8" t="s">
        <v>100</v>
      </c>
      <c r="BT80" s="8" t="s">
        <v>100</v>
      </c>
      <c r="BU80" s="8" t="s">
        <v>100</v>
      </c>
      <c r="BV80" s="8" t="s">
        <v>100</v>
      </c>
      <c r="BW80" s="8" t="s">
        <v>100</v>
      </c>
      <c r="BX80" s="8" t="s">
        <v>100</v>
      </c>
      <c r="BY80" s="8" t="s">
        <v>100</v>
      </c>
      <c r="BZ80" s="8" t="s">
        <v>100</v>
      </c>
      <c r="CA80" s="8" t="s">
        <v>100</v>
      </c>
      <c r="CB80" s="8" t="s">
        <v>100</v>
      </c>
      <c r="CC80" s="8" t="s">
        <v>100</v>
      </c>
      <c r="CD80" s="8" t="s">
        <v>100</v>
      </c>
      <c r="CE80" s="21">
        <f t="shared" si="30"/>
        <v>0</v>
      </c>
      <c r="CF80" s="21">
        <f t="shared" si="31"/>
        <v>0</v>
      </c>
      <c r="CG80" s="21">
        <f t="shared" si="32"/>
        <v>0</v>
      </c>
      <c r="CH80" s="21">
        <f t="shared" si="33"/>
        <v>0</v>
      </c>
      <c r="CI80" s="21">
        <f t="shared" si="34"/>
        <v>0</v>
      </c>
      <c r="CJ80" s="21">
        <f t="shared" si="35"/>
        <v>0</v>
      </c>
      <c r="CK80" s="21">
        <f t="shared" si="36"/>
        <v>0</v>
      </c>
      <c r="CL80" s="21">
        <f t="shared" si="37"/>
        <v>0</v>
      </c>
      <c r="CM80" s="21">
        <f t="shared" si="38"/>
        <v>0</v>
      </c>
      <c r="CN80" s="21">
        <f t="shared" si="39"/>
        <v>0</v>
      </c>
      <c r="CO80" s="21">
        <f t="shared" si="40"/>
        <v>0</v>
      </c>
      <c r="CP80" s="21">
        <f t="shared" si="41"/>
        <v>0</v>
      </c>
      <c r="CQ80" s="21">
        <f t="shared" si="42"/>
        <v>0</v>
      </c>
      <c r="CR80" s="21">
        <f t="shared" si="43"/>
        <v>0</v>
      </c>
      <c r="CS80" s="21">
        <f t="shared" si="44"/>
        <v>0</v>
      </c>
      <c r="CT80" s="21">
        <f t="shared" si="45"/>
        <v>0</v>
      </c>
      <c r="CU80" s="21">
        <f t="shared" si="46"/>
        <v>0</v>
      </c>
      <c r="CV80" s="21">
        <f t="shared" si="47"/>
        <v>0</v>
      </c>
      <c r="CW80" s="21">
        <f t="shared" si="48"/>
        <v>0</v>
      </c>
      <c r="CX80" s="21">
        <f t="shared" si="49"/>
        <v>0</v>
      </c>
      <c r="CY80" s="21">
        <f t="shared" si="50"/>
        <v>0</v>
      </c>
      <c r="CZ80" s="21">
        <f t="shared" si="51"/>
        <v>0</v>
      </c>
    </row>
    <row r="81" spans="1:104" ht="89.25" x14ac:dyDescent="0.25">
      <c r="A81" s="6">
        <v>147</v>
      </c>
      <c r="B81" s="7" t="s">
        <v>92</v>
      </c>
      <c r="C81" s="7" t="s">
        <v>51</v>
      </c>
      <c r="D81" s="7" t="s">
        <v>121</v>
      </c>
      <c r="E81" s="7" t="s">
        <v>94</v>
      </c>
      <c r="F81" s="7" t="s">
        <v>95</v>
      </c>
      <c r="G81" s="7" t="s">
        <v>536</v>
      </c>
      <c r="H81" s="7" t="s">
        <v>537</v>
      </c>
      <c r="I81" s="7" t="s">
        <v>538</v>
      </c>
      <c r="J81" s="7" t="s">
        <v>99</v>
      </c>
      <c r="K81" s="7" t="s">
        <v>100</v>
      </c>
      <c r="L81" s="7" t="s">
        <v>101</v>
      </c>
      <c r="M81" s="7" t="s">
        <v>101</v>
      </c>
      <c r="N81" s="8">
        <v>280</v>
      </c>
      <c r="O81" s="8">
        <v>287</v>
      </c>
      <c r="P81" s="8">
        <v>291</v>
      </c>
      <c r="Q81" s="7" t="s">
        <v>539</v>
      </c>
      <c r="R81" s="7" t="s">
        <v>539</v>
      </c>
      <c r="S81" s="7" t="s">
        <v>539</v>
      </c>
      <c r="T81" s="8">
        <v>197</v>
      </c>
      <c r="U81" s="8">
        <v>197</v>
      </c>
      <c r="V81" s="8">
        <v>197</v>
      </c>
      <c r="W81" s="8">
        <v>47</v>
      </c>
      <c r="X81" s="8">
        <v>47</v>
      </c>
      <c r="Y81" s="8">
        <v>47</v>
      </c>
      <c r="Z81" s="8">
        <v>39</v>
      </c>
      <c r="AA81" s="8">
        <v>39</v>
      </c>
      <c r="AB81" s="8">
        <v>39</v>
      </c>
      <c r="AC81" s="8">
        <v>8</v>
      </c>
      <c r="AD81" s="8">
        <v>8</v>
      </c>
      <c r="AE81" s="8">
        <v>8</v>
      </c>
      <c r="AF81" s="8">
        <v>0</v>
      </c>
      <c r="AG81" s="8">
        <v>0</v>
      </c>
      <c r="AH81" s="8">
        <v>0</v>
      </c>
      <c r="AI81" s="8">
        <v>39</v>
      </c>
      <c r="AJ81" s="8">
        <v>39</v>
      </c>
      <c r="AK81" s="8">
        <v>39</v>
      </c>
      <c r="AM81" s="8">
        <v>2</v>
      </c>
      <c r="AN81" s="8">
        <v>21</v>
      </c>
      <c r="AO81" s="8">
        <v>18</v>
      </c>
      <c r="AP81" s="8">
        <v>17</v>
      </c>
      <c r="AQ81" s="8">
        <v>25</v>
      </c>
      <c r="AR81" s="8">
        <v>25</v>
      </c>
      <c r="AS81" s="8">
        <v>25</v>
      </c>
      <c r="AT81" s="8">
        <v>15</v>
      </c>
      <c r="AU81" s="8">
        <v>15</v>
      </c>
      <c r="AV81" s="8">
        <v>15</v>
      </c>
      <c r="AW81" s="8">
        <v>0</v>
      </c>
      <c r="AX81" s="8">
        <v>0</v>
      </c>
      <c r="AY81" s="8">
        <v>0</v>
      </c>
      <c r="AZ81" s="8">
        <v>2</v>
      </c>
      <c r="BA81" s="8">
        <v>2</v>
      </c>
      <c r="BB81" s="8">
        <v>2</v>
      </c>
      <c r="BC81" s="8">
        <v>13</v>
      </c>
      <c r="BD81" s="8">
        <v>13</v>
      </c>
      <c r="BE81" s="8">
        <v>13</v>
      </c>
      <c r="BF81" s="8">
        <v>15</v>
      </c>
      <c r="BG81" s="8">
        <v>15</v>
      </c>
      <c r="BH81" s="8">
        <v>15</v>
      </c>
      <c r="BI81" s="8">
        <v>0</v>
      </c>
      <c r="BJ81" s="8">
        <v>0</v>
      </c>
      <c r="BK81" s="8">
        <v>0</v>
      </c>
      <c r="BL81" s="8">
        <v>0</v>
      </c>
      <c r="BM81" s="8">
        <v>0</v>
      </c>
      <c r="BN81" s="8">
        <v>0</v>
      </c>
      <c r="BO81" s="8">
        <v>0</v>
      </c>
      <c r="BP81" s="8">
        <v>0</v>
      </c>
      <c r="BQ81" s="8">
        <v>0</v>
      </c>
      <c r="BR81" s="8">
        <v>0</v>
      </c>
      <c r="BS81" s="8">
        <v>0</v>
      </c>
      <c r="BT81" s="8">
        <v>0</v>
      </c>
      <c r="BU81" s="8">
        <v>0</v>
      </c>
      <c r="BV81" s="8">
        <v>0</v>
      </c>
      <c r="BW81" s="8">
        <v>0</v>
      </c>
      <c r="BX81" s="8">
        <v>0</v>
      </c>
      <c r="BY81" s="8">
        <v>0</v>
      </c>
      <c r="BZ81" s="8">
        <v>0</v>
      </c>
      <c r="CA81" s="8">
        <v>0</v>
      </c>
      <c r="CB81" s="8">
        <v>0</v>
      </c>
      <c r="CC81" s="8">
        <v>0</v>
      </c>
      <c r="CD81" s="8">
        <v>0</v>
      </c>
      <c r="CE81" s="21">
        <f t="shared" si="30"/>
        <v>2</v>
      </c>
      <c r="CF81" s="21">
        <f t="shared" si="31"/>
        <v>301</v>
      </c>
      <c r="CG81" s="21">
        <f t="shared" si="32"/>
        <v>305</v>
      </c>
      <c r="CH81" s="21">
        <f t="shared" si="33"/>
        <v>308</v>
      </c>
      <c r="CI81" s="21">
        <f t="shared" si="34"/>
        <v>222</v>
      </c>
      <c r="CJ81" s="21">
        <f t="shared" si="35"/>
        <v>222</v>
      </c>
      <c r="CK81" s="21">
        <f t="shared" si="36"/>
        <v>222</v>
      </c>
      <c r="CL81" s="21">
        <f t="shared" si="37"/>
        <v>62</v>
      </c>
      <c r="CM81" s="21">
        <f t="shared" si="38"/>
        <v>62</v>
      </c>
      <c r="CN81" s="21">
        <f t="shared" si="39"/>
        <v>62</v>
      </c>
      <c r="CO81" s="21">
        <f t="shared" si="40"/>
        <v>39</v>
      </c>
      <c r="CP81" s="21">
        <f t="shared" si="41"/>
        <v>39</v>
      </c>
      <c r="CQ81" s="21">
        <f t="shared" si="42"/>
        <v>39</v>
      </c>
      <c r="CR81" s="21">
        <f t="shared" si="43"/>
        <v>10</v>
      </c>
      <c r="CS81" s="21">
        <f t="shared" si="44"/>
        <v>10</v>
      </c>
      <c r="CT81" s="21">
        <f t="shared" si="45"/>
        <v>10</v>
      </c>
      <c r="CU81" s="21">
        <f t="shared" si="46"/>
        <v>13</v>
      </c>
      <c r="CV81" s="21">
        <f t="shared" si="47"/>
        <v>13</v>
      </c>
      <c r="CW81" s="21">
        <f t="shared" si="48"/>
        <v>13</v>
      </c>
      <c r="CX81" s="21">
        <f t="shared" si="49"/>
        <v>54</v>
      </c>
      <c r="CY81" s="21">
        <f t="shared" si="50"/>
        <v>54</v>
      </c>
      <c r="CZ81" s="21">
        <f t="shared" si="51"/>
        <v>54</v>
      </c>
    </row>
    <row r="82" spans="1:104" ht="76.5" x14ac:dyDescent="0.25">
      <c r="A82" s="6">
        <v>15</v>
      </c>
      <c r="B82" s="7" t="s">
        <v>92</v>
      </c>
      <c r="C82" s="7" t="s">
        <v>51</v>
      </c>
      <c r="D82" s="7" t="s">
        <v>141</v>
      </c>
      <c r="E82" s="7" t="s">
        <v>94</v>
      </c>
      <c r="F82" s="7" t="s">
        <v>95</v>
      </c>
      <c r="G82" s="7" t="s">
        <v>542</v>
      </c>
      <c r="H82" s="7" t="s">
        <v>543</v>
      </c>
      <c r="I82" s="7" t="s">
        <v>544</v>
      </c>
      <c r="J82" s="7" t="s">
        <v>99</v>
      </c>
      <c r="K82" s="7" t="s">
        <v>100</v>
      </c>
      <c r="L82" s="7" t="s">
        <v>101</v>
      </c>
      <c r="M82" s="7" t="s">
        <v>101</v>
      </c>
      <c r="N82" s="8">
        <v>74</v>
      </c>
      <c r="O82" s="8">
        <v>52</v>
      </c>
      <c r="P82" s="8">
        <v>53</v>
      </c>
      <c r="Q82" s="7" t="s">
        <v>545</v>
      </c>
      <c r="R82" s="7" t="s">
        <v>545</v>
      </c>
      <c r="S82" s="7" t="s">
        <v>545</v>
      </c>
      <c r="T82" s="8">
        <v>25</v>
      </c>
      <c r="U82" s="8">
        <v>25</v>
      </c>
      <c r="V82" s="8">
        <v>25</v>
      </c>
      <c r="W82" s="8">
        <v>19</v>
      </c>
      <c r="X82" s="8">
        <v>19</v>
      </c>
      <c r="Y82" s="8">
        <v>19</v>
      </c>
      <c r="Z82" s="8">
        <v>0</v>
      </c>
      <c r="AA82" s="8">
        <v>0</v>
      </c>
      <c r="AB82" s="8">
        <v>0</v>
      </c>
      <c r="AC82" s="8">
        <v>19</v>
      </c>
      <c r="AD82" s="8">
        <v>19</v>
      </c>
      <c r="AE82" s="8">
        <v>19</v>
      </c>
      <c r="AF82" s="8">
        <v>0</v>
      </c>
      <c r="AG82" s="8">
        <v>0</v>
      </c>
      <c r="AH82" s="8">
        <v>0</v>
      </c>
      <c r="AI82" s="8">
        <v>19</v>
      </c>
      <c r="AJ82" s="8">
        <v>19</v>
      </c>
      <c r="AK82" s="8">
        <v>19</v>
      </c>
      <c r="AM82" s="8">
        <v>4</v>
      </c>
      <c r="AN82" s="8">
        <v>37</v>
      </c>
      <c r="AO82" s="8">
        <v>50</v>
      </c>
      <c r="AP82" s="8">
        <v>48</v>
      </c>
      <c r="AQ82" s="8">
        <v>39</v>
      </c>
      <c r="AR82" s="8">
        <v>46</v>
      </c>
      <c r="AS82" s="8">
        <v>47</v>
      </c>
      <c r="AT82" s="8">
        <v>34</v>
      </c>
      <c r="AU82" s="8">
        <v>41</v>
      </c>
      <c r="AV82" s="8">
        <v>41</v>
      </c>
      <c r="AW82" s="8">
        <v>4</v>
      </c>
      <c r="AX82" s="8">
        <v>4</v>
      </c>
      <c r="AY82" s="8">
        <v>4</v>
      </c>
      <c r="AZ82" s="8">
        <v>30</v>
      </c>
      <c r="BA82" s="8">
        <v>37</v>
      </c>
      <c r="BB82" s="8">
        <v>37</v>
      </c>
      <c r="BC82" s="8">
        <v>0</v>
      </c>
      <c r="BD82" s="8">
        <v>0</v>
      </c>
      <c r="BE82" s="8">
        <v>0</v>
      </c>
      <c r="BF82" s="8">
        <v>34</v>
      </c>
      <c r="BG82" s="8">
        <v>41</v>
      </c>
      <c r="BH82" s="8">
        <v>41</v>
      </c>
      <c r="BI82" s="8">
        <v>2</v>
      </c>
      <c r="BJ82" s="8">
        <v>0</v>
      </c>
      <c r="BK82" s="8">
        <v>0</v>
      </c>
      <c r="BL82" s="8">
        <v>0</v>
      </c>
      <c r="BM82" s="8">
        <v>1</v>
      </c>
      <c r="BN82" s="8">
        <v>1</v>
      </c>
      <c r="BO82" s="8">
        <v>1</v>
      </c>
      <c r="BP82" s="8">
        <v>0</v>
      </c>
      <c r="BQ82" s="8">
        <v>0</v>
      </c>
      <c r="BR82" s="8">
        <v>0</v>
      </c>
      <c r="BS82" s="8">
        <v>0</v>
      </c>
      <c r="BT82" s="8">
        <v>0</v>
      </c>
      <c r="BU82" s="8">
        <v>0</v>
      </c>
      <c r="BV82" s="8">
        <v>0</v>
      </c>
      <c r="BW82" s="8">
        <v>0</v>
      </c>
      <c r="BX82" s="8">
        <v>0</v>
      </c>
      <c r="BY82" s="8">
        <v>0</v>
      </c>
      <c r="BZ82" s="8">
        <v>0</v>
      </c>
      <c r="CA82" s="8">
        <v>0</v>
      </c>
      <c r="CB82" s="8">
        <v>1</v>
      </c>
      <c r="CC82" s="8">
        <v>1</v>
      </c>
      <c r="CD82" s="8">
        <v>1</v>
      </c>
      <c r="CE82" s="21">
        <f t="shared" si="30"/>
        <v>6</v>
      </c>
      <c r="CF82" s="21">
        <f t="shared" si="31"/>
        <v>111</v>
      </c>
      <c r="CG82" s="21">
        <f t="shared" si="32"/>
        <v>102</v>
      </c>
      <c r="CH82" s="21">
        <f t="shared" si="33"/>
        <v>101</v>
      </c>
      <c r="CI82" s="21">
        <f t="shared" si="34"/>
        <v>65</v>
      </c>
      <c r="CJ82" s="21">
        <f t="shared" si="35"/>
        <v>72</v>
      </c>
      <c r="CK82" s="21">
        <f t="shared" si="36"/>
        <v>73</v>
      </c>
      <c r="CL82" s="21">
        <f t="shared" si="37"/>
        <v>53</v>
      </c>
      <c r="CM82" s="21">
        <f t="shared" si="38"/>
        <v>60</v>
      </c>
      <c r="CN82" s="21">
        <f t="shared" si="39"/>
        <v>60</v>
      </c>
      <c r="CO82" s="21">
        <f t="shared" si="40"/>
        <v>4</v>
      </c>
      <c r="CP82" s="21">
        <f t="shared" si="41"/>
        <v>4</v>
      </c>
      <c r="CQ82" s="21">
        <f t="shared" si="42"/>
        <v>4</v>
      </c>
      <c r="CR82" s="21">
        <f t="shared" si="43"/>
        <v>49</v>
      </c>
      <c r="CS82" s="21">
        <f t="shared" si="44"/>
        <v>56</v>
      </c>
      <c r="CT82" s="21">
        <f t="shared" si="45"/>
        <v>56</v>
      </c>
      <c r="CU82" s="21">
        <f t="shared" si="46"/>
        <v>0</v>
      </c>
      <c r="CV82" s="21">
        <f t="shared" si="47"/>
        <v>0</v>
      </c>
      <c r="CW82" s="21">
        <f t="shared" si="48"/>
        <v>0</v>
      </c>
      <c r="CX82" s="21">
        <f t="shared" si="49"/>
        <v>54</v>
      </c>
      <c r="CY82" s="21">
        <f t="shared" si="50"/>
        <v>61</v>
      </c>
      <c r="CZ82" s="21">
        <f t="shared" si="51"/>
        <v>61</v>
      </c>
    </row>
    <row r="83" spans="1:104" ht="76.5" x14ac:dyDescent="0.25">
      <c r="A83" s="6">
        <v>4</v>
      </c>
      <c r="B83" s="7" t="s">
        <v>92</v>
      </c>
      <c r="C83" s="7" t="s">
        <v>51</v>
      </c>
      <c r="D83" s="7" t="s">
        <v>165</v>
      </c>
      <c r="E83" s="7" t="s">
        <v>94</v>
      </c>
      <c r="F83" s="7" t="s">
        <v>95</v>
      </c>
      <c r="G83" s="7" t="s">
        <v>546</v>
      </c>
      <c r="H83" s="7" t="s">
        <v>547</v>
      </c>
      <c r="I83" s="7" t="s">
        <v>548</v>
      </c>
      <c r="J83" s="7" t="s">
        <v>99</v>
      </c>
      <c r="K83" s="7" t="s">
        <v>100</v>
      </c>
      <c r="L83" s="7" t="s">
        <v>101</v>
      </c>
      <c r="M83" s="7" t="s">
        <v>101</v>
      </c>
      <c r="N83" s="8">
        <v>53</v>
      </c>
      <c r="O83" s="8">
        <v>49</v>
      </c>
      <c r="P83" s="8">
        <v>56</v>
      </c>
      <c r="Q83" s="7" t="s">
        <v>549</v>
      </c>
      <c r="R83" s="7" t="s">
        <v>549</v>
      </c>
      <c r="S83" s="7" t="s">
        <v>549</v>
      </c>
      <c r="T83" s="8">
        <v>64</v>
      </c>
      <c r="U83" s="8">
        <v>71</v>
      </c>
      <c r="V83" s="8">
        <v>72</v>
      </c>
      <c r="W83" s="8">
        <v>48</v>
      </c>
      <c r="X83" s="8">
        <v>50</v>
      </c>
      <c r="Y83" s="8">
        <v>50</v>
      </c>
      <c r="Z83" s="8">
        <v>6</v>
      </c>
      <c r="AA83" s="8">
        <v>8</v>
      </c>
      <c r="AB83" s="8">
        <v>10</v>
      </c>
      <c r="AC83" s="8">
        <v>12</v>
      </c>
      <c r="AD83" s="8">
        <v>15</v>
      </c>
      <c r="AE83" s="8">
        <v>25</v>
      </c>
      <c r="AF83" s="8">
        <v>30</v>
      </c>
      <c r="AG83" s="8">
        <v>27</v>
      </c>
      <c r="AH83" s="8">
        <v>15</v>
      </c>
      <c r="AI83" s="8">
        <v>18</v>
      </c>
      <c r="AJ83" s="8">
        <v>23</v>
      </c>
      <c r="AK83" s="8">
        <v>35</v>
      </c>
      <c r="AL83" s="7" t="s">
        <v>550</v>
      </c>
      <c r="AM83" s="8">
        <v>6</v>
      </c>
      <c r="AN83" s="8">
        <v>8</v>
      </c>
      <c r="AO83" s="8">
        <v>7</v>
      </c>
      <c r="AP83" s="8">
        <v>12</v>
      </c>
      <c r="AQ83" s="8">
        <v>28</v>
      </c>
      <c r="AR83" s="8">
        <v>26</v>
      </c>
      <c r="AS83" s="8">
        <v>26</v>
      </c>
      <c r="AT83" s="8">
        <v>16</v>
      </c>
      <c r="AU83" s="8">
        <v>15</v>
      </c>
      <c r="AV83" s="8">
        <v>15</v>
      </c>
      <c r="AW83" s="8">
        <v>0</v>
      </c>
      <c r="AX83" s="8">
        <v>0</v>
      </c>
      <c r="AY83" s="8">
        <v>0</v>
      </c>
      <c r="AZ83" s="8">
        <v>3</v>
      </c>
      <c r="BA83" s="8">
        <v>3</v>
      </c>
      <c r="BB83" s="8">
        <v>3</v>
      </c>
      <c r="BC83" s="8">
        <v>0</v>
      </c>
      <c r="BD83" s="8">
        <v>0</v>
      </c>
      <c r="BE83" s="8">
        <v>0</v>
      </c>
      <c r="BF83" s="8">
        <v>3</v>
      </c>
      <c r="BG83" s="8">
        <v>3</v>
      </c>
      <c r="BH83" s="8">
        <v>3</v>
      </c>
      <c r="BI83" s="8">
        <v>0</v>
      </c>
      <c r="BJ83" s="8">
        <v>0</v>
      </c>
      <c r="BK83" s="8">
        <v>0</v>
      </c>
      <c r="BL83" s="8">
        <v>0</v>
      </c>
      <c r="BM83" s="8">
        <v>0</v>
      </c>
      <c r="BN83" s="8">
        <v>0</v>
      </c>
      <c r="BO83" s="8">
        <v>0</v>
      </c>
      <c r="BP83" s="8">
        <v>0</v>
      </c>
      <c r="BQ83" s="8">
        <v>0</v>
      </c>
      <c r="BR83" s="8">
        <v>0</v>
      </c>
      <c r="BS83" s="8">
        <v>0</v>
      </c>
      <c r="BT83" s="8">
        <v>0</v>
      </c>
      <c r="BU83" s="8">
        <v>0</v>
      </c>
      <c r="BV83" s="8">
        <v>0</v>
      </c>
      <c r="BW83" s="8">
        <v>0</v>
      </c>
      <c r="BX83" s="8">
        <v>0</v>
      </c>
      <c r="BY83" s="8">
        <v>0</v>
      </c>
      <c r="BZ83" s="8">
        <v>0</v>
      </c>
      <c r="CA83" s="8">
        <v>0</v>
      </c>
      <c r="CB83" s="8">
        <v>0</v>
      </c>
      <c r="CC83" s="8">
        <v>0</v>
      </c>
      <c r="CD83" s="8">
        <v>0</v>
      </c>
      <c r="CE83" s="21">
        <f t="shared" si="30"/>
        <v>6</v>
      </c>
      <c r="CF83" s="21">
        <f t="shared" si="31"/>
        <v>61</v>
      </c>
      <c r="CG83" s="21">
        <f t="shared" si="32"/>
        <v>56</v>
      </c>
      <c r="CH83" s="21">
        <f t="shared" si="33"/>
        <v>68</v>
      </c>
      <c r="CI83" s="21">
        <f t="shared" si="34"/>
        <v>92</v>
      </c>
      <c r="CJ83" s="21">
        <f t="shared" si="35"/>
        <v>97</v>
      </c>
      <c r="CK83" s="21">
        <f t="shared" si="36"/>
        <v>98</v>
      </c>
      <c r="CL83" s="21">
        <f t="shared" si="37"/>
        <v>64</v>
      </c>
      <c r="CM83" s="21">
        <f t="shared" si="38"/>
        <v>65</v>
      </c>
      <c r="CN83" s="21">
        <f t="shared" si="39"/>
        <v>65</v>
      </c>
      <c r="CO83" s="21">
        <f t="shared" si="40"/>
        <v>6</v>
      </c>
      <c r="CP83" s="21">
        <f t="shared" si="41"/>
        <v>8</v>
      </c>
      <c r="CQ83" s="21">
        <f t="shared" si="42"/>
        <v>10</v>
      </c>
      <c r="CR83" s="21">
        <f t="shared" si="43"/>
        <v>15</v>
      </c>
      <c r="CS83" s="21">
        <f t="shared" si="44"/>
        <v>18</v>
      </c>
      <c r="CT83" s="21">
        <f t="shared" si="45"/>
        <v>28</v>
      </c>
      <c r="CU83" s="21">
        <f t="shared" si="46"/>
        <v>30</v>
      </c>
      <c r="CV83" s="21">
        <f t="shared" si="47"/>
        <v>27</v>
      </c>
      <c r="CW83" s="21">
        <f t="shared" si="48"/>
        <v>15</v>
      </c>
      <c r="CX83" s="21">
        <f t="shared" si="49"/>
        <v>21</v>
      </c>
      <c r="CY83" s="21">
        <f t="shared" si="50"/>
        <v>26</v>
      </c>
      <c r="CZ83" s="21">
        <f t="shared" si="51"/>
        <v>38</v>
      </c>
    </row>
    <row r="84" spans="1:104" ht="76.5" x14ac:dyDescent="0.25">
      <c r="A84" s="6">
        <v>215</v>
      </c>
      <c r="B84" s="7" t="s">
        <v>92</v>
      </c>
      <c r="C84" s="7" t="s">
        <v>51</v>
      </c>
      <c r="D84" s="7" t="s">
        <v>121</v>
      </c>
      <c r="E84" s="7" t="s">
        <v>94</v>
      </c>
      <c r="F84" s="7" t="s">
        <v>95</v>
      </c>
      <c r="G84" s="7" t="s">
        <v>363</v>
      </c>
      <c r="H84" s="7" t="s">
        <v>551</v>
      </c>
      <c r="I84" s="7" t="s">
        <v>552</v>
      </c>
      <c r="J84" s="7" t="s">
        <v>99</v>
      </c>
      <c r="K84" s="7" t="s">
        <v>100</v>
      </c>
      <c r="L84" s="7" t="s">
        <v>101</v>
      </c>
      <c r="M84" s="7" t="s">
        <v>101</v>
      </c>
      <c r="N84" s="8">
        <v>186</v>
      </c>
      <c r="O84" s="8">
        <v>228</v>
      </c>
      <c r="P84" s="8">
        <v>189</v>
      </c>
      <c r="Q84" s="7" t="s">
        <v>553</v>
      </c>
      <c r="R84" s="7" t="s">
        <v>553</v>
      </c>
      <c r="S84" s="7" t="s">
        <v>553</v>
      </c>
      <c r="T84" s="8">
        <v>41</v>
      </c>
      <c r="U84" s="8">
        <v>41</v>
      </c>
      <c r="V84" s="8">
        <v>41</v>
      </c>
      <c r="W84" s="8">
        <v>22</v>
      </c>
      <c r="X84" s="8">
        <v>22</v>
      </c>
      <c r="Y84" s="8">
        <v>22</v>
      </c>
      <c r="Z84" s="8">
        <v>6</v>
      </c>
      <c r="AA84" s="8">
        <v>8</v>
      </c>
      <c r="AB84" s="8">
        <v>10</v>
      </c>
      <c r="AC84" s="8">
        <v>8</v>
      </c>
      <c r="AD84" s="8">
        <v>9</v>
      </c>
      <c r="AE84" s="8">
        <v>9</v>
      </c>
      <c r="AF84" s="8">
        <v>8</v>
      </c>
      <c r="AG84" s="8">
        <v>5</v>
      </c>
      <c r="AH84" s="8">
        <v>3</v>
      </c>
      <c r="AI84" s="8">
        <v>14</v>
      </c>
      <c r="AJ84" s="8">
        <v>17</v>
      </c>
      <c r="AK84" s="8">
        <v>19</v>
      </c>
      <c r="AL84" s="7" t="s">
        <v>104</v>
      </c>
      <c r="AM84" s="8">
        <v>0</v>
      </c>
      <c r="AN84" s="8">
        <v>0</v>
      </c>
      <c r="AO84" s="8">
        <v>0</v>
      </c>
      <c r="AP84" s="8">
        <v>0</v>
      </c>
      <c r="AQ84" s="8">
        <v>0</v>
      </c>
      <c r="AR84" s="8">
        <v>0</v>
      </c>
      <c r="AS84" s="8">
        <v>0</v>
      </c>
      <c r="AT84" s="8">
        <v>0</v>
      </c>
      <c r="AU84" s="8">
        <v>0</v>
      </c>
      <c r="AV84" s="8">
        <v>0</v>
      </c>
      <c r="AW84" s="8">
        <v>0</v>
      </c>
      <c r="AX84" s="8">
        <v>0</v>
      </c>
      <c r="AY84" s="8">
        <v>0</v>
      </c>
      <c r="AZ84" s="8">
        <v>0</v>
      </c>
      <c r="BA84" s="8">
        <v>0</v>
      </c>
      <c r="BB84" s="8">
        <v>0</v>
      </c>
      <c r="BC84" s="8">
        <v>0</v>
      </c>
      <c r="BD84" s="8">
        <v>0</v>
      </c>
      <c r="BE84" s="8">
        <v>0</v>
      </c>
      <c r="BF84" s="8">
        <v>0</v>
      </c>
      <c r="BG84" s="8">
        <v>0</v>
      </c>
      <c r="BH84" s="8">
        <v>0</v>
      </c>
      <c r="BI84" s="8">
        <v>0</v>
      </c>
      <c r="BJ84" s="8">
        <v>0</v>
      </c>
      <c r="BK84" s="8">
        <v>0</v>
      </c>
      <c r="BL84" s="8">
        <v>0</v>
      </c>
      <c r="BM84" s="8">
        <v>0</v>
      </c>
      <c r="BN84" s="8">
        <v>0</v>
      </c>
      <c r="BO84" s="8">
        <v>0</v>
      </c>
      <c r="BP84" s="8">
        <v>0</v>
      </c>
      <c r="BQ84" s="8">
        <v>0</v>
      </c>
      <c r="BR84" s="8">
        <v>0</v>
      </c>
      <c r="BS84" s="8">
        <v>0</v>
      </c>
      <c r="BT84" s="8">
        <v>0</v>
      </c>
      <c r="BU84" s="8">
        <v>0</v>
      </c>
      <c r="BV84" s="8">
        <v>0</v>
      </c>
      <c r="BW84" s="8">
        <v>0</v>
      </c>
      <c r="BX84" s="8">
        <v>0</v>
      </c>
      <c r="BY84" s="8">
        <v>0</v>
      </c>
      <c r="BZ84" s="8">
        <v>0</v>
      </c>
      <c r="CA84" s="8">
        <v>0</v>
      </c>
      <c r="CB84" s="8">
        <v>0</v>
      </c>
      <c r="CC84" s="8">
        <v>0</v>
      </c>
      <c r="CD84" s="8">
        <v>0</v>
      </c>
      <c r="CE84" s="21">
        <f t="shared" si="30"/>
        <v>0</v>
      </c>
      <c r="CF84" s="21">
        <f t="shared" si="31"/>
        <v>186</v>
      </c>
      <c r="CG84" s="21">
        <f t="shared" si="32"/>
        <v>228</v>
      </c>
      <c r="CH84" s="21">
        <f t="shared" si="33"/>
        <v>189</v>
      </c>
      <c r="CI84" s="21">
        <f t="shared" si="34"/>
        <v>41</v>
      </c>
      <c r="CJ84" s="21">
        <f t="shared" si="35"/>
        <v>41</v>
      </c>
      <c r="CK84" s="21">
        <f t="shared" si="36"/>
        <v>41</v>
      </c>
      <c r="CL84" s="21">
        <f t="shared" si="37"/>
        <v>22</v>
      </c>
      <c r="CM84" s="21">
        <f t="shared" si="38"/>
        <v>22</v>
      </c>
      <c r="CN84" s="21">
        <f t="shared" si="39"/>
        <v>22</v>
      </c>
      <c r="CO84" s="21">
        <f t="shared" si="40"/>
        <v>6</v>
      </c>
      <c r="CP84" s="21">
        <f t="shared" si="41"/>
        <v>8</v>
      </c>
      <c r="CQ84" s="21">
        <f t="shared" si="42"/>
        <v>10</v>
      </c>
      <c r="CR84" s="21">
        <f t="shared" si="43"/>
        <v>8</v>
      </c>
      <c r="CS84" s="21">
        <f t="shared" si="44"/>
        <v>9</v>
      </c>
      <c r="CT84" s="21">
        <f t="shared" si="45"/>
        <v>9</v>
      </c>
      <c r="CU84" s="21">
        <f t="shared" si="46"/>
        <v>8</v>
      </c>
      <c r="CV84" s="21">
        <f t="shared" si="47"/>
        <v>5</v>
      </c>
      <c r="CW84" s="21">
        <f t="shared" si="48"/>
        <v>3</v>
      </c>
      <c r="CX84" s="21">
        <f t="shared" si="49"/>
        <v>14</v>
      </c>
      <c r="CY84" s="21">
        <f t="shared" si="50"/>
        <v>17</v>
      </c>
      <c r="CZ84" s="21">
        <f t="shared" si="51"/>
        <v>19</v>
      </c>
    </row>
    <row r="85" spans="1:104" ht="76.5" x14ac:dyDescent="0.25">
      <c r="A85" s="6">
        <v>1</v>
      </c>
      <c r="B85" s="7" t="s">
        <v>92</v>
      </c>
      <c r="C85" s="7" t="s">
        <v>51</v>
      </c>
      <c r="D85" s="7" t="s">
        <v>554</v>
      </c>
      <c r="E85" s="7" t="s">
        <v>94</v>
      </c>
      <c r="F85" s="7" t="s">
        <v>95</v>
      </c>
      <c r="G85" s="7" t="s">
        <v>555</v>
      </c>
      <c r="H85" s="7" t="s">
        <v>556</v>
      </c>
      <c r="I85" s="7" t="s">
        <v>557</v>
      </c>
      <c r="J85" s="7" t="s">
        <v>99</v>
      </c>
      <c r="K85" s="7" t="s">
        <v>100</v>
      </c>
      <c r="L85" s="7" t="s">
        <v>101</v>
      </c>
      <c r="M85" s="7" t="s">
        <v>101</v>
      </c>
      <c r="N85" s="8">
        <v>60</v>
      </c>
      <c r="O85" s="8">
        <v>57</v>
      </c>
      <c r="P85" s="8">
        <v>50</v>
      </c>
      <c r="Q85" s="7" t="s">
        <v>558</v>
      </c>
      <c r="R85" s="7" t="s">
        <v>559</v>
      </c>
      <c r="S85" s="7" t="s">
        <v>559</v>
      </c>
      <c r="T85" s="8">
        <v>105</v>
      </c>
      <c r="U85" s="8">
        <v>109</v>
      </c>
      <c r="V85" s="8">
        <v>111</v>
      </c>
      <c r="W85" s="8">
        <v>23</v>
      </c>
      <c r="X85" s="8">
        <v>24</v>
      </c>
      <c r="Y85" s="8">
        <v>25</v>
      </c>
      <c r="Z85" s="8">
        <v>0</v>
      </c>
      <c r="AA85" s="8">
        <v>0</v>
      </c>
      <c r="AB85" s="8">
        <v>0</v>
      </c>
      <c r="AC85" s="8">
        <v>19</v>
      </c>
      <c r="AD85" s="8">
        <v>20</v>
      </c>
      <c r="AE85" s="8">
        <v>21</v>
      </c>
      <c r="AF85" s="8">
        <v>4</v>
      </c>
      <c r="AG85" s="8">
        <v>4</v>
      </c>
      <c r="AH85" s="8">
        <v>4</v>
      </c>
      <c r="AI85" s="8">
        <v>23</v>
      </c>
      <c r="AJ85" s="8">
        <v>24</v>
      </c>
      <c r="AK85" s="8">
        <v>25</v>
      </c>
      <c r="AM85" s="8">
        <v>2</v>
      </c>
      <c r="AN85" s="8">
        <v>0</v>
      </c>
      <c r="AO85" s="8">
        <v>0</v>
      </c>
      <c r="AP85" s="8">
        <v>0</v>
      </c>
      <c r="AQ85" s="8">
        <v>4</v>
      </c>
      <c r="AR85" s="8">
        <v>6</v>
      </c>
      <c r="AS85" s="8">
        <v>6</v>
      </c>
      <c r="AT85" s="8">
        <v>4</v>
      </c>
      <c r="AU85" s="8">
        <v>4</v>
      </c>
      <c r="AV85" s="8">
        <v>4</v>
      </c>
      <c r="AW85" s="8">
        <v>0</v>
      </c>
      <c r="AX85" s="8">
        <v>0</v>
      </c>
      <c r="AY85" s="8">
        <v>0</v>
      </c>
      <c r="AZ85" s="8">
        <v>2</v>
      </c>
      <c r="BA85" s="8">
        <v>2</v>
      </c>
      <c r="BB85" s="8">
        <v>2</v>
      </c>
      <c r="BC85" s="8">
        <v>2</v>
      </c>
      <c r="BD85" s="8">
        <v>2</v>
      </c>
      <c r="BE85" s="8">
        <v>2</v>
      </c>
      <c r="BF85" s="8">
        <v>5</v>
      </c>
      <c r="BG85" s="8">
        <v>5</v>
      </c>
      <c r="BH85" s="8">
        <v>5</v>
      </c>
      <c r="BI85" s="8">
        <v>0</v>
      </c>
      <c r="BJ85" s="8">
        <v>0</v>
      </c>
      <c r="BK85" s="8">
        <v>0</v>
      </c>
      <c r="BL85" s="8">
        <v>0</v>
      </c>
      <c r="BM85" s="8">
        <v>0</v>
      </c>
      <c r="BN85" s="8">
        <v>0</v>
      </c>
      <c r="BO85" s="8">
        <v>0</v>
      </c>
      <c r="BP85" s="8">
        <v>0</v>
      </c>
      <c r="BQ85" s="8">
        <v>0</v>
      </c>
      <c r="BR85" s="8">
        <v>0</v>
      </c>
      <c r="BS85" s="8">
        <v>0</v>
      </c>
      <c r="BT85" s="8">
        <v>0</v>
      </c>
      <c r="BU85" s="8">
        <v>0</v>
      </c>
      <c r="BV85" s="8">
        <v>0</v>
      </c>
      <c r="BW85" s="8">
        <v>0</v>
      </c>
      <c r="BX85" s="8">
        <v>0</v>
      </c>
      <c r="BY85" s="8">
        <v>0</v>
      </c>
      <c r="BZ85" s="8">
        <v>0</v>
      </c>
      <c r="CA85" s="8">
        <v>0</v>
      </c>
      <c r="CB85" s="8">
        <v>0</v>
      </c>
      <c r="CC85" s="8">
        <v>0</v>
      </c>
      <c r="CD85" s="8">
        <v>0</v>
      </c>
      <c r="CE85" s="21">
        <f t="shared" si="30"/>
        <v>2</v>
      </c>
      <c r="CF85" s="21">
        <f t="shared" si="31"/>
        <v>60</v>
      </c>
      <c r="CG85" s="21">
        <f t="shared" si="32"/>
        <v>57</v>
      </c>
      <c r="CH85" s="21">
        <f t="shared" si="33"/>
        <v>50</v>
      </c>
      <c r="CI85" s="21">
        <f t="shared" si="34"/>
        <v>109</v>
      </c>
      <c r="CJ85" s="21">
        <f t="shared" si="35"/>
        <v>115</v>
      </c>
      <c r="CK85" s="21">
        <f t="shared" si="36"/>
        <v>117</v>
      </c>
      <c r="CL85" s="21">
        <f t="shared" si="37"/>
        <v>27</v>
      </c>
      <c r="CM85" s="21">
        <f t="shared" si="38"/>
        <v>28</v>
      </c>
      <c r="CN85" s="21">
        <f t="shared" si="39"/>
        <v>29</v>
      </c>
      <c r="CO85" s="21">
        <f t="shared" si="40"/>
        <v>0</v>
      </c>
      <c r="CP85" s="21">
        <f t="shared" si="41"/>
        <v>0</v>
      </c>
      <c r="CQ85" s="21">
        <f t="shared" si="42"/>
        <v>0</v>
      </c>
      <c r="CR85" s="21">
        <f t="shared" si="43"/>
        <v>21</v>
      </c>
      <c r="CS85" s="21">
        <f t="shared" si="44"/>
        <v>22</v>
      </c>
      <c r="CT85" s="21">
        <f t="shared" si="45"/>
        <v>23</v>
      </c>
      <c r="CU85" s="21">
        <f t="shared" si="46"/>
        <v>6</v>
      </c>
      <c r="CV85" s="21">
        <f t="shared" si="47"/>
        <v>6</v>
      </c>
      <c r="CW85" s="21">
        <f t="shared" si="48"/>
        <v>6</v>
      </c>
      <c r="CX85" s="21">
        <f t="shared" si="49"/>
        <v>28</v>
      </c>
      <c r="CY85" s="21">
        <f t="shared" si="50"/>
        <v>29</v>
      </c>
      <c r="CZ85" s="21">
        <f t="shared" si="51"/>
        <v>30</v>
      </c>
    </row>
    <row r="86" spans="1:104" ht="89.25" x14ac:dyDescent="0.25">
      <c r="A86" s="6">
        <v>217</v>
      </c>
      <c r="B86" s="7" t="s">
        <v>92</v>
      </c>
      <c r="C86" s="7" t="s">
        <v>51</v>
      </c>
      <c r="D86" s="7" t="s">
        <v>560</v>
      </c>
      <c r="E86" s="7" t="s">
        <v>94</v>
      </c>
      <c r="F86" s="7" t="s">
        <v>127</v>
      </c>
      <c r="G86" s="7" t="s">
        <v>561</v>
      </c>
      <c r="H86" s="7" t="s">
        <v>562</v>
      </c>
      <c r="I86" s="7" t="s">
        <v>563</v>
      </c>
      <c r="J86" s="7" t="s">
        <v>100</v>
      </c>
      <c r="K86" s="7" t="s">
        <v>100</v>
      </c>
      <c r="L86" s="7" t="s">
        <v>101</v>
      </c>
      <c r="M86" s="7" t="s">
        <v>104</v>
      </c>
      <c r="N86" s="8" t="s">
        <v>100</v>
      </c>
      <c r="O86" s="8" t="s">
        <v>100</v>
      </c>
      <c r="P86" s="8" t="s">
        <v>100</v>
      </c>
      <c r="Q86" s="7" t="s">
        <v>100</v>
      </c>
      <c r="R86" s="7" t="s">
        <v>100</v>
      </c>
      <c r="S86" s="7" t="s">
        <v>100</v>
      </c>
      <c r="T86" s="8" t="s">
        <v>100</v>
      </c>
      <c r="U86" s="8" t="s">
        <v>100</v>
      </c>
      <c r="V86" s="8" t="s">
        <v>100</v>
      </c>
      <c r="W86" s="8" t="s">
        <v>100</v>
      </c>
      <c r="X86" s="8" t="s">
        <v>100</v>
      </c>
      <c r="Y86" s="8" t="s">
        <v>100</v>
      </c>
      <c r="Z86" s="8" t="s">
        <v>100</v>
      </c>
      <c r="AA86" s="8" t="s">
        <v>100</v>
      </c>
      <c r="AB86" s="8" t="s">
        <v>100</v>
      </c>
      <c r="AC86" s="8" t="s">
        <v>100</v>
      </c>
      <c r="AD86" s="8" t="s">
        <v>100</v>
      </c>
      <c r="AE86" s="8" t="s">
        <v>100</v>
      </c>
      <c r="AF86" s="8" t="s">
        <v>100</v>
      </c>
      <c r="AG86" s="8" t="s">
        <v>100</v>
      </c>
      <c r="AH86" s="8" t="s">
        <v>100</v>
      </c>
      <c r="AI86" s="8" t="s">
        <v>100</v>
      </c>
      <c r="AJ86" s="8" t="s">
        <v>100</v>
      </c>
      <c r="AK86" s="8" t="s">
        <v>100</v>
      </c>
      <c r="AL86" s="7" t="s">
        <v>100</v>
      </c>
      <c r="AM86" s="8" t="s">
        <v>100</v>
      </c>
      <c r="AN86" s="8" t="s">
        <v>100</v>
      </c>
      <c r="AO86" s="8" t="s">
        <v>100</v>
      </c>
      <c r="AP86" s="8" t="s">
        <v>100</v>
      </c>
      <c r="AQ86" s="8" t="s">
        <v>100</v>
      </c>
      <c r="AR86" s="8" t="s">
        <v>100</v>
      </c>
      <c r="AS86" s="8" t="s">
        <v>100</v>
      </c>
      <c r="AT86" s="8" t="s">
        <v>100</v>
      </c>
      <c r="AU86" s="8" t="s">
        <v>100</v>
      </c>
      <c r="AV86" s="8" t="s">
        <v>100</v>
      </c>
      <c r="AW86" s="8" t="s">
        <v>100</v>
      </c>
      <c r="AX86" s="8" t="s">
        <v>100</v>
      </c>
      <c r="AY86" s="8" t="s">
        <v>100</v>
      </c>
      <c r="AZ86" s="8" t="s">
        <v>100</v>
      </c>
      <c r="BA86" s="8" t="s">
        <v>100</v>
      </c>
      <c r="BB86" s="8" t="s">
        <v>100</v>
      </c>
      <c r="BC86" s="8" t="s">
        <v>100</v>
      </c>
      <c r="BD86" s="8" t="s">
        <v>100</v>
      </c>
      <c r="BE86" s="8" t="s">
        <v>100</v>
      </c>
      <c r="BF86" s="8" t="s">
        <v>100</v>
      </c>
      <c r="BG86" s="8" t="s">
        <v>100</v>
      </c>
      <c r="BH86" s="8" t="s">
        <v>100</v>
      </c>
      <c r="BI86" s="8" t="s">
        <v>100</v>
      </c>
      <c r="BJ86" s="8" t="s">
        <v>100</v>
      </c>
      <c r="BK86" s="8" t="s">
        <v>100</v>
      </c>
      <c r="BL86" s="8" t="s">
        <v>100</v>
      </c>
      <c r="BM86" s="8" t="s">
        <v>100</v>
      </c>
      <c r="BN86" s="8" t="s">
        <v>100</v>
      </c>
      <c r="BO86" s="8" t="s">
        <v>100</v>
      </c>
      <c r="BP86" s="8" t="s">
        <v>100</v>
      </c>
      <c r="BQ86" s="8" t="s">
        <v>100</v>
      </c>
      <c r="BR86" s="8" t="s">
        <v>100</v>
      </c>
      <c r="BS86" s="8" t="s">
        <v>100</v>
      </c>
      <c r="BT86" s="8" t="s">
        <v>100</v>
      </c>
      <c r="BU86" s="8" t="s">
        <v>100</v>
      </c>
      <c r="BV86" s="8" t="s">
        <v>100</v>
      </c>
      <c r="BW86" s="8" t="s">
        <v>100</v>
      </c>
      <c r="BX86" s="8" t="s">
        <v>100</v>
      </c>
      <c r="BY86" s="8" t="s">
        <v>100</v>
      </c>
      <c r="BZ86" s="8" t="s">
        <v>100</v>
      </c>
      <c r="CA86" s="8" t="s">
        <v>100</v>
      </c>
      <c r="CB86" s="8" t="s">
        <v>100</v>
      </c>
      <c r="CC86" s="8" t="s">
        <v>100</v>
      </c>
      <c r="CD86" s="8" t="s">
        <v>100</v>
      </c>
      <c r="CE86" s="21">
        <f t="shared" si="30"/>
        <v>0</v>
      </c>
      <c r="CF86" s="21">
        <f t="shared" si="31"/>
        <v>0</v>
      </c>
      <c r="CG86" s="21">
        <f t="shared" si="32"/>
        <v>0</v>
      </c>
      <c r="CH86" s="21">
        <f t="shared" si="33"/>
        <v>0</v>
      </c>
      <c r="CI86" s="21">
        <f t="shared" si="34"/>
        <v>0</v>
      </c>
      <c r="CJ86" s="21">
        <f t="shared" si="35"/>
        <v>0</v>
      </c>
      <c r="CK86" s="21">
        <f t="shared" si="36"/>
        <v>0</v>
      </c>
      <c r="CL86" s="21">
        <f t="shared" si="37"/>
        <v>0</v>
      </c>
      <c r="CM86" s="21">
        <f t="shared" si="38"/>
        <v>0</v>
      </c>
      <c r="CN86" s="21">
        <f t="shared" si="39"/>
        <v>0</v>
      </c>
      <c r="CO86" s="21">
        <f t="shared" si="40"/>
        <v>0</v>
      </c>
      <c r="CP86" s="21">
        <f t="shared" si="41"/>
        <v>0</v>
      </c>
      <c r="CQ86" s="21">
        <f t="shared" si="42"/>
        <v>0</v>
      </c>
      <c r="CR86" s="21">
        <f t="shared" si="43"/>
        <v>0</v>
      </c>
      <c r="CS86" s="21">
        <f t="shared" si="44"/>
        <v>0</v>
      </c>
      <c r="CT86" s="21">
        <f t="shared" si="45"/>
        <v>0</v>
      </c>
      <c r="CU86" s="21">
        <f t="shared" si="46"/>
        <v>0</v>
      </c>
      <c r="CV86" s="21">
        <f t="shared" si="47"/>
        <v>0</v>
      </c>
      <c r="CW86" s="21">
        <f t="shared" si="48"/>
        <v>0</v>
      </c>
      <c r="CX86" s="21">
        <f t="shared" si="49"/>
        <v>0</v>
      </c>
      <c r="CY86" s="21">
        <f t="shared" si="50"/>
        <v>0</v>
      </c>
      <c r="CZ86" s="21">
        <f t="shared" si="51"/>
        <v>0</v>
      </c>
    </row>
    <row r="87" spans="1:104" ht="140.25" x14ac:dyDescent="0.25">
      <c r="A87" s="6">
        <v>7</v>
      </c>
      <c r="B87" s="7" t="s">
        <v>92</v>
      </c>
      <c r="C87" s="7" t="s">
        <v>51</v>
      </c>
      <c r="D87" s="7" t="s">
        <v>564</v>
      </c>
      <c r="E87" s="7" t="s">
        <v>94</v>
      </c>
      <c r="F87" s="7" t="s">
        <v>95</v>
      </c>
      <c r="G87" s="7" t="s">
        <v>565</v>
      </c>
      <c r="H87" s="7" t="s">
        <v>566</v>
      </c>
      <c r="I87" s="7" t="s">
        <v>567</v>
      </c>
      <c r="J87" s="7" t="s">
        <v>99</v>
      </c>
      <c r="K87" s="7" t="s">
        <v>100</v>
      </c>
      <c r="L87" s="7" t="s">
        <v>101</v>
      </c>
      <c r="M87" s="7" t="s">
        <v>101</v>
      </c>
      <c r="N87" s="8">
        <v>45</v>
      </c>
      <c r="O87" s="8">
        <v>34</v>
      </c>
      <c r="P87" s="8">
        <v>30</v>
      </c>
      <c r="Q87" s="7" t="s">
        <v>568</v>
      </c>
      <c r="R87" s="7" t="s">
        <v>569</v>
      </c>
      <c r="S87" s="7" t="s">
        <v>569</v>
      </c>
      <c r="T87" s="8">
        <v>5</v>
      </c>
      <c r="U87" s="8">
        <v>5</v>
      </c>
      <c r="V87" s="8">
        <v>5</v>
      </c>
      <c r="W87" s="8">
        <v>5</v>
      </c>
      <c r="X87" s="8">
        <v>5</v>
      </c>
      <c r="Y87" s="8">
        <v>5</v>
      </c>
      <c r="Z87" s="8">
        <v>0</v>
      </c>
      <c r="AA87" s="8">
        <v>0</v>
      </c>
      <c r="AB87" s="8">
        <v>0</v>
      </c>
      <c r="AC87" s="8">
        <v>5</v>
      </c>
      <c r="AD87" s="8">
        <v>5</v>
      </c>
      <c r="AE87" s="8">
        <v>5</v>
      </c>
      <c r="AF87" s="8">
        <v>0</v>
      </c>
      <c r="AG87" s="8">
        <v>0</v>
      </c>
      <c r="AH87" s="8">
        <v>0</v>
      </c>
      <c r="AI87" s="8">
        <v>5</v>
      </c>
      <c r="AJ87" s="8">
        <v>5</v>
      </c>
      <c r="AK87" s="8">
        <v>5</v>
      </c>
      <c r="AM87" s="8">
        <v>0</v>
      </c>
      <c r="AN87" s="8">
        <v>0</v>
      </c>
      <c r="AO87" s="8">
        <v>0</v>
      </c>
      <c r="AP87" s="8">
        <v>0</v>
      </c>
      <c r="AQ87" s="8">
        <v>0</v>
      </c>
      <c r="AR87" s="8">
        <v>0</v>
      </c>
      <c r="AS87" s="8">
        <v>0</v>
      </c>
      <c r="AT87" s="8">
        <v>0</v>
      </c>
      <c r="AU87" s="8">
        <v>0</v>
      </c>
      <c r="AV87" s="8">
        <v>0</v>
      </c>
      <c r="AW87" s="8">
        <v>0</v>
      </c>
      <c r="AX87" s="8">
        <v>0</v>
      </c>
      <c r="AY87" s="8">
        <v>0</v>
      </c>
      <c r="AZ87" s="8">
        <v>0</v>
      </c>
      <c r="BA87" s="8">
        <v>0</v>
      </c>
      <c r="BB87" s="8">
        <v>0</v>
      </c>
      <c r="BC87" s="8">
        <v>0</v>
      </c>
      <c r="BD87" s="8">
        <v>0</v>
      </c>
      <c r="BE87" s="8">
        <v>0</v>
      </c>
      <c r="BF87" s="8">
        <v>0</v>
      </c>
      <c r="BG87" s="8">
        <v>0</v>
      </c>
      <c r="BH87" s="8">
        <v>0</v>
      </c>
      <c r="BI87" s="8">
        <v>0</v>
      </c>
      <c r="BJ87" s="8">
        <v>0</v>
      </c>
      <c r="BK87" s="8">
        <v>0</v>
      </c>
      <c r="BL87" s="8">
        <v>0</v>
      </c>
      <c r="BM87" s="8">
        <v>0</v>
      </c>
      <c r="BN87" s="8">
        <v>0</v>
      </c>
      <c r="BO87" s="8">
        <v>0</v>
      </c>
      <c r="BP87" s="8">
        <v>0</v>
      </c>
      <c r="BQ87" s="8">
        <v>0</v>
      </c>
      <c r="BR87" s="8">
        <v>0</v>
      </c>
      <c r="BS87" s="8">
        <v>0</v>
      </c>
      <c r="BT87" s="8">
        <v>0</v>
      </c>
      <c r="BU87" s="8">
        <v>0</v>
      </c>
      <c r="BV87" s="8">
        <v>0</v>
      </c>
      <c r="BW87" s="8">
        <v>0</v>
      </c>
      <c r="BX87" s="8">
        <v>0</v>
      </c>
      <c r="BY87" s="8">
        <v>0</v>
      </c>
      <c r="BZ87" s="8">
        <v>0</v>
      </c>
      <c r="CA87" s="8">
        <v>0</v>
      </c>
      <c r="CB87" s="8">
        <v>0</v>
      </c>
      <c r="CC87" s="8">
        <v>0</v>
      </c>
      <c r="CD87" s="8">
        <v>0</v>
      </c>
      <c r="CE87" s="21">
        <f t="shared" si="30"/>
        <v>0</v>
      </c>
      <c r="CF87" s="21">
        <f t="shared" si="31"/>
        <v>45</v>
      </c>
      <c r="CG87" s="21">
        <f t="shared" si="32"/>
        <v>34</v>
      </c>
      <c r="CH87" s="21">
        <f t="shared" si="33"/>
        <v>30</v>
      </c>
      <c r="CI87" s="21">
        <f t="shared" si="34"/>
        <v>5</v>
      </c>
      <c r="CJ87" s="21">
        <f t="shared" si="35"/>
        <v>5</v>
      </c>
      <c r="CK87" s="21">
        <f t="shared" si="36"/>
        <v>5</v>
      </c>
      <c r="CL87" s="21">
        <f t="shared" si="37"/>
        <v>5</v>
      </c>
      <c r="CM87" s="21">
        <f t="shared" si="38"/>
        <v>5</v>
      </c>
      <c r="CN87" s="21">
        <f t="shared" si="39"/>
        <v>5</v>
      </c>
      <c r="CO87" s="21">
        <f t="shared" si="40"/>
        <v>0</v>
      </c>
      <c r="CP87" s="21">
        <f t="shared" si="41"/>
        <v>0</v>
      </c>
      <c r="CQ87" s="21">
        <f t="shared" si="42"/>
        <v>0</v>
      </c>
      <c r="CR87" s="21">
        <f t="shared" si="43"/>
        <v>5</v>
      </c>
      <c r="CS87" s="21">
        <f t="shared" si="44"/>
        <v>5</v>
      </c>
      <c r="CT87" s="21">
        <f t="shared" si="45"/>
        <v>5</v>
      </c>
      <c r="CU87" s="21">
        <f t="shared" si="46"/>
        <v>0</v>
      </c>
      <c r="CV87" s="21">
        <f t="shared" si="47"/>
        <v>0</v>
      </c>
      <c r="CW87" s="21">
        <f t="shared" si="48"/>
        <v>0</v>
      </c>
      <c r="CX87" s="21">
        <f t="shared" si="49"/>
        <v>5</v>
      </c>
      <c r="CY87" s="21">
        <f t="shared" si="50"/>
        <v>5</v>
      </c>
      <c r="CZ87" s="21">
        <f t="shared" si="51"/>
        <v>5</v>
      </c>
    </row>
    <row r="88" spans="1:104" ht="76.5" x14ac:dyDescent="0.25">
      <c r="A88" s="6">
        <v>9</v>
      </c>
      <c r="B88" s="7" t="s">
        <v>92</v>
      </c>
      <c r="C88" s="7" t="s">
        <v>51</v>
      </c>
      <c r="D88" s="7" t="s">
        <v>172</v>
      </c>
      <c r="E88" s="7" t="s">
        <v>94</v>
      </c>
      <c r="F88" s="7" t="s">
        <v>95</v>
      </c>
      <c r="G88" s="7" t="s">
        <v>570</v>
      </c>
      <c r="H88" s="7" t="s">
        <v>571</v>
      </c>
      <c r="I88" s="7" t="s">
        <v>572</v>
      </c>
      <c r="J88" s="7" t="s">
        <v>99</v>
      </c>
      <c r="K88" s="7" t="s">
        <v>100</v>
      </c>
      <c r="L88" s="7" t="s">
        <v>101</v>
      </c>
      <c r="M88" s="7" t="s">
        <v>101</v>
      </c>
      <c r="N88" s="8">
        <v>12</v>
      </c>
      <c r="O88" s="8">
        <v>11</v>
      </c>
      <c r="P88" s="8">
        <v>2</v>
      </c>
      <c r="Q88" s="7" t="s">
        <v>573</v>
      </c>
      <c r="R88" s="7" t="s">
        <v>574</v>
      </c>
      <c r="S88" s="7" t="s">
        <v>575</v>
      </c>
      <c r="T88" s="8">
        <v>12</v>
      </c>
      <c r="U88" s="8">
        <v>12</v>
      </c>
      <c r="V88" s="8">
        <v>13</v>
      </c>
      <c r="W88" s="8">
        <v>9</v>
      </c>
      <c r="X88" s="8">
        <v>9</v>
      </c>
      <c r="Y88" s="8">
        <v>9</v>
      </c>
      <c r="Z88" s="8">
        <v>12</v>
      </c>
      <c r="AA88" s="8">
        <v>12</v>
      </c>
      <c r="AB88" s="8">
        <v>13</v>
      </c>
      <c r="AC88" s="8">
        <v>0</v>
      </c>
      <c r="AD88" s="8">
        <v>0</v>
      </c>
      <c r="AE88" s="8">
        <v>0</v>
      </c>
      <c r="AF88" s="8">
        <v>0</v>
      </c>
      <c r="AG88" s="8">
        <v>0</v>
      </c>
      <c r="AH88" s="8">
        <v>0</v>
      </c>
      <c r="AI88" s="8">
        <v>12</v>
      </c>
      <c r="AJ88" s="8">
        <v>12</v>
      </c>
      <c r="AK88" s="8">
        <v>13</v>
      </c>
      <c r="AM88" s="8">
        <v>0</v>
      </c>
      <c r="AN88" s="8">
        <v>0</v>
      </c>
      <c r="AO88" s="8">
        <v>0</v>
      </c>
      <c r="AP88" s="8">
        <v>0</v>
      </c>
      <c r="AQ88" s="8">
        <v>0</v>
      </c>
      <c r="AR88" s="8">
        <v>0</v>
      </c>
      <c r="AS88" s="8">
        <v>0</v>
      </c>
      <c r="AT88" s="8">
        <v>0</v>
      </c>
      <c r="AU88" s="8">
        <v>0</v>
      </c>
      <c r="AV88" s="8">
        <v>0</v>
      </c>
      <c r="AW88" s="8">
        <v>0</v>
      </c>
      <c r="AX88" s="8">
        <v>0</v>
      </c>
      <c r="AY88" s="8">
        <v>0</v>
      </c>
      <c r="AZ88" s="8">
        <v>0</v>
      </c>
      <c r="BA88" s="8">
        <v>0</v>
      </c>
      <c r="BB88" s="8">
        <v>0</v>
      </c>
      <c r="BC88" s="8">
        <v>0</v>
      </c>
      <c r="BD88" s="8">
        <v>0</v>
      </c>
      <c r="BE88" s="8">
        <v>0</v>
      </c>
      <c r="BF88" s="8">
        <v>0</v>
      </c>
      <c r="BG88" s="8">
        <v>0</v>
      </c>
      <c r="BH88" s="8">
        <v>0</v>
      </c>
      <c r="BI88" s="8">
        <v>0</v>
      </c>
      <c r="BJ88" s="8">
        <v>0</v>
      </c>
      <c r="BK88" s="8">
        <v>0</v>
      </c>
      <c r="BL88" s="8">
        <v>0</v>
      </c>
      <c r="BM88" s="8">
        <v>0</v>
      </c>
      <c r="BN88" s="8">
        <v>0</v>
      </c>
      <c r="BO88" s="8">
        <v>0</v>
      </c>
      <c r="BP88" s="8">
        <v>0</v>
      </c>
      <c r="BQ88" s="8">
        <v>0</v>
      </c>
      <c r="BR88" s="8">
        <v>0</v>
      </c>
      <c r="BS88" s="8">
        <v>0</v>
      </c>
      <c r="BT88" s="8">
        <v>0</v>
      </c>
      <c r="BU88" s="8">
        <v>0</v>
      </c>
      <c r="BV88" s="8">
        <v>0</v>
      </c>
      <c r="BW88" s="8">
        <v>0</v>
      </c>
      <c r="BX88" s="8">
        <v>0</v>
      </c>
      <c r="BY88" s="8">
        <v>0</v>
      </c>
      <c r="BZ88" s="8">
        <v>0</v>
      </c>
      <c r="CA88" s="8">
        <v>0</v>
      </c>
      <c r="CB88" s="8">
        <v>0</v>
      </c>
      <c r="CC88" s="8">
        <v>0</v>
      </c>
      <c r="CD88" s="8">
        <v>0</v>
      </c>
      <c r="CE88" s="21">
        <f t="shared" si="30"/>
        <v>0</v>
      </c>
      <c r="CF88" s="21">
        <f t="shared" si="31"/>
        <v>12</v>
      </c>
      <c r="CG88" s="21">
        <f t="shared" si="32"/>
        <v>11</v>
      </c>
      <c r="CH88" s="21">
        <f t="shared" si="33"/>
        <v>2</v>
      </c>
      <c r="CI88" s="21">
        <f t="shared" si="34"/>
        <v>12</v>
      </c>
      <c r="CJ88" s="21">
        <f t="shared" si="35"/>
        <v>12</v>
      </c>
      <c r="CK88" s="21">
        <f t="shared" si="36"/>
        <v>13</v>
      </c>
      <c r="CL88" s="21">
        <f t="shared" si="37"/>
        <v>9</v>
      </c>
      <c r="CM88" s="21">
        <f t="shared" si="38"/>
        <v>9</v>
      </c>
      <c r="CN88" s="21">
        <f t="shared" si="39"/>
        <v>9</v>
      </c>
      <c r="CO88" s="21">
        <f t="shared" si="40"/>
        <v>12</v>
      </c>
      <c r="CP88" s="21">
        <f t="shared" si="41"/>
        <v>12</v>
      </c>
      <c r="CQ88" s="21">
        <f t="shared" si="42"/>
        <v>13</v>
      </c>
      <c r="CR88" s="21">
        <f t="shared" si="43"/>
        <v>0</v>
      </c>
      <c r="CS88" s="21">
        <f t="shared" si="44"/>
        <v>0</v>
      </c>
      <c r="CT88" s="21">
        <f t="shared" si="45"/>
        <v>0</v>
      </c>
      <c r="CU88" s="21">
        <f t="shared" si="46"/>
        <v>0</v>
      </c>
      <c r="CV88" s="21">
        <f t="shared" si="47"/>
        <v>0</v>
      </c>
      <c r="CW88" s="21">
        <f t="shared" si="48"/>
        <v>0</v>
      </c>
      <c r="CX88" s="21">
        <f t="shared" si="49"/>
        <v>12</v>
      </c>
      <c r="CY88" s="21">
        <f t="shared" si="50"/>
        <v>12</v>
      </c>
      <c r="CZ88" s="21">
        <f t="shared" si="51"/>
        <v>13</v>
      </c>
    </row>
    <row r="89" spans="1:104" ht="89.25" x14ac:dyDescent="0.25">
      <c r="A89" s="6">
        <v>13</v>
      </c>
      <c r="B89" s="7" t="s">
        <v>92</v>
      </c>
      <c r="C89" s="7" t="s">
        <v>51</v>
      </c>
      <c r="D89" s="7" t="s">
        <v>103</v>
      </c>
      <c r="E89" s="7" t="s">
        <v>94</v>
      </c>
      <c r="F89" s="7" t="s">
        <v>95</v>
      </c>
      <c r="G89" s="7" t="s">
        <v>576</v>
      </c>
      <c r="H89" s="7" t="s">
        <v>577</v>
      </c>
      <c r="I89" s="7" t="s">
        <v>578</v>
      </c>
      <c r="J89" s="7" t="s">
        <v>99</v>
      </c>
      <c r="K89" s="7" t="s">
        <v>100</v>
      </c>
      <c r="L89" s="7" t="s">
        <v>101</v>
      </c>
      <c r="M89" s="7" t="s">
        <v>101</v>
      </c>
      <c r="N89" s="8">
        <v>1</v>
      </c>
      <c r="O89" s="8">
        <v>3</v>
      </c>
      <c r="P89" s="8">
        <v>1</v>
      </c>
      <c r="Q89" s="7" t="s">
        <v>579</v>
      </c>
      <c r="R89" s="7" t="s">
        <v>580</v>
      </c>
      <c r="S89" s="7" t="s">
        <v>581</v>
      </c>
      <c r="T89" s="8">
        <v>14</v>
      </c>
      <c r="U89" s="8">
        <v>14</v>
      </c>
      <c r="V89" s="8">
        <v>14</v>
      </c>
      <c r="W89" s="8">
        <v>11</v>
      </c>
      <c r="X89" s="8">
        <v>11</v>
      </c>
      <c r="Y89" s="8">
        <v>11</v>
      </c>
      <c r="Z89" s="8">
        <v>0</v>
      </c>
      <c r="AA89" s="8">
        <v>0</v>
      </c>
      <c r="AB89" s="8">
        <v>0</v>
      </c>
      <c r="AC89" s="8">
        <v>0</v>
      </c>
      <c r="AD89" s="8">
        <v>0</v>
      </c>
      <c r="AE89" s="8">
        <v>0</v>
      </c>
      <c r="AF89" s="8">
        <v>11</v>
      </c>
      <c r="AG89" s="8">
        <v>11</v>
      </c>
      <c r="AH89" s="8">
        <v>11</v>
      </c>
      <c r="AI89" s="8">
        <v>11</v>
      </c>
      <c r="AJ89" s="8">
        <v>11</v>
      </c>
      <c r="AK89" s="8">
        <v>11</v>
      </c>
      <c r="AL89" s="7" t="s">
        <v>100</v>
      </c>
      <c r="AM89" s="8">
        <v>0</v>
      </c>
      <c r="AN89" s="8">
        <v>0</v>
      </c>
      <c r="AO89" s="8">
        <v>0</v>
      </c>
      <c r="AP89" s="8">
        <v>0</v>
      </c>
      <c r="AQ89" s="8">
        <v>0</v>
      </c>
      <c r="AR89" s="8">
        <v>0</v>
      </c>
      <c r="AS89" s="8">
        <v>0</v>
      </c>
      <c r="AT89" s="8">
        <v>0</v>
      </c>
      <c r="AU89" s="8">
        <v>0</v>
      </c>
      <c r="AV89" s="8">
        <v>0</v>
      </c>
      <c r="AW89" s="8">
        <v>0</v>
      </c>
      <c r="AX89" s="8">
        <v>0</v>
      </c>
      <c r="AY89" s="8">
        <v>0</v>
      </c>
      <c r="AZ89" s="8">
        <v>0</v>
      </c>
      <c r="BA89" s="8">
        <v>0</v>
      </c>
      <c r="BB89" s="8">
        <v>0</v>
      </c>
      <c r="BC89" s="8">
        <v>0</v>
      </c>
      <c r="BD89" s="8">
        <v>0</v>
      </c>
      <c r="BE89" s="8">
        <v>0</v>
      </c>
      <c r="BF89" s="8">
        <v>0</v>
      </c>
      <c r="BG89" s="8">
        <v>0</v>
      </c>
      <c r="BH89" s="8">
        <v>0</v>
      </c>
      <c r="BI89" s="8">
        <v>0</v>
      </c>
      <c r="BJ89" s="8">
        <v>0</v>
      </c>
      <c r="BK89" s="8">
        <v>0</v>
      </c>
      <c r="BL89" s="8">
        <v>0</v>
      </c>
      <c r="BM89" s="8">
        <v>0</v>
      </c>
      <c r="BN89" s="8">
        <v>0</v>
      </c>
      <c r="BO89" s="8">
        <v>0</v>
      </c>
      <c r="BP89" s="8">
        <v>0</v>
      </c>
      <c r="BQ89" s="8">
        <v>0</v>
      </c>
      <c r="BR89" s="8">
        <v>0</v>
      </c>
      <c r="BS89" s="8">
        <v>0</v>
      </c>
      <c r="BT89" s="8">
        <v>0</v>
      </c>
      <c r="BU89" s="8">
        <v>0</v>
      </c>
      <c r="BV89" s="8">
        <v>0</v>
      </c>
      <c r="BW89" s="8">
        <v>0</v>
      </c>
      <c r="BX89" s="8">
        <v>0</v>
      </c>
      <c r="BY89" s="8">
        <v>0</v>
      </c>
      <c r="BZ89" s="8">
        <v>0</v>
      </c>
      <c r="CA89" s="8">
        <v>0</v>
      </c>
      <c r="CB89" s="8">
        <v>0</v>
      </c>
      <c r="CC89" s="8">
        <v>0</v>
      </c>
      <c r="CD89" s="8">
        <v>0</v>
      </c>
      <c r="CE89" s="21">
        <f t="shared" si="30"/>
        <v>0</v>
      </c>
      <c r="CF89" s="21">
        <f t="shared" si="31"/>
        <v>1</v>
      </c>
      <c r="CG89" s="21">
        <f t="shared" si="32"/>
        <v>3</v>
      </c>
      <c r="CH89" s="21">
        <f t="shared" si="33"/>
        <v>1</v>
      </c>
      <c r="CI89" s="21">
        <f t="shared" si="34"/>
        <v>14</v>
      </c>
      <c r="CJ89" s="21">
        <f t="shared" si="35"/>
        <v>14</v>
      </c>
      <c r="CK89" s="21">
        <f t="shared" si="36"/>
        <v>14</v>
      </c>
      <c r="CL89" s="21">
        <f t="shared" si="37"/>
        <v>11</v>
      </c>
      <c r="CM89" s="21">
        <f t="shared" si="38"/>
        <v>11</v>
      </c>
      <c r="CN89" s="21">
        <f t="shared" si="39"/>
        <v>11</v>
      </c>
      <c r="CO89" s="21">
        <f t="shared" si="40"/>
        <v>0</v>
      </c>
      <c r="CP89" s="21">
        <f t="shared" si="41"/>
        <v>0</v>
      </c>
      <c r="CQ89" s="21">
        <f t="shared" si="42"/>
        <v>0</v>
      </c>
      <c r="CR89" s="21">
        <f t="shared" si="43"/>
        <v>0</v>
      </c>
      <c r="CS89" s="21">
        <f t="shared" si="44"/>
        <v>0</v>
      </c>
      <c r="CT89" s="21">
        <f t="shared" si="45"/>
        <v>0</v>
      </c>
      <c r="CU89" s="21">
        <f t="shared" si="46"/>
        <v>11</v>
      </c>
      <c r="CV89" s="21">
        <f t="shared" si="47"/>
        <v>11</v>
      </c>
      <c r="CW89" s="21">
        <f t="shared" si="48"/>
        <v>11</v>
      </c>
      <c r="CX89" s="21">
        <f t="shared" si="49"/>
        <v>11</v>
      </c>
      <c r="CY89" s="21">
        <f t="shared" si="50"/>
        <v>11</v>
      </c>
      <c r="CZ89" s="21">
        <f t="shared" si="51"/>
        <v>11</v>
      </c>
    </row>
    <row r="90" spans="1:104" ht="114.75" x14ac:dyDescent="0.25">
      <c r="A90" s="6">
        <v>17</v>
      </c>
      <c r="B90" s="7" t="s">
        <v>92</v>
      </c>
      <c r="C90" s="7" t="s">
        <v>51</v>
      </c>
      <c r="D90" s="7" t="s">
        <v>133</v>
      </c>
      <c r="E90" s="7" t="s">
        <v>94</v>
      </c>
      <c r="F90" s="7" t="s">
        <v>127</v>
      </c>
      <c r="G90" s="7" t="s">
        <v>582</v>
      </c>
      <c r="H90" s="7" t="s">
        <v>583</v>
      </c>
      <c r="I90" s="7" t="s">
        <v>584</v>
      </c>
      <c r="J90" s="7" t="s">
        <v>99</v>
      </c>
      <c r="K90" s="7" t="s">
        <v>100</v>
      </c>
      <c r="L90" s="7" t="s">
        <v>101</v>
      </c>
      <c r="M90" s="7" t="s">
        <v>101</v>
      </c>
      <c r="N90" s="8">
        <v>237</v>
      </c>
      <c r="O90" s="8">
        <v>269</v>
      </c>
      <c r="P90" s="8">
        <v>231</v>
      </c>
      <c r="Q90" s="7" t="s">
        <v>585</v>
      </c>
      <c r="R90" s="7" t="s">
        <v>585</v>
      </c>
      <c r="S90" s="7" t="s">
        <v>585</v>
      </c>
      <c r="T90" s="8">
        <v>131</v>
      </c>
      <c r="U90" s="8">
        <v>78</v>
      </c>
      <c r="V90" s="8">
        <v>78</v>
      </c>
      <c r="W90" s="8">
        <v>52</v>
      </c>
      <c r="X90" s="8">
        <v>52</v>
      </c>
      <c r="Y90" s="8">
        <v>52</v>
      </c>
      <c r="Z90" s="8">
        <v>7</v>
      </c>
      <c r="AA90" s="8">
        <v>7</v>
      </c>
      <c r="AB90" s="8">
        <v>7</v>
      </c>
      <c r="AC90" s="8">
        <v>45</v>
      </c>
      <c r="AD90" s="8">
        <v>45</v>
      </c>
      <c r="AE90" s="8">
        <v>45</v>
      </c>
      <c r="AF90" s="8">
        <v>0</v>
      </c>
      <c r="AG90" s="8">
        <v>0</v>
      </c>
      <c r="AH90" s="8">
        <v>0</v>
      </c>
      <c r="AI90" s="8">
        <v>52</v>
      </c>
      <c r="AJ90" s="8">
        <v>52</v>
      </c>
      <c r="AK90" s="8">
        <v>52</v>
      </c>
      <c r="AM90" s="8">
        <v>2</v>
      </c>
      <c r="AN90" s="8">
        <v>9</v>
      </c>
      <c r="AO90" s="8">
        <v>9</v>
      </c>
      <c r="AP90" s="8">
        <v>1</v>
      </c>
      <c r="AQ90" s="8">
        <v>7</v>
      </c>
      <c r="AR90" s="8">
        <v>7</v>
      </c>
      <c r="AS90" s="8">
        <v>7</v>
      </c>
      <c r="AT90" s="8">
        <v>7</v>
      </c>
      <c r="AU90" s="8">
        <v>7</v>
      </c>
      <c r="AV90" s="8">
        <v>7</v>
      </c>
      <c r="AW90" s="8">
        <v>0</v>
      </c>
      <c r="AX90" s="8">
        <v>0</v>
      </c>
      <c r="AY90" s="8">
        <v>0</v>
      </c>
      <c r="AZ90" s="8">
        <v>7</v>
      </c>
      <c r="BA90" s="8">
        <v>7</v>
      </c>
      <c r="BB90" s="8">
        <v>7</v>
      </c>
      <c r="BC90" s="8">
        <v>0</v>
      </c>
      <c r="BD90" s="8">
        <v>0</v>
      </c>
      <c r="BE90" s="8">
        <v>0</v>
      </c>
      <c r="BF90" s="8">
        <v>7</v>
      </c>
      <c r="BG90" s="8">
        <v>7</v>
      </c>
      <c r="BH90" s="8">
        <v>7</v>
      </c>
      <c r="BI90" s="8">
        <v>0</v>
      </c>
      <c r="BJ90" s="8">
        <v>0</v>
      </c>
      <c r="BK90" s="8">
        <v>0</v>
      </c>
      <c r="BL90" s="8">
        <v>0</v>
      </c>
      <c r="BM90" s="8">
        <v>0</v>
      </c>
      <c r="BN90" s="8">
        <v>0</v>
      </c>
      <c r="BO90" s="8">
        <v>0</v>
      </c>
      <c r="BP90" s="8">
        <v>0</v>
      </c>
      <c r="BQ90" s="8">
        <v>0</v>
      </c>
      <c r="BR90" s="8">
        <v>0</v>
      </c>
      <c r="BS90" s="8">
        <v>0</v>
      </c>
      <c r="BT90" s="8">
        <v>0</v>
      </c>
      <c r="BU90" s="8">
        <v>0</v>
      </c>
      <c r="BV90" s="8">
        <v>0</v>
      </c>
      <c r="BW90" s="8">
        <v>0</v>
      </c>
      <c r="BX90" s="8">
        <v>0</v>
      </c>
      <c r="BY90" s="8">
        <v>0</v>
      </c>
      <c r="BZ90" s="8">
        <v>0</v>
      </c>
      <c r="CA90" s="8">
        <v>0</v>
      </c>
      <c r="CB90" s="8">
        <v>0</v>
      </c>
      <c r="CC90" s="8">
        <v>0</v>
      </c>
      <c r="CD90" s="8">
        <v>0</v>
      </c>
      <c r="CE90" s="21">
        <f t="shared" si="30"/>
        <v>2</v>
      </c>
      <c r="CF90" s="21">
        <f t="shared" si="31"/>
        <v>246</v>
      </c>
      <c r="CG90" s="21">
        <f t="shared" si="32"/>
        <v>278</v>
      </c>
      <c r="CH90" s="21">
        <f t="shared" si="33"/>
        <v>232</v>
      </c>
      <c r="CI90" s="21">
        <f t="shared" si="34"/>
        <v>138</v>
      </c>
      <c r="CJ90" s="21">
        <f t="shared" si="35"/>
        <v>85</v>
      </c>
      <c r="CK90" s="21">
        <f t="shared" si="36"/>
        <v>85</v>
      </c>
      <c r="CL90" s="21">
        <f t="shared" si="37"/>
        <v>59</v>
      </c>
      <c r="CM90" s="21">
        <f t="shared" si="38"/>
        <v>59</v>
      </c>
      <c r="CN90" s="21">
        <f t="shared" si="39"/>
        <v>59</v>
      </c>
      <c r="CO90" s="21">
        <f t="shared" si="40"/>
        <v>7</v>
      </c>
      <c r="CP90" s="21">
        <f t="shared" si="41"/>
        <v>7</v>
      </c>
      <c r="CQ90" s="21">
        <f t="shared" si="42"/>
        <v>7</v>
      </c>
      <c r="CR90" s="21">
        <f t="shared" si="43"/>
        <v>52</v>
      </c>
      <c r="CS90" s="21">
        <f t="shared" si="44"/>
        <v>52</v>
      </c>
      <c r="CT90" s="21">
        <f t="shared" si="45"/>
        <v>52</v>
      </c>
      <c r="CU90" s="21">
        <f t="shared" si="46"/>
        <v>0</v>
      </c>
      <c r="CV90" s="21">
        <f t="shared" si="47"/>
        <v>0</v>
      </c>
      <c r="CW90" s="21">
        <f t="shared" si="48"/>
        <v>0</v>
      </c>
      <c r="CX90" s="21">
        <f t="shared" si="49"/>
        <v>59</v>
      </c>
      <c r="CY90" s="21">
        <f t="shared" si="50"/>
        <v>59</v>
      </c>
      <c r="CZ90" s="21">
        <f t="shared" si="51"/>
        <v>59</v>
      </c>
    </row>
    <row r="91" spans="1:104" ht="51" x14ac:dyDescent="0.25">
      <c r="A91" s="6">
        <v>18</v>
      </c>
      <c r="B91" s="7" t="s">
        <v>92</v>
      </c>
      <c r="C91" s="7" t="s">
        <v>51</v>
      </c>
      <c r="D91" s="7" t="s">
        <v>105</v>
      </c>
      <c r="E91" s="7" t="s">
        <v>94</v>
      </c>
      <c r="F91" s="7" t="s">
        <v>586</v>
      </c>
      <c r="G91" s="7" t="s">
        <v>587</v>
      </c>
      <c r="H91" s="7" t="s">
        <v>587</v>
      </c>
      <c r="I91" s="7" t="s">
        <v>588</v>
      </c>
      <c r="J91" s="7" t="s">
        <v>100</v>
      </c>
      <c r="K91" s="7" t="s">
        <v>100</v>
      </c>
      <c r="L91" s="7" t="s">
        <v>101</v>
      </c>
      <c r="M91" s="7" t="s">
        <v>104</v>
      </c>
      <c r="N91" s="8" t="s">
        <v>100</v>
      </c>
      <c r="O91" s="8" t="s">
        <v>100</v>
      </c>
      <c r="P91" s="8" t="s">
        <v>100</v>
      </c>
      <c r="Q91" s="7" t="s">
        <v>100</v>
      </c>
      <c r="R91" s="7" t="s">
        <v>100</v>
      </c>
      <c r="S91" s="7" t="s">
        <v>100</v>
      </c>
      <c r="T91" s="8" t="s">
        <v>100</v>
      </c>
      <c r="U91" s="8" t="s">
        <v>100</v>
      </c>
      <c r="V91" s="8" t="s">
        <v>100</v>
      </c>
      <c r="W91" s="8" t="s">
        <v>100</v>
      </c>
      <c r="X91" s="8" t="s">
        <v>100</v>
      </c>
      <c r="Y91" s="8" t="s">
        <v>100</v>
      </c>
      <c r="Z91" s="8" t="s">
        <v>100</v>
      </c>
      <c r="AA91" s="8" t="s">
        <v>100</v>
      </c>
      <c r="AB91" s="8" t="s">
        <v>100</v>
      </c>
      <c r="AC91" s="8" t="s">
        <v>100</v>
      </c>
      <c r="AD91" s="8" t="s">
        <v>100</v>
      </c>
      <c r="AE91" s="8" t="s">
        <v>100</v>
      </c>
      <c r="AF91" s="8" t="s">
        <v>100</v>
      </c>
      <c r="AG91" s="8" t="s">
        <v>100</v>
      </c>
      <c r="AH91" s="8" t="s">
        <v>100</v>
      </c>
      <c r="AI91" s="8" t="s">
        <v>100</v>
      </c>
      <c r="AJ91" s="8" t="s">
        <v>100</v>
      </c>
      <c r="AK91" s="8" t="s">
        <v>100</v>
      </c>
      <c r="AL91" s="7" t="s">
        <v>100</v>
      </c>
      <c r="AM91" s="8" t="s">
        <v>100</v>
      </c>
      <c r="AN91" s="8" t="s">
        <v>100</v>
      </c>
      <c r="AO91" s="8" t="s">
        <v>100</v>
      </c>
      <c r="AP91" s="8" t="s">
        <v>100</v>
      </c>
      <c r="AQ91" s="8" t="s">
        <v>100</v>
      </c>
      <c r="AR91" s="8" t="s">
        <v>100</v>
      </c>
      <c r="AS91" s="8" t="s">
        <v>100</v>
      </c>
      <c r="AT91" s="8" t="s">
        <v>100</v>
      </c>
      <c r="AU91" s="8" t="s">
        <v>100</v>
      </c>
      <c r="AV91" s="8" t="s">
        <v>100</v>
      </c>
      <c r="AW91" s="8" t="s">
        <v>100</v>
      </c>
      <c r="AX91" s="8" t="s">
        <v>100</v>
      </c>
      <c r="AY91" s="8" t="s">
        <v>100</v>
      </c>
      <c r="AZ91" s="8" t="s">
        <v>100</v>
      </c>
      <c r="BA91" s="8" t="s">
        <v>100</v>
      </c>
      <c r="BB91" s="8" t="s">
        <v>100</v>
      </c>
      <c r="BC91" s="8" t="s">
        <v>100</v>
      </c>
      <c r="BD91" s="8" t="s">
        <v>100</v>
      </c>
      <c r="BE91" s="8" t="s">
        <v>100</v>
      </c>
      <c r="BF91" s="8" t="s">
        <v>100</v>
      </c>
      <c r="BG91" s="8" t="s">
        <v>100</v>
      </c>
      <c r="BH91" s="8" t="s">
        <v>100</v>
      </c>
      <c r="BI91" s="8" t="s">
        <v>100</v>
      </c>
      <c r="BJ91" s="8" t="s">
        <v>100</v>
      </c>
      <c r="BK91" s="8" t="s">
        <v>100</v>
      </c>
      <c r="BL91" s="8" t="s">
        <v>100</v>
      </c>
      <c r="BM91" s="8" t="s">
        <v>100</v>
      </c>
      <c r="BN91" s="8" t="s">
        <v>100</v>
      </c>
      <c r="BO91" s="8" t="s">
        <v>100</v>
      </c>
      <c r="BP91" s="8" t="s">
        <v>100</v>
      </c>
      <c r="BQ91" s="8" t="s">
        <v>100</v>
      </c>
      <c r="BR91" s="8" t="s">
        <v>100</v>
      </c>
      <c r="BS91" s="8" t="s">
        <v>100</v>
      </c>
      <c r="BT91" s="8" t="s">
        <v>100</v>
      </c>
      <c r="BU91" s="8" t="s">
        <v>100</v>
      </c>
      <c r="BV91" s="8" t="s">
        <v>100</v>
      </c>
      <c r="BW91" s="8" t="s">
        <v>100</v>
      </c>
      <c r="BX91" s="8" t="s">
        <v>100</v>
      </c>
      <c r="BY91" s="8" t="s">
        <v>100</v>
      </c>
      <c r="BZ91" s="8" t="s">
        <v>100</v>
      </c>
      <c r="CA91" s="8" t="s">
        <v>100</v>
      </c>
      <c r="CB91" s="8" t="s">
        <v>100</v>
      </c>
      <c r="CC91" s="8" t="s">
        <v>100</v>
      </c>
      <c r="CD91" s="8" t="s">
        <v>100</v>
      </c>
      <c r="CE91" s="21">
        <f t="shared" si="30"/>
        <v>0</v>
      </c>
      <c r="CF91" s="21">
        <f t="shared" si="31"/>
        <v>0</v>
      </c>
      <c r="CG91" s="21">
        <f t="shared" si="32"/>
        <v>0</v>
      </c>
      <c r="CH91" s="21">
        <f t="shared" si="33"/>
        <v>0</v>
      </c>
      <c r="CI91" s="21">
        <f t="shared" si="34"/>
        <v>0</v>
      </c>
      <c r="CJ91" s="21">
        <f t="shared" si="35"/>
        <v>0</v>
      </c>
      <c r="CK91" s="21">
        <f t="shared" si="36"/>
        <v>0</v>
      </c>
      <c r="CL91" s="21">
        <f t="shared" si="37"/>
        <v>0</v>
      </c>
      <c r="CM91" s="21">
        <f t="shared" si="38"/>
        <v>0</v>
      </c>
      <c r="CN91" s="21">
        <f t="shared" si="39"/>
        <v>0</v>
      </c>
      <c r="CO91" s="21">
        <f t="shared" si="40"/>
        <v>0</v>
      </c>
      <c r="CP91" s="21">
        <f t="shared" si="41"/>
        <v>0</v>
      </c>
      <c r="CQ91" s="21">
        <f t="shared" si="42"/>
        <v>0</v>
      </c>
      <c r="CR91" s="21">
        <f t="shared" si="43"/>
        <v>0</v>
      </c>
      <c r="CS91" s="21">
        <f t="shared" si="44"/>
        <v>0</v>
      </c>
      <c r="CT91" s="21">
        <f t="shared" si="45"/>
        <v>0</v>
      </c>
      <c r="CU91" s="21">
        <f t="shared" si="46"/>
        <v>0</v>
      </c>
      <c r="CV91" s="21">
        <f t="shared" si="47"/>
        <v>0</v>
      </c>
      <c r="CW91" s="21">
        <f t="shared" si="48"/>
        <v>0</v>
      </c>
      <c r="CX91" s="21">
        <f t="shared" si="49"/>
        <v>0</v>
      </c>
      <c r="CY91" s="21">
        <f t="shared" si="50"/>
        <v>0</v>
      </c>
      <c r="CZ91" s="21">
        <f t="shared" si="51"/>
        <v>0</v>
      </c>
    </row>
    <row r="92" spans="1:104" ht="76.5" x14ac:dyDescent="0.25">
      <c r="A92" s="6">
        <v>22</v>
      </c>
      <c r="B92" s="7" t="s">
        <v>92</v>
      </c>
      <c r="C92" s="7" t="s">
        <v>51</v>
      </c>
      <c r="D92" s="7" t="s">
        <v>412</v>
      </c>
      <c r="E92" s="7" t="s">
        <v>94</v>
      </c>
      <c r="F92" s="7" t="s">
        <v>95</v>
      </c>
      <c r="G92" s="7" t="s">
        <v>589</v>
      </c>
      <c r="H92" s="7" t="s">
        <v>590</v>
      </c>
      <c r="I92" s="7" t="s">
        <v>591</v>
      </c>
      <c r="J92" s="7" t="s">
        <v>99</v>
      </c>
      <c r="K92" s="7" t="s">
        <v>100</v>
      </c>
      <c r="L92" s="7" t="s">
        <v>101</v>
      </c>
      <c r="M92" s="7" t="s">
        <v>101</v>
      </c>
      <c r="N92" s="8">
        <v>2</v>
      </c>
      <c r="O92" s="8">
        <v>0</v>
      </c>
      <c r="P92" s="8">
        <v>0</v>
      </c>
      <c r="Q92" s="7" t="s">
        <v>592</v>
      </c>
      <c r="R92" s="7" t="s">
        <v>592</v>
      </c>
      <c r="S92" s="7" t="s">
        <v>592</v>
      </c>
      <c r="T92" s="8">
        <v>11</v>
      </c>
      <c r="U92" s="8">
        <v>11</v>
      </c>
      <c r="V92" s="8">
        <v>11</v>
      </c>
      <c r="W92" s="8">
        <v>5</v>
      </c>
      <c r="X92" s="8">
        <v>5</v>
      </c>
      <c r="Y92" s="8">
        <v>5</v>
      </c>
      <c r="Z92" s="8">
        <v>0</v>
      </c>
      <c r="AA92" s="8">
        <v>0</v>
      </c>
      <c r="AB92" s="8">
        <v>0</v>
      </c>
      <c r="AC92" s="8">
        <v>5</v>
      </c>
      <c r="AD92" s="8">
        <v>5</v>
      </c>
      <c r="AE92" s="8">
        <v>5</v>
      </c>
      <c r="AF92" s="8">
        <v>0</v>
      </c>
      <c r="AG92" s="8">
        <v>0</v>
      </c>
      <c r="AH92" s="8">
        <v>0</v>
      </c>
      <c r="AI92" s="8">
        <v>5</v>
      </c>
      <c r="AJ92" s="8">
        <v>5</v>
      </c>
      <c r="AK92" s="8">
        <v>5</v>
      </c>
      <c r="AL92" s="7" t="s">
        <v>104</v>
      </c>
      <c r="AM92" s="8">
        <v>0</v>
      </c>
      <c r="AN92" s="8">
        <v>0</v>
      </c>
      <c r="AO92" s="8">
        <v>0</v>
      </c>
      <c r="AP92" s="8">
        <v>0</v>
      </c>
      <c r="AQ92" s="8">
        <v>0</v>
      </c>
      <c r="AR92" s="8">
        <v>0</v>
      </c>
      <c r="AS92" s="8">
        <v>0</v>
      </c>
      <c r="AT92" s="8">
        <v>0</v>
      </c>
      <c r="AU92" s="8">
        <v>0</v>
      </c>
      <c r="AV92" s="8">
        <v>0</v>
      </c>
      <c r="AW92" s="8">
        <v>0</v>
      </c>
      <c r="AX92" s="8">
        <v>0</v>
      </c>
      <c r="AY92" s="8">
        <v>0</v>
      </c>
      <c r="AZ92" s="8">
        <v>0</v>
      </c>
      <c r="BA92" s="8">
        <v>0</v>
      </c>
      <c r="BB92" s="8">
        <v>0</v>
      </c>
      <c r="BC92" s="8">
        <v>0</v>
      </c>
      <c r="BD92" s="8">
        <v>0</v>
      </c>
      <c r="BE92" s="8">
        <v>0</v>
      </c>
      <c r="BF92" s="8">
        <v>0</v>
      </c>
      <c r="BG92" s="8">
        <v>0</v>
      </c>
      <c r="BH92" s="8">
        <v>0</v>
      </c>
      <c r="BI92" s="8">
        <v>0</v>
      </c>
      <c r="BJ92" s="8">
        <v>0</v>
      </c>
      <c r="BK92" s="8">
        <v>0</v>
      </c>
      <c r="BL92" s="8">
        <v>0</v>
      </c>
      <c r="BM92" s="8">
        <v>0</v>
      </c>
      <c r="BN92" s="8">
        <v>0</v>
      </c>
      <c r="BO92" s="8">
        <v>0</v>
      </c>
      <c r="BP92" s="8">
        <v>0</v>
      </c>
      <c r="BQ92" s="8">
        <v>0</v>
      </c>
      <c r="BR92" s="8">
        <v>0</v>
      </c>
      <c r="BS92" s="8">
        <v>0</v>
      </c>
      <c r="BT92" s="8">
        <v>0</v>
      </c>
      <c r="BU92" s="8">
        <v>0</v>
      </c>
      <c r="BV92" s="8">
        <v>0</v>
      </c>
      <c r="BW92" s="8">
        <v>0</v>
      </c>
      <c r="BX92" s="8">
        <v>0</v>
      </c>
      <c r="BY92" s="8">
        <v>0</v>
      </c>
      <c r="BZ92" s="8">
        <v>0</v>
      </c>
      <c r="CA92" s="8">
        <v>0</v>
      </c>
      <c r="CB92" s="8">
        <v>0</v>
      </c>
      <c r="CC92" s="8">
        <v>0</v>
      </c>
      <c r="CD92" s="8">
        <v>0</v>
      </c>
      <c r="CE92" s="21">
        <f t="shared" si="30"/>
        <v>0</v>
      </c>
      <c r="CF92" s="21">
        <f t="shared" si="31"/>
        <v>2</v>
      </c>
      <c r="CG92" s="21">
        <f t="shared" si="32"/>
        <v>0</v>
      </c>
      <c r="CH92" s="21">
        <f t="shared" si="33"/>
        <v>0</v>
      </c>
      <c r="CI92" s="21">
        <f t="shared" si="34"/>
        <v>11</v>
      </c>
      <c r="CJ92" s="21">
        <f t="shared" si="35"/>
        <v>11</v>
      </c>
      <c r="CK92" s="21">
        <f t="shared" si="36"/>
        <v>11</v>
      </c>
      <c r="CL92" s="21">
        <f t="shared" si="37"/>
        <v>5</v>
      </c>
      <c r="CM92" s="21">
        <f t="shared" si="38"/>
        <v>5</v>
      </c>
      <c r="CN92" s="21">
        <f t="shared" si="39"/>
        <v>5</v>
      </c>
      <c r="CO92" s="21">
        <f t="shared" si="40"/>
        <v>0</v>
      </c>
      <c r="CP92" s="21">
        <f t="shared" si="41"/>
        <v>0</v>
      </c>
      <c r="CQ92" s="21">
        <f t="shared" si="42"/>
        <v>0</v>
      </c>
      <c r="CR92" s="21">
        <f t="shared" si="43"/>
        <v>5</v>
      </c>
      <c r="CS92" s="21">
        <f t="shared" si="44"/>
        <v>5</v>
      </c>
      <c r="CT92" s="21">
        <f t="shared" si="45"/>
        <v>5</v>
      </c>
      <c r="CU92" s="21">
        <f t="shared" si="46"/>
        <v>0</v>
      </c>
      <c r="CV92" s="21">
        <f t="shared" si="47"/>
        <v>0</v>
      </c>
      <c r="CW92" s="21">
        <f t="shared" si="48"/>
        <v>0</v>
      </c>
      <c r="CX92" s="21">
        <f t="shared" si="49"/>
        <v>5</v>
      </c>
      <c r="CY92" s="21">
        <f t="shared" si="50"/>
        <v>5</v>
      </c>
      <c r="CZ92" s="21">
        <f t="shared" si="51"/>
        <v>5</v>
      </c>
    </row>
    <row r="93" spans="1:104" ht="242.25" x14ac:dyDescent="0.25">
      <c r="A93" s="6">
        <v>23</v>
      </c>
      <c r="B93" s="7" t="s">
        <v>92</v>
      </c>
      <c r="C93" s="7" t="s">
        <v>51</v>
      </c>
      <c r="D93" s="7" t="s">
        <v>564</v>
      </c>
      <c r="E93" s="7" t="s">
        <v>94</v>
      </c>
      <c r="F93" s="7" t="s">
        <v>95</v>
      </c>
      <c r="G93" s="7" t="s">
        <v>593</v>
      </c>
      <c r="H93" s="7" t="s">
        <v>594</v>
      </c>
      <c r="I93" s="7" t="s">
        <v>595</v>
      </c>
      <c r="J93" s="7" t="s">
        <v>99</v>
      </c>
      <c r="K93" s="7" t="s">
        <v>100</v>
      </c>
      <c r="L93" s="7" t="s">
        <v>101</v>
      </c>
      <c r="M93" s="7" t="s">
        <v>101</v>
      </c>
      <c r="N93" s="8">
        <v>44</v>
      </c>
      <c r="O93" s="8">
        <v>41</v>
      </c>
      <c r="P93" s="8">
        <v>34</v>
      </c>
      <c r="Q93" s="7" t="s">
        <v>596</v>
      </c>
      <c r="R93" s="7" t="s">
        <v>597</v>
      </c>
      <c r="S93" s="7" t="s">
        <v>598</v>
      </c>
      <c r="T93" s="8">
        <v>26</v>
      </c>
      <c r="U93" s="8">
        <v>26</v>
      </c>
      <c r="V93" s="8">
        <v>26</v>
      </c>
      <c r="W93" s="8">
        <v>4</v>
      </c>
      <c r="X93" s="8">
        <v>4</v>
      </c>
      <c r="Y93" s="8">
        <v>4</v>
      </c>
      <c r="Z93" s="8">
        <v>0</v>
      </c>
      <c r="AA93" s="8">
        <v>0</v>
      </c>
      <c r="AB93" s="8">
        <v>0</v>
      </c>
      <c r="AC93" s="8">
        <v>4</v>
      </c>
      <c r="AD93" s="8">
        <v>4</v>
      </c>
      <c r="AE93" s="8">
        <v>4</v>
      </c>
      <c r="AF93" s="8">
        <v>0</v>
      </c>
      <c r="AG93" s="8">
        <v>0</v>
      </c>
      <c r="AH93" s="8">
        <v>0</v>
      </c>
      <c r="AI93" s="8">
        <v>0</v>
      </c>
      <c r="AJ93" s="8">
        <v>0</v>
      </c>
      <c r="AK93" s="8">
        <v>0</v>
      </c>
      <c r="AM93" s="8">
        <v>1</v>
      </c>
      <c r="AN93" s="8">
        <v>0</v>
      </c>
      <c r="AO93" s="8">
        <v>1</v>
      </c>
      <c r="AP93" s="8">
        <v>1</v>
      </c>
      <c r="AQ93" s="8">
        <v>1</v>
      </c>
      <c r="AR93" s="8">
        <v>1</v>
      </c>
      <c r="AS93" s="8">
        <v>1</v>
      </c>
      <c r="AT93" s="8">
        <v>0</v>
      </c>
      <c r="AU93" s="8">
        <v>0</v>
      </c>
      <c r="AV93" s="8">
        <v>0</v>
      </c>
      <c r="AW93" s="8">
        <v>0</v>
      </c>
      <c r="AX93" s="8">
        <v>0</v>
      </c>
      <c r="AY93" s="8">
        <v>0</v>
      </c>
      <c r="AZ93" s="8">
        <v>0</v>
      </c>
      <c r="BA93" s="8">
        <v>0</v>
      </c>
      <c r="BB93" s="8">
        <v>0</v>
      </c>
      <c r="BC93" s="8">
        <v>0</v>
      </c>
      <c r="BD93" s="8">
        <v>0</v>
      </c>
      <c r="BE93" s="8">
        <v>0</v>
      </c>
      <c r="BF93" s="8">
        <v>0</v>
      </c>
      <c r="BG93" s="8">
        <v>0</v>
      </c>
      <c r="BH93" s="8">
        <v>0</v>
      </c>
      <c r="BI93" s="8">
        <v>0</v>
      </c>
      <c r="BJ93" s="8">
        <v>0</v>
      </c>
      <c r="BK93" s="8">
        <v>0</v>
      </c>
      <c r="BL93" s="8">
        <v>0</v>
      </c>
      <c r="BM93" s="8">
        <v>0</v>
      </c>
      <c r="BN93" s="8">
        <v>0</v>
      </c>
      <c r="BO93" s="8">
        <v>0</v>
      </c>
      <c r="BP93" s="8">
        <v>0</v>
      </c>
      <c r="BQ93" s="8">
        <v>0</v>
      </c>
      <c r="BR93" s="8">
        <v>0</v>
      </c>
      <c r="BS93" s="8">
        <v>0</v>
      </c>
      <c r="BT93" s="8">
        <v>0</v>
      </c>
      <c r="BU93" s="8">
        <v>0</v>
      </c>
      <c r="BV93" s="8">
        <v>0</v>
      </c>
      <c r="BW93" s="8">
        <v>0</v>
      </c>
      <c r="BX93" s="8">
        <v>0</v>
      </c>
      <c r="BY93" s="8">
        <v>0</v>
      </c>
      <c r="BZ93" s="8">
        <v>0</v>
      </c>
      <c r="CA93" s="8">
        <v>0</v>
      </c>
      <c r="CB93" s="8">
        <v>0</v>
      </c>
      <c r="CC93" s="8">
        <v>0</v>
      </c>
      <c r="CD93" s="8">
        <v>0</v>
      </c>
      <c r="CE93" s="21">
        <f t="shared" si="30"/>
        <v>1</v>
      </c>
      <c r="CF93" s="21">
        <f t="shared" si="31"/>
        <v>44</v>
      </c>
      <c r="CG93" s="21">
        <f t="shared" si="32"/>
        <v>42</v>
      </c>
      <c r="CH93" s="21">
        <f t="shared" si="33"/>
        <v>35</v>
      </c>
      <c r="CI93" s="21">
        <f t="shared" si="34"/>
        <v>27</v>
      </c>
      <c r="CJ93" s="21">
        <f t="shared" si="35"/>
        <v>27</v>
      </c>
      <c r="CK93" s="21">
        <f t="shared" si="36"/>
        <v>27</v>
      </c>
      <c r="CL93" s="21">
        <f t="shared" si="37"/>
        <v>4</v>
      </c>
      <c r="CM93" s="21">
        <f t="shared" si="38"/>
        <v>4</v>
      </c>
      <c r="CN93" s="21">
        <f t="shared" si="39"/>
        <v>4</v>
      </c>
      <c r="CO93" s="21">
        <f t="shared" si="40"/>
        <v>0</v>
      </c>
      <c r="CP93" s="21">
        <f t="shared" si="41"/>
        <v>0</v>
      </c>
      <c r="CQ93" s="21">
        <f t="shared" si="42"/>
        <v>0</v>
      </c>
      <c r="CR93" s="21">
        <f t="shared" si="43"/>
        <v>4</v>
      </c>
      <c r="CS93" s="21">
        <f t="shared" si="44"/>
        <v>4</v>
      </c>
      <c r="CT93" s="21">
        <f t="shared" si="45"/>
        <v>4</v>
      </c>
      <c r="CU93" s="21">
        <f t="shared" si="46"/>
        <v>0</v>
      </c>
      <c r="CV93" s="21">
        <f t="shared" si="47"/>
        <v>0</v>
      </c>
      <c r="CW93" s="21">
        <f t="shared" si="48"/>
        <v>0</v>
      </c>
      <c r="CX93" s="21">
        <f t="shared" si="49"/>
        <v>0</v>
      </c>
      <c r="CY93" s="21">
        <f t="shared" si="50"/>
        <v>0</v>
      </c>
      <c r="CZ93" s="21">
        <f t="shared" si="51"/>
        <v>0</v>
      </c>
    </row>
    <row r="94" spans="1:104" ht="102" x14ac:dyDescent="0.25">
      <c r="A94" s="6">
        <v>24</v>
      </c>
      <c r="B94" s="7" t="s">
        <v>92</v>
      </c>
      <c r="C94" s="7" t="s">
        <v>51</v>
      </c>
      <c r="D94" s="7" t="s">
        <v>505</v>
      </c>
      <c r="E94" s="7" t="s">
        <v>94</v>
      </c>
      <c r="F94" s="7" t="s">
        <v>95</v>
      </c>
      <c r="G94" s="7" t="s">
        <v>599</v>
      </c>
      <c r="H94" s="7" t="s">
        <v>600</v>
      </c>
      <c r="I94" s="7" t="s">
        <v>601</v>
      </c>
      <c r="J94" s="7" t="s">
        <v>99</v>
      </c>
      <c r="K94" s="7" t="s">
        <v>100</v>
      </c>
      <c r="L94" s="7" t="s">
        <v>101</v>
      </c>
      <c r="M94" s="7" t="s">
        <v>101</v>
      </c>
      <c r="N94" s="8">
        <v>30</v>
      </c>
      <c r="O94" s="8">
        <v>24</v>
      </c>
      <c r="P94" s="8">
        <v>23</v>
      </c>
      <c r="Q94" s="7" t="s">
        <v>602</v>
      </c>
      <c r="R94" s="7" t="s">
        <v>602</v>
      </c>
      <c r="S94" s="7" t="s">
        <v>603</v>
      </c>
      <c r="T94" s="8">
        <v>51</v>
      </c>
      <c r="U94" s="8">
        <v>51</v>
      </c>
      <c r="V94" s="8">
        <v>51</v>
      </c>
      <c r="W94" s="8">
        <v>16</v>
      </c>
      <c r="X94" s="8">
        <v>16</v>
      </c>
      <c r="Y94" s="8">
        <v>16</v>
      </c>
      <c r="Z94" s="8">
        <v>0</v>
      </c>
      <c r="AA94" s="8">
        <v>0</v>
      </c>
      <c r="AB94" s="8">
        <v>0</v>
      </c>
      <c r="AC94" s="8">
        <v>0</v>
      </c>
      <c r="AD94" s="8">
        <v>0</v>
      </c>
      <c r="AE94" s="8">
        <v>0</v>
      </c>
      <c r="AF94" s="8">
        <v>16</v>
      </c>
      <c r="AG94" s="8">
        <v>16</v>
      </c>
      <c r="AH94" s="8">
        <v>16</v>
      </c>
      <c r="AI94" s="8">
        <v>11</v>
      </c>
      <c r="AJ94" s="8">
        <v>11</v>
      </c>
      <c r="AK94" s="8">
        <v>11</v>
      </c>
      <c r="AL94" s="7" t="s">
        <v>604</v>
      </c>
      <c r="AM94" s="8">
        <v>0</v>
      </c>
      <c r="AN94" s="8">
        <v>0</v>
      </c>
      <c r="AO94" s="8">
        <v>0</v>
      </c>
      <c r="AP94" s="8">
        <v>0</v>
      </c>
      <c r="AQ94" s="8">
        <v>0</v>
      </c>
      <c r="AR94" s="8">
        <v>0</v>
      </c>
      <c r="AS94" s="8">
        <v>0</v>
      </c>
      <c r="AT94" s="8">
        <v>0</v>
      </c>
      <c r="AU94" s="8">
        <v>0</v>
      </c>
      <c r="AV94" s="8">
        <v>0</v>
      </c>
      <c r="AW94" s="8">
        <v>0</v>
      </c>
      <c r="AX94" s="8">
        <v>0</v>
      </c>
      <c r="AY94" s="8">
        <v>0</v>
      </c>
      <c r="AZ94" s="8">
        <v>0</v>
      </c>
      <c r="BA94" s="8">
        <v>0</v>
      </c>
      <c r="BB94" s="8">
        <v>0</v>
      </c>
      <c r="BC94" s="8">
        <v>0</v>
      </c>
      <c r="BD94" s="8">
        <v>0</v>
      </c>
      <c r="BE94" s="8">
        <v>0</v>
      </c>
      <c r="BF94" s="8">
        <v>0</v>
      </c>
      <c r="BG94" s="8">
        <v>0</v>
      </c>
      <c r="BH94" s="8">
        <v>0</v>
      </c>
      <c r="BI94" s="8">
        <v>0</v>
      </c>
      <c r="BJ94" s="8">
        <v>0</v>
      </c>
      <c r="BK94" s="8">
        <v>0</v>
      </c>
      <c r="BL94" s="8">
        <v>0</v>
      </c>
      <c r="BM94" s="8">
        <v>0</v>
      </c>
      <c r="BN94" s="8">
        <v>0</v>
      </c>
      <c r="BO94" s="8">
        <v>0</v>
      </c>
      <c r="BP94" s="8">
        <v>0</v>
      </c>
      <c r="BQ94" s="8">
        <v>0</v>
      </c>
      <c r="BR94" s="8">
        <v>0</v>
      </c>
      <c r="BS94" s="8">
        <v>0</v>
      </c>
      <c r="BT94" s="8">
        <v>0</v>
      </c>
      <c r="BU94" s="8">
        <v>0</v>
      </c>
      <c r="BV94" s="8">
        <v>0</v>
      </c>
      <c r="BW94" s="8">
        <v>0</v>
      </c>
      <c r="BX94" s="8">
        <v>0</v>
      </c>
      <c r="BY94" s="8">
        <v>0</v>
      </c>
      <c r="BZ94" s="8">
        <v>0</v>
      </c>
      <c r="CA94" s="8">
        <v>0</v>
      </c>
      <c r="CB94" s="8">
        <v>0</v>
      </c>
      <c r="CC94" s="8">
        <v>0</v>
      </c>
      <c r="CD94" s="8">
        <v>0</v>
      </c>
      <c r="CE94" s="21">
        <f t="shared" si="30"/>
        <v>0</v>
      </c>
      <c r="CF94" s="21">
        <f t="shared" si="31"/>
        <v>30</v>
      </c>
      <c r="CG94" s="21">
        <f t="shared" si="32"/>
        <v>24</v>
      </c>
      <c r="CH94" s="21">
        <f t="shared" si="33"/>
        <v>23</v>
      </c>
      <c r="CI94" s="21">
        <f t="shared" si="34"/>
        <v>51</v>
      </c>
      <c r="CJ94" s="21">
        <f t="shared" si="35"/>
        <v>51</v>
      </c>
      <c r="CK94" s="21">
        <f t="shared" si="36"/>
        <v>51</v>
      </c>
      <c r="CL94" s="21">
        <f t="shared" si="37"/>
        <v>16</v>
      </c>
      <c r="CM94" s="21">
        <f t="shared" si="38"/>
        <v>16</v>
      </c>
      <c r="CN94" s="21">
        <f t="shared" si="39"/>
        <v>16</v>
      </c>
      <c r="CO94" s="21">
        <f t="shared" si="40"/>
        <v>0</v>
      </c>
      <c r="CP94" s="21">
        <f t="shared" si="41"/>
        <v>0</v>
      </c>
      <c r="CQ94" s="21">
        <f t="shared" si="42"/>
        <v>0</v>
      </c>
      <c r="CR94" s="21">
        <f t="shared" si="43"/>
        <v>0</v>
      </c>
      <c r="CS94" s="21">
        <f t="shared" si="44"/>
        <v>0</v>
      </c>
      <c r="CT94" s="21">
        <f t="shared" si="45"/>
        <v>0</v>
      </c>
      <c r="CU94" s="21">
        <f t="shared" si="46"/>
        <v>16</v>
      </c>
      <c r="CV94" s="21">
        <f t="shared" si="47"/>
        <v>16</v>
      </c>
      <c r="CW94" s="21">
        <f t="shared" si="48"/>
        <v>16</v>
      </c>
      <c r="CX94" s="21">
        <f t="shared" si="49"/>
        <v>11</v>
      </c>
      <c r="CY94" s="21">
        <f t="shared" si="50"/>
        <v>11</v>
      </c>
      <c r="CZ94" s="21">
        <f t="shared" si="51"/>
        <v>11</v>
      </c>
    </row>
    <row r="95" spans="1:104" ht="89.25" x14ac:dyDescent="0.25">
      <c r="A95" s="6">
        <v>26</v>
      </c>
      <c r="B95" s="7" t="s">
        <v>92</v>
      </c>
      <c r="C95" s="7" t="s">
        <v>51</v>
      </c>
      <c r="D95" s="7" t="s">
        <v>505</v>
      </c>
      <c r="E95" s="7" t="s">
        <v>94</v>
      </c>
      <c r="F95" s="7" t="s">
        <v>95</v>
      </c>
      <c r="G95" s="7" t="s">
        <v>605</v>
      </c>
      <c r="H95" s="7" t="s">
        <v>606</v>
      </c>
      <c r="I95" s="7" t="s">
        <v>607</v>
      </c>
      <c r="J95" s="7" t="s">
        <v>99</v>
      </c>
      <c r="K95" s="7" t="s">
        <v>100</v>
      </c>
      <c r="L95" s="7" t="s">
        <v>101</v>
      </c>
      <c r="M95" s="7" t="s">
        <v>101</v>
      </c>
      <c r="N95" s="8">
        <v>47</v>
      </c>
      <c r="O95" s="8">
        <v>39</v>
      </c>
      <c r="P95" s="8">
        <v>30</v>
      </c>
      <c r="Q95" s="7" t="s">
        <v>608</v>
      </c>
      <c r="R95" s="7" t="s">
        <v>608</v>
      </c>
      <c r="S95" s="7" t="s">
        <v>609</v>
      </c>
      <c r="T95" s="8">
        <v>23</v>
      </c>
      <c r="U95" s="8">
        <v>23</v>
      </c>
      <c r="V95" s="8">
        <v>23</v>
      </c>
      <c r="W95" s="8">
        <v>13</v>
      </c>
      <c r="X95" s="8">
        <v>13</v>
      </c>
      <c r="Y95" s="8">
        <v>13</v>
      </c>
      <c r="Z95" s="8">
        <v>2</v>
      </c>
      <c r="AA95" s="8">
        <v>2</v>
      </c>
      <c r="AB95" s="8">
        <v>2</v>
      </c>
      <c r="AC95" s="8">
        <v>11</v>
      </c>
      <c r="AD95" s="8">
        <v>11</v>
      </c>
      <c r="AE95" s="8">
        <v>11</v>
      </c>
      <c r="AF95" s="8">
        <v>0</v>
      </c>
      <c r="AG95" s="8">
        <v>0</v>
      </c>
      <c r="AH95" s="8">
        <v>0</v>
      </c>
      <c r="AI95" s="8">
        <v>13</v>
      </c>
      <c r="AJ95" s="8">
        <v>13</v>
      </c>
      <c r="AK95" s="8">
        <v>13</v>
      </c>
      <c r="AL95" s="7" t="s">
        <v>100</v>
      </c>
      <c r="AM95" s="8">
        <v>1</v>
      </c>
      <c r="AN95" s="8">
        <v>22</v>
      </c>
      <c r="AO95" s="8">
        <v>2</v>
      </c>
      <c r="AP95" s="8">
        <v>0</v>
      </c>
      <c r="AQ95" s="8">
        <v>7</v>
      </c>
      <c r="AR95" s="8">
        <v>7</v>
      </c>
      <c r="AS95" s="8">
        <v>7</v>
      </c>
      <c r="AT95" s="8">
        <v>4</v>
      </c>
      <c r="AU95" s="8">
        <v>4</v>
      </c>
      <c r="AV95" s="8">
        <v>4</v>
      </c>
      <c r="AW95" s="8">
        <v>1</v>
      </c>
      <c r="AX95" s="8">
        <v>1</v>
      </c>
      <c r="AY95" s="8">
        <v>1</v>
      </c>
      <c r="AZ95" s="8">
        <v>3</v>
      </c>
      <c r="BA95" s="8">
        <v>3</v>
      </c>
      <c r="BB95" s="8">
        <v>3</v>
      </c>
      <c r="BC95" s="8">
        <v>0</v>
      </c>
      <c r="BD95" s="8">
        <v>0</v>
      </c>
      <c r="BE95" s="8">
        <v>0</v>
      </c>
      <c r="BF95" s="8">
        <v>4</v>
      </c>
      <c r="BG95" s="8">
        <v>4</v>
      </c>
      <c r="BH95" s="8">
        <v>4</v>
      </c>
      <c r="BI95" s="8">
        <v>0</v>
      </c>
      <c r="BJ95" s="8">
        <v>0</v>
      </c>
      <c r="BK95" s="8">
        <v>0</v>
      </c>
      <c r="BL95" s="8">
        <v>0</v>
      </c>
      <c r="BM95" s="8">
        <v>0</v>
      </c>
      <c r="BN95" s="8">
        <v>0</v>
      </c>
      <c r="BO95" s="8">
        <v>0</v>
      </c>
      <c r="BP95" s="8">
        <v>0</v>
      </c>
      <c r="BQ95" s="8">
        <v>0</v>
      </c>
      <c r="BR95" s="8">
        <v>0</v>
      </c>
      <c r="BS95" s="8">
        <v>0</v>
      </c>
      <c r="BT95" s="8">
        <v>0</v>
      </c>
      <c r="BU95" s="8">
        <v>0</v>
      </c>
      <c r="BV95" s="8">
        <v>0</v>
      </c>
      <c r="BW95" s="8">
        <v>0</v>
      </c>
      <c r="BX95" s="8">
        <v>0</v>
      </c>
      <c r="BY95" s="8">
        <v>0</v>
      </c>
      <c r="BZ95" s="8">
        <v>0</v>
      </c>
      <c r="CA95" s="8">
        <v>0</v>
      </c>
      <c r="CB95" s="8">
        <v>0</v>
      </c>
      <c r="CC95" s="8">
        <v>0</v>
      </c>
      <c r="CD95" s="8">
        <v>0</v>
      </c>
      <c r="CE95" s="21">
        <f t="shared" si="30"/>
        <v>1</v>
      </c>
      <c r="CF95" s="21">
        <f t="shared" si="31"/>
        <v>69</v>
      </c>
      <c r="CG95" s="21">
        <f t="shared" si="32"/>
        <v>41</v>
      </c>
      <c r="CH95" s="21">
        <f t="shared" si="33"/>
        <v>30</v>
      </c>
      <c r="CI95" s="21">
        <f t="shared" si="34"/>
        <v>30</v>
      </c>
      <c r="CJ95" s="21">
        <f t="shared" si="35"/>
        <v>30</v>
      </c>
      <c r="CK95" s="21">
        <f t="shared" si="36"/>
        <v>30</v>
      </c>
      <c r="CL95" s="21">
        <f t="shared" si="37"/>
        <v>17</v>
      </c>
      <c r="CM95" s="21">
        <f t="shared" si="38"/>
        <v>17</v>
      </c>
      <c r="CN95" s="21">
        <f t="shared" si="39"/>
        <v>17</v>
      </c>
      <c r="CO95" s="21">
        <f t="shared" si="40"/>
        <v>3</v>
      </c>
      <c r="CP95" s="21">
        <f t="shared" si="41"/>
        <v>3</v>
      </c>
      <c r="CQ95" s="21">
        <f t="shared" si="42"/>
        <v>3</v>
      </c>
      <c r="CR95" s="21">
        <f t="shared" si="43"/>
        <v>14</v>
      </c>
      <c r="CS95" s="21">
        <f t="shared" si="44"/>
        <v>14</v>
      </c>
      <c r="CT95" s="21">
        <f t="shared" si="45"/>
        <v>14</v>
      </c>
      <c r="CU95" s="21">
        <f t="shared" si="46"/>
        <v>0</v>
      </c>
      <c r="CV95" s="21">
        <f t="shared" si="47"/>
        <v>0</v>
      </c>
      <c r="CW95" s="21">
        <f t="shared" si="48"/>
        <v>0</v>
      </c>
      <c r="CX95" s="21">
        <f t="shared" si="49"/>
        <v>17</v>
      </c>
      <c r="CY95" s="21">
        <f t="shared" si="50"/>
        <v>17</v>
      </c>
      <c r="CZ95" s="21">
        <f t="shared" si="51"/>
        <v>17</v>
      </c>
    </row>
    <row r="96" spans="1:104" ht="89.25" x14ac:dyDescent="0.25">
      <c r="A96" s="6">
        <v>223</v>
      </c>
      <c r="B96" s="7" t="s">
        <v>92</v>
      </c>
      <c r="C96" s="7" t="s">
        <v>51</v>
      </c>
      <c r="D96" s="7" t="s">
        <v>121</v>
      </c>
      <c r="E96" s="7" t="s">
        <v>94</v>
      </c>
      <c r="F96" s="7" t="s">
        <v>95</v>
      </c>
      <c r="G96" s="7" t="s">
        <v>612</v>
      </c>
      <c r="H96" s="7" t="s">
        <v>613</v>
      </c>
      <c r="I96" s="7" t="s">
        <v>614</v>
      </c>
      <c r="J96" s="7" t="s">
        <v>99</v>
      </c>
      <c r="K96" s="7" t="s">
        <v>100</v>
      </c>
      <c r="L96" s="7" t="s">
        <v>101</v>
      </c>
      <c r="M96" s="7" t="s">
        <v>101</v>
      </c>
      <c r="N96" s="8">
        <v>13</v>
      </c>
      <c r="O96" s="8">
        <v>11</v>
      </c>
      <c r="P96" s="8">
        <v>16</v>
      </c>
      <c r="Q96" s="7" t="s">
        <v>615</v>
      </c>
      <c r="R96" s="7" t="s">
        <v>616</v>
      </c>
      <c r="S96" s="7" t="s">
        <v>616</v>
      </c>
      <c r="T96" s="8">
        <v>58</v>
      </c>
      <c r="U96" s="8">
        <v>58</v>
      </c>
      <c r="V96" s="8">
        <v>58</v>
      </c>
      <c r="W96" s="8">
        <v>15</v>
      </c>
      <c r="X96" s="8">
        <v>15</v>
      </c>
      <c r="Y96" s="8">
        <v>15</v>
      </c>
      <c r="Z96" s="8">
        <v>4</v>
      </c>
      <c r="AA96" s="8">
        <v>4</v>
      </c>
      <c r="AB96" s="8">
        <v>4</v>
      </c>
      <c r="AC96" s="8">
        <v>11</v>
      </c>
      <c r="AD96" s="8">
        <v>11</v>
      </c>
      <c r="AE96" s="8">
        <v>11</v>
      </c>
      <c r="AF96" s="8">
        <v>0</v>
      </c>
      <c r="AG96" s="8">
        <v>0</v>
      </c>
      <c r="AH96" s="8">
        <v>0</v>
      </c>
      <c r="AI96" s="8">
        <v>15</v>
      </c>
      <c r="AJ96" s="8">
        <v>15</v>
      </c>
      <c r="AK96" s="8">
        <v>15</v>
      </c>
      <c r="AM96" s="8">
        <v>1</v>
      </c>
      <c r="AN96" s="8">
        <v>18</v>
      </c>
      <c r="AO96" s="8">
        <v>17</v>
      </c>
      <c r="AP96" s="8">
        <v>12</v>
      </c>
      <c r="AQ96" s="8">
        <v>15</v>
      </c>
      <c r="AR96" s="8">
        <v>14</v>
      </c>
      <c r="AS96" s="8">
        <v>14</v>
      </c>
      <c r="AT96" s="8">
        <v>9</v>
      </c>
      <c r="AU96" s="8">
        <v>8</v>
      </c>
      <c r="AV96" s="8">
        <v>8</v>
      </c>
      <c r="AW96" s="8">
        <v>0</v>
      </c>
      <c r="AX96" s="8">
        <v>0</v>
      </c>
      <c r="AY96" s="8">
        <v>0</v>
      </c>
      <c r="AZ96" s="8">
        <v>9</v>
      </c>
      <c r="BA96" s="8">
        <v>8</v>
      </c>
      <c r="BB96" s="8">
        <v>8</v>
      </c>
      <c r="BC96" s="8">
        <v>0</v>
      </c>
      <c r="BD96" s="8">
        <v>0</v>
      </c>
      <c r="BE96" s="8">
        <v>0</v>
      </c>
      <c r="BF96" s="8">
        <v>9</v>
      </c>
      <c r="BG96" s="8">
        <v>8</v>
      </c>
      <c r="BH96" s="8">
        <v>8</v>
      </c>
      <c r="BI96" s="8">
        <v>0</v>
      </c>
      <c r="BJ96" s="8">
        <v>0</v>
      </c>
      <c r="BK96" s="8">
        <v>0</v>
      </c>
      <c r="BL96" s="8">
        <v>0</v>
      </c>
      <c r="BM96" s="8">
        <v>0</v>
      </c>
      <c r="BN96" s="8">
        <v>0</v>
      </c>
      <c r="BO96" s="8">
        <v>0</v>
      </c>
      <c r="BP96" s="8">
        <v>0</v>
      </c>
      <c r="BQ96" s="8">
        <v>0</v>
      </c>
      <c r="BR96" s="8">
        <v>0</v>
      </c>
      <c r="BS96" s="8">
        <v>0</v>
      </c>
      <c r="BT96" s="8">
        <v>0</v>
      </c>
      <c r="BU96" s="8">
        <v>0</v>
      </c>
      <c r="BV96" s="8">
        <v>0</v>
      </c>
      <c r="BW96" s="8">
        <v>0</v>
      </c>
      <c r="BX96" s="8">
        <v>0</v>
      </c>
      <c r="BY96" s="8">
        <v>0</v>
      </c>
      <c r="BZ96" s="8">
        <v>0</v>
      </c>
      <c r="CA96" s="8">
        <v>0</v>
      </c>
      <c r="CB96" s="8">
        <v>0</v>
      </c>
      <c r="CC96" s="8">
        <v>0</v>
      </c>
      <c r="CD96" s="8">
        <v>0</v>
      </c>
      <c r="CE96" s="21">
        <f t="shared" si="30"/>
        <v>1</v>
      </c>
      <c r="CF96" s="21">
        <f t="shared" si="31"/>
        <v>31</v>
      </c>
      <c r="CG96" s="21">
        <f t="shared" si="32"/>
        <v>28</v>
      </c>
      <c r="CH96" s="21">
        <f t="shared" si="33"/>
        <v>28</v>
      </c>
      <c r="CI96" s="21">
        <f t="shared" si="34"/>
        <v>73</v>
      </c>
      <c r="CJ96" s="21">
        <f t="shared" si="35"/>
        <v>72</v>
      </c>
      <c r="CK96" s="21">
        <f t="shared" si="36"/>
        <v>72</v>
      </c>
      <c r="CL96" s="21">
        <f t="shared" si="37"/>
        <v>24</v>
      </c>
      <c r="CM96" s="21">
        <f t="shared" si="38"/>
        <v>23</v>
      </c>
      <c r="CN96" s="21">
        <f t="shared" si="39"/>
        <v>23</v>
      </c>
      <c r="CO96" s="21">
        <f t="shared" si="40"/>
        <v>4</v>
      </c>
      <c r="CP96" s="21">
        <f t="shared" si="41"/>
        <v>4</v>
      </c>
      <c r="CQ96" s="21">
        <f t="shared" si="42"/>
        <v>4</v>
      </c>
      <c r="CR96" s="21">
        <f t="shared" si="43"/>
        <v>20</v>
      </c>
      <c r="CS96" s="21">
        <f t="shared" si="44"/>
        <v>19</v>
      </c>
      <c r="CT96" s="21">
        <f t="shared" si="45"/>
        <v>19</v>
      </c>
      <c r="CU96" s="21">
        <f t="shared" si="46"/>
        <v>0</v>
      </c>
      <c r="CV96" s="21">
        <f t="shared" si="47"/>
        <v>0</v>
      </c>
      <c r="CW96" s="21">
        <f t="shared" si="48"/>
        <v>0</v>
      </c>
      <c r="CX96" s="21">
        <f t="shared" si="49"/>
        <v>24</v>
      </c>
      <c r="CY96" s="21">
        <f t="shared" si="50"/>
        <v>23</v>
      </c>
      <c r="CZ96" s="21">
        <f t="shared" si="51"/>
        <v>23</v>
      </c>
    </row>
    <row r="97" spans="1:104" ht="114.75" x14ac:dyDescent="0.25">
      <c r="A97" s="6">
        <v>35</v>
      </c>
      <c r="B97" s="7" t="s">
        <v>92</v>
      </c>
      <c r="C97" s="7" t="s">
        <v>51</v>
      </c>
      <c r="D97" s="7" t="s">
        <v>173</v>
      </c>
      <c r="E97" s="7" t="s">
        <v>94</v>
      </c>
      <c r="F97" s="7" t="s">
        <v>95</v>
      </c>
      <c r="G97" s="7" t="s">
        <v>617</v>
      </c>
      <c r="H97" s="7" t="s">
        <v>618</v>
      </c>
      <c r="I97" s="7" t="s">
        <v>619</v>
      </c>
      <c r="J97" s="7" t="s">
        <v>99</v>
      </c>
      <c r="K97" s="7" t="s">
        <v>100</v>
      </c>
      <c r="L97" s="7" t="s">
        <v>101</v>
      </c>
      <c r="M97" s="7" t="s">
        <v>101</v>
      </c>
      <c r="N97" s="8">
        <v>40</v>
      </c>
      <c r="O97" s="8">
        <v>25</v>
      </c>
      <c r="P97" s="8">
        <v>19</v>
      </c>
      <c r="Q97" s="7" t="s">
        <v>620</v>
      </c>
      <c r="R97" s="7" t="s">
        <v>620</v>
      </c>
      <c r="S97" s="7" t="s">
        <v>620</v>
      </c>
      <c r="T97" s="8">
        <v>68</v>
      </c>
      <c r="U97" s="8">
        <v>69</v>
      </c>
      <c r="V97" s="8">
        <v>69</v>
      </c>
      <c r="W97" s="8">
        <v>14</v>
      </c>
      <c r="X97" s="8">
        <v>14</v>
      </c>
      <c r="Y97" s="8">
        <v>14</v>
      </c>
      <c r="Z97" s="8">
        <v>0</v>
      </c>
      <c r="AA97" s="8">
        <v>0</v>
      </c>
      <c r="AB97" s="8">
        <v>0</v>
      </c>
      <c r="AC97" s="8">
        <v>14</v>
      </c>
      <c r="AD97" s="8">
        <v>14</v>
      </c>
      <c r="AE97" s="8">
        <v>14</v>
      </c>
      <c r="AF97" s="8">
        <v>0</v>
      </c>
      <c r="AG97" s="8">
        <v>0</v>
      </c>
      <c r="AH97" s="8">
        <v>0</v>
      </c>
      <c r="AI97" s="8">
        <v>14</v>
      </c>
      <c r="AJ97" s="8">
        <v>14</v>
      </c>
      <c r="AK97" s="8">
        <v>14</v>
      </c>
      <c r="AL97" s="7" t="s">
        <v>621</v>
      </c>
      <c r="AM97" s="8">
        <v>3</v>
      </c>
      <c r="AN97" s="8">
        <v>9</v>
      </c>
      <c r="AO97" s="8">
        <v>4</v>
      </c>
      <c r="AP97" s="8">
        <v>4</v>
      </c>
      <c r="AQ97" s="8">
        <v>30</v>
      </c>
      <c r="AR97" s="8">
        <v>33</v>
      </c>
      <c r="AS97" s="8">
        <v>33</v>
      </c>
      <c r="AT97" s="8">
        <v>8</v>
      </c>
      <c r="AU97" s="8">
        <v>8</v>
      </c>
      <c r="AV97" s="8">
        <v>8</v>
      </c>
      <c r="AW97" s="8">
        <v>0</v>
      </c>
      <c r="AX97" s="8">
        <v>0</v>
      </c>
      <c r="AY97" s="8">
        <v>0</v>
      </c>
      <c r="AZ97" s="8">
        <v>8</v>
      </c>
      <c r="BA97" s="8">
        <v>8</v>
      </c>
      <c r="BB97" s="8">
        <v>8</v>
      </c>
      <c r="BC97" s="8">
        <v>0</v>
      </c>
      <c r="BD97" s="8">
        <v>0</v>
      </c>
      <c r="BE97" s="8">
        <v>0</v>
      </c>
      <c r="BF97" s="8">
        <v>8</v>
      </c>
      <c r="BG97" s="8">
        <v>8</v>
      </c>
      <c r="BH97" s="8">
        <v>7</v>
      </c>
      <c r="BI97" s="8">
        <v>0</v>
      </c>
      <c r="BJ97" s="8">
        <v>0</v>
      </c>
      <c r="BK97" s="8">
        <v>0</v>
      </c>
      <c r="BL97" s="8">
        <v>0</v>
      </c>
      <c r="BM97" s="8">
        <v>0</v>
      </c>
      <c r="BN97" s="8">
        <v>0</v>
      </c>
      <c r="BO97" s="8">
        <v>0</v>
      </c>
      <c r="BP97" s="8">
        <v>0</v>
      </c>
      <c r="BQ97" s="8">
        <v>0</v>
      </c>
      <c r="BR97" s="8">
        <v>0</v>
      </c>
      <c r="BS97" s="8">
        <v>0</v>
      </c>
      <c r="BT97" s="8">
        <v>0</v>
      </c>
      <c r="BU97" s="8">
        <v>0</v>
      </c>
      <c r="BV97" s="8">
        <v>0</v>
      </c>
      <c r="BW97" s="8">
        <v>0</v>
      </c>
      <c r="BX97" s="8">
        <v>0</v>
      </c>
      <c r="BY97" s="8">
        <v>0</v>
      </c>
      <c r="BZ97" s="8">
        <v>0</v>
      </c>
      <c r="CA97" s="8">
        <v>0</v>
      </c>
      <c r="CB97" s="8">
        <v>0</v>
      </c>
      <c r="CC97" s="8">
        <v>0</v>
      </c>
      <c r="CD97" s="8">
        <v>0</v>
      </c>
      <c r="CE97" s="21">
        <f t="shared" si="30"/>
        <v>3</v>
      </c>
      <c r="CF97" s="21">
        <f t="shared" si="31"/>
        <v>49</v>
      </c>
      <c r="CG97" s="21">
        <f t="shared" si="32"/>
        <v>29</v>
      </c>
      <c r="CH97" s="21">
        <f t="shared" si="33"/>
        <v>23</v>
      </c>
      <c r="CI97" s="21">
        <f t="shared" si="34"/>
        <v>98</v>
      </c>
      <c r="CJ97" s="21">
        <f t="shared" si="35"/>
        <v>102</v>
      </c>
      <c r="CK97" s="21">
        <f t="shared" si="36"/>
        <v>102</v>
      </c>
      <c r="CL97" s="21">
        <f t="shared" si="37"/>
        <v>22</v>
      </c>
      <c r="CM97" s="21">
        <f t="shared" si="38"/>
        <v>22</v>
      </c>
      <c r="CN97" s="21">
        <f t="shared" si="39"/>
        <v>22</v>
      </c>
      <c r="CO97" s="21">
        <f t="shared" si="40"/>
        <v>0</v>
      </c>
      <c r="CP97" s="21">
        <f t="shared" si="41"/>
        <v>0</v>
      </c>
      <c r="CQ97" s="21">
        <f t="shared" si="42"/>
        <v>0</v>
      </c>
      <c r="CR97" s="21">
        <f t="shared" si="43"/>
        <v>22</v>
      </c>
      <c r="CS97" s="21">
        <f t="shared" si="44"/>
        <v>22</v>
      </c>
      <c r="CT97" s="21">
        <f t="shared" si="45"/>
        <v>22</v>
      </c>
      <c r="CU97" s="21">
        <f t="shared" si="46"/>
        <v>0</v>
      </c>
      <c r="CV97" s="21">
        <f t="shared" si="47"/>
        <v>0</v>
      </c>
      <c r="CW97" s="21">
        <f t="shared" si="48"/>
        <v>0</v>
      </c>
      <c r="CX97" s="21">
        <f t="shared" si="49"/>
        <v>22</v>
      </c>
      <c r="CY97" s="21">
        <f t="shared" si="50"/>
        <v>22</v>
      </c>
      <c r="CZ97" s="21">
        <f t="shared" si="51"/>
        <v>21</v>
      </c>
    </row>
    <row r="98" spans="1:104" ht="76.5" x14ac:dyDescent="0.25">
      <c r="A98" s="6">
        <v>38</v>
      </c>
      <c r="B98" s="7" t="s">
        <v>92</v>
      </c>
      <c r="C98" s="7" t="s">
        <v>51</v>
      </c>
      <c r="D98" s="7" t="s">
        <v>345</v>
      </c>
      <c r="E98" s="7" t="s">
        <v>94</v>
      </c>
      <c r="F98" s="7" t="s">
        <v>95</v>
      </c>
      <c r="G98" s="7" t="s">
        <v>623</v>
      </c>
      <c r="H98" s="7" t="s">
        <v>624</v>
      </c>
      <c r="I98" s="7" t="s">
        <v>625</v>
      </c>
      <c r="J98" s="7" t="s">
        <v>99</v>
      </c>
      <c r="K98" s="7" t="s">
        <v>100</v>
      </c>
      <c r="L98" s="7" t="s">
        <v>101</v>
      </c>
      <c r="M98" s="7" t="s">
        <v>101</v>
      </c>
      <c r="N98" s="8">
        <v>48</v>
      </c>
      <c r="O98" s="8">
        <v>38</v>
      </c>
      <c r="P98" s="8">
        <v>34</v>
      </c>
      <c r="Q98" s="7" t="s">
        <v>626</v>
      </c>
      <c r="R98" s="7" t="s">
        <v>627</v>
      </c>
      <c r="S98" s="7" t="s">
        <v>627</v>
      </c>
      <c r="T98" s="8">
        <v>24</v>
      </c>
      <c r="U98" s="8">
        <v>23</v>
      </c>
      <c r="V98" s="8">
        <v>23</v>
      </c>
      <c r="W98" s="8">
        <v>18</v>
      </c>
      <c r="X98" s="8">
        <v>17</v>
      </c>
      <c r="Y98" s="8">
        <v>17</v>
      </c>
      <c r="Z98" s="8">
        <v>0</v>
      </c>
      <c r="AA98" s="8">
        <v>0</v>
      </c>
      <c r="AB98" s="8">
        <v>0</v>
      </c>
      <c r="AC98" s="8">
        <v>4</v>
      </c>
      <c r="AD98" s="8">
        <v>5</v>
      </c>
      <c r="AE98" s="8">
        <v>5</v>
      </c>
      <c r="AF98" s="8">
        <v>14</v>
      </c>
      <c r="AG98" s="8">
        <v>12</v>
      </c>
      <c r="AH98" s="8">
        <v>12</v>
      </c>
      <c r="AI98" s="8">
        <v>18</v>
      </c>
      <c r="AJ98" s="8">
        <v>17</v>
      </c>
      <c r="AK98" s="8">
        <v>17</v>
      </c>
      <c r="AM98" s="8">
        <v>0</v>
      </c>
      <c r="AN98" s="8">
        <v>0</v>
      </c>
      <c r="AO98" s="8">
        <v>0</v>
      </c>
      <c r="AP98" s="8">
        <v>0</v>
      </c>
      <c r="AQ98" s="8">
        <v>0</v>
      </c>
      <c r="AR98" s="8">
        <v>0</v>
      </c>
      <c r="AS98" s="8">
        <v>0</v>
      </c>
      <c r="AT98" s="8">
        <v>0</v>
      </c>
      <c r="AU98" s="8">
        <v>0</v>
      </c>
      <c r="AV98" s="8">
        <v>0</v>
      </c>
      <c r="AW98" s="8">
        <v>0</v>
      </c>
      <c r="AX98" s="8">
        <v>0</v>
      </c>
      <c r="AY98" s="8">
        <v>0</v>
      </c>
      <c r="AZ98" s="8">
        <v>0</v>
      </c>
      <c r="BA98" s="8">
        <v>0</v>
      </c>
      <c r="BB98" s="8">
        <v>0</v>
      </c>
      <c r="BC98" s="8">
        <v>0</v>
      </c>
      <c r="BD98" s="8">
        <v>0</v>
      </c>
      <c r="BE98" s="8">
        <v>0</v>
      </c>
      <c r="BF98" s="8">
        <v>0</v>
      </c>
      <c r="BG98" s="8">
        <v>0</v>
      </c>
      <c r="BH98" s="8">
        <v>0</v>
      </c>
      <c r="BI98" s="8">
        <v>0</v>
      </c>
      <c r="BJ98" s="8">
        <v>0</v>
      </c>
      <c r="BK98" s="8">
        <v>0</v>
      </c>
      <c r="BL98" s="8">
        <v>0</v>
      </c>
      <c r="BM98" s="8">
        <v>0</v>
      </c>
      <c r="BN98" s="8">
        <v>0</v>
      </c>
      <c r="BO98" s="8">
        <v>0</v>
      </c>
      <c r="BP98" s="8">
        <v>0</v>
      </c>
      <c r="BQ98" s="8">
        <v>0</v>
      </c>
      <c r="BR98" s="8">
        <v>0</v>
      </c>
      <c r="BS98" s="8">
        <v>0</v>
      </c>
      <c r="BT98" s="8">
        <v>0</v>
      </c>
      <c r="BU98" s="8">
        <v>0</v>
      </c>
      <c r="BV98" s="8">
        <v>0</v>
      </c>
      <c r="BW98" s="8">
        <v>0</v>
      </c>
      <c r="BX98" s="8">
        <v>0</v>
      </c>
      <c r="BY98" s="8">
        <v>0</v>
      </c>
      <c r="BZ98" s="8">
        <v>0</v>
      </c>
      <c r="CA98" s="8">
        <v>0</v>
      </c>
      <c r="CB98" s="8">
        <v>0</v>
      </c>
      <c r="CC98" s="8">
        <v>0</v>
      </c>
      <c r="CD98" s="8">
        <v>0</v>
      </c>
      <c r="CE98" s="21">
        <f t="shared" si="30"/>
        <v>0</v>
      </c>
      <c r="CF98" s="21">
        <f t="shared" si="31"/>
        <v>48</v>
      </c>
      <c r="CG98" s="21">
        <f t="shared" si="32"/>
        <v>38</v>
      </c>
      <c r="CH98" s="21">
        <f t="shared" si="33"/>
        <v>34</v>
      </c>
      <c r="CI98" s="21">
        <f t="shared" si="34"/>
        <v>24</v>
      </c>
      <c r="CJ98" s="21">
        <f t="shared" si="35"/>
        <v>23</v>
      </c>
      <c r="CK98" s="21">
        <f t="shared" si="36"/>
        <v>23</v>
      </c>
      <c r="CL98" s="21">
        <f t="shared" si="37"/>
        <v>18</v>
      </c>
      <c r="CM98" s="21">
        <f t="shared" si="38"/>
        <v>17</v>
      </c>
      <c r="CN98" s="21">
        <f t="shared" si="39"/>
        <v>17</v>
      </c>
      <c r="CO98" s="21">
        <f t="shared" si="40"/>
        <v>0</v>
      </c>
      <c r="CP98" s="21">
        <f t="shared" si="41"/>
        <v>0</v>
      </c>
      <c r="CQ98" s="21">
        <f t="shared" si="42"/>
        <v>0</v>
      </c>
      <c r="CR98" s="21">
        <f t="shared" si="43"/>
        <v>4</v>
      </c>
      <c r="CS98" s="21">
        <f t="shared" si="44"/>
        <v>5</v>
      </c>
      <c r="CT98" s="21">
        <f t="shared" si="45"/>
        <v>5</v>
      </c>
      <c r="CU98" s="21">
        <f t="shared" si="46"/>
        <v>14</v>
      </c>
      <c r="CV98" s="21">
        <f t="shared" si="47"/>
        <v>12</v>
      </c>
      <c r="CW98" s="21">
        <f t="shared" si="48"/>
        <v>12</v>
      </c>
      <c r="CX98" s="21">
        <f t="shared" si="49"/>
        <v>18</v>
      </c>
      <c r="CY98" s="21">
        <f t="shared" si="50"/>
        <v>17</v>
      </c>
      <c r="CZ98" s="21">
        <f t="shared" si="51"/>
        <v>17</v>
      </c>
    </row>
    <row r="99" spans="1:104" ht="76.5" x14ac:dyDescent="0.25">
      <c r="A99" s="6">
        <v>39</v>
      </c>
      <c r="B99" s="7" t="s">
        <v>92</v>
      </c>
      <c r="C99" s="7" t="s">
        <v>51</v>
      </c>
      <c r="D99" s="7" t="s">
        <v>345</v>
      </c>
      <c r="E99" s="7" t="s">
        <v>94</v>
      </c>
      <c r="F99" s="7" t="s">
        <v>95</v>
      </c>
      <c r="G99" s="7" t="s">
        <v>628</v>
      </c>
      <c r="H99" s="7" t="s">
        <v>629</v>
      </c>
      <c r="I99" s="7" t="s">
        <v>630</v>
      </c>
      <c r="J99" s="7" t="s">
        <v>99</v>
      </c>
      <c r="K99" s="7" t="s">
        <v>100</v>
      </c>
      <c r="L99" s="7" t="s">
        <v>101</v>
      </c>
      <c r="M99" s="7" t="s">
        <v>101</v>
      </c>
      <c r="N99" s="8">
        <v>39</v>
      </c>
      <c r="O99" s="8">
        <v>32</v>
      </c>
      <c r="P99" s="8">
        <v>19</v>
      </c>
      <c r="Q99" s="7" t="s">
        <v>631</v>
      </c>
      <c r="R99" s="7" t="s">
        <v>631</v>
      </c>
      <c r="S99" s="7" t="s">
        <v>631</v>
      </c>
      <c r="T99" s="8">
        <v>19</v>
      </c>
      <c r="U99" s="8">
        <v>19</v>
      </c>
      <c r="V99" s="8">
        <v>19</v>
      </c>
      <c r="W99" s="8">
        <v>16</v>
      </c>
      <c r="X99" s="8">
        <v>16</v>
      </c>
      <c r="Y99" s="8">
        <v>16</v>
      </c>
      <c r="Z99" s="8">
        <v>0</v>
      </c>
      <c r="AA99" s="8">
        <v>0</v>
      </c>
      <c r="AB99" s="8">
        <v>0</v>
      </c>
      <c r="AC99" s="8">
        <v>5</v>
      </c>
      <c r="AD99" s="8">
        <v>5</v>
      </c>
      <c r="AE99" s="8">
        <v>5</v>
      </c>
      <c r="AF99" s="8">
        <v>11</v>
      </c>
      <c r="AG99" s="8">
        <v>11</v>
      </c>
      <c r="AH99" s="8">
        <v>11</v>
      </c>
      <c r="AI99" s="8">
        <v>5</v>
      </c>
      <c r="AJ99" s="8">
        <v>5</v>
      </c>
      <c r="AK99" s="8">
        <v>5</v>
      </c>
      <c r="AM99" s="8">
        <v>0</v>
      </c>
      <c r="AN99" s="8">
        <v>0</v>
      </c>
      <c r="AO99" s="8">
        <v>0</v>
      </c>
      <c r="AP99" s="8">
        <v>0</v>
      </c>
      <c r="AQ99" s="8">
        <v>0</v>
      </c>
      <c r="AR99" s="8">
        <v>0</v>
      </c>
      <c r="AS99" s="8">
        <v>0</v>
      </c>
      <c r="AT99" s="8">
        <v>0</v>
      </c>
      <c r="AU99" s="8">
        <v>0</v>
      </c>
      <c r="AV99" s="8">
        <v>0</v>
      </c>
      <c r="AW99" s="8">
        <v>0</v>
      </c>
      <c r="AX99" s="8">
        <v>0</v>
      </c>
      <c r="AY99" s="8">
        <v>0</v>
      </c>
      <c r="AZ99" s="8">
        <v>0</v>
      </c>
      <c r="BA99" s="8">
        <v>0</v>
      </c>
      <c r="BB99" s="8">
        <v>0</v>
      </c>
      <c r="BC99" s="8">
        <v>0</v>
      </c>
      <c r="BD99" s="8">
        <v>0</v>
      </c>
      <c r="BE99" s="8">
        <v>0</v>
      </c>
      <c r="BF99" s="8">
        <v>0</v>
      </c>
      <c r="BG99" s="8">
        <v>0</v>
      </c>
      <c r="BH99" s="8">
        <v>0</v>
      </c>
      <c r="BI99" s="8">
        <v>0</v>
      </c>
      <c r="BJ99" s="8">
        <v>0</v>
      </c>
      <c r="BK99" s="8">
        <v>0</v>
      </c>
      <c r="BL99" s="8">
        <v>0</v>
      </c>
      <c r="BM99" s="8">
        <v>0</v>
      </c>
      <c r="BN99" s="8">
        <v>0</v>
      </c>
      <c r="BO99" s="8">
        <v>0</v>
      </c>
      <c r="BP99" s="8">
        <v>0</v>
      </c>
      <c r="BQ99" s="8">
        <v>0</v>
      </c>
      <c r="BR99" s="8">
        <v>0</v>
      </c>
      <c r="BS99" s="8">
        <v>0</v>
      </c>
      <c r="BT99" s="8">
        <v>0</v>
      </c>
      <c r="BU99" s="8">
        <v>0</v>
      </c>
      <c r="BV99" s="8">
        <v>0</v>
      </c>
      <c r="BW99" s="8">
        <v>0</v>
      </c>
      <c r="BX99" s="8">
        <v>0</v>
      </c>
      <c r="BY99" s="8">
        <v>0</v>
      </c>
      <c r="BZ99" s="8">
        <v>0</v>
      </c>
      <c r="CA99" s="8">
        <v>0</v>
      </c>
      <c r="CB99" s="8">
        <v>0</v>
      </c>
      <c r="CC99" s="8">
        <v>0</v>
      </c>
      <c r="CD99" s="8">
        <v>0</v>
      </c>
      <c r="CE99" s="21">
        <f t="shared" si="30"/>
        <v>0</v>
      </c>
      <c r="CF99" s="21">
        <f t="shared" si="31"/>
        <v>39</v>
      </c>
      <c r="CG99" s="21">
        <f t="shared" si="32"/>
        <v>32</v>
      </c>
      <c r="CH99" s="21">
        <f t="shared" si="33"/>
        <v>19</v>
      </c>
      <c r="CI99" s="21">
        <f t="shared" si="34"/>
        <v>19</v>
      </c>
      <c r="CJ99" s="21">
        <f t="shared" si="35"/>
        <v>19</v>
      </c>
      <c r="CK99" s="21">
        <f t="shared" si="36"/>
        <v>19</v>
      </c>
      <c r="CL99" s="21">
        <f t="shared" si="37"/>
        <v>16</v>
      </c>
      <c r="CM99" s="21">
        <f t="shared" si="38"/>
        <v>16</v>
      </c>
      <c r="CN99" s="21">
        <f t="shared" si="39"/>
        <v>16</v>
      </c>
      <c r="CO99" s="21">
        <f t="shared" si="40"/>
        <v>0</v>
      </c>
      <c r="CP99" s="21">
        <f t="shared" si="41"/>
        <v>0</v>
      </c>
      <c r="CQ99" s="21">
        <f t="shared" si="42"/>
        <v>0</v>
      </c>
      <c r="CR99" s="21">
        <f t="shared" si="43"/>
        <v>5</v>
      </c>
      <c r="CS99" s="21">
        <f t="shared" si="44"/>
        <v>5</v>
      </c>
      <c r="CT99" s="21">
        <f t="shared" si="45"/>
        <v>5</v>
      </c>
      <c r="CU99" s="21">
        <f t="shared" si="46"/>
        <v>11</v>
      </c>
      <c r="CV99" s="21">
        <f t="shared" si="47"/>
        <v>11</v>
      </c>
      <c r="CW99" s="21">
        <f t="shared" si="48"/>
        <v>11</v>
      </c>
      <c r="CX99" s="21">
        <f t="shared" si="49"/>
        <v>5</v>
      </c>
      <c r="CY99" s="21">
        <f t="shared" si="50"/>
        <v>5</v>
      </c>
      <c r="CZ99" s="21">
        <f t="shared" si="51"/>
        <v>5</v>
      </c>
    </row>
    <row r="100" spans="1:104" ht="76.5" x14ac:dyDescent="0.25">
      <c r="A100" s="6">
        <v>43</v>
      </c>
      <c r="B100" s="7" t="s">
        <v>92</v>
      </c>
      <c r="C100" s="7" t="s">
        <v>51</v>
      </c>
      <c r="D100" s="7" t="s">
        <v>412</v>
      </c>
      <c r="E100" s="7" t="s">
        <v>94</v>
      </c>
      <c r="F100" s="7" t="s">
        <v>95</v>
      </c>
      <c r="G100" s="7" t="s">
        <v>623</v>
      </c>
      <c r="H100" s="7" t="s">
        <v>633</v>
      </c>
      <c r="I100" s="7" t="s">
        <v>634</v>
      </c>
      <c r="J100" s="7" t="s">
        <v>99</v>
      </c>
      <c r="K100" s="7" t="s">
        <v>100</v>
      </c>
      <c r="L100" s="7" t="s">
        <v>101</v>
      </c>
      <c r="M100" s="7" t="s">
        <v>101</v>
      </c>
      <c r="N100" s="8">
        <v>27</v>
      </c>
      <c r="O100" s="8">
        <v>24</v>
      </c>
      <c r="P100" s="8">
        <v>17</v>
      </c>
      <c r="Q100" s="7" t="s">
        <v>635</v>
      </c>
      <c r="R100" s="7" t="s">
        <v>635</v>
      </c>
      <c r="S100" s="7" t="s">
        <v>635</v>
      </c>
      <c r="T100" s="8">
        <v>37</v>
      </c>
      <c r="U100" s="8">
        <v>37</v>
      </c>
      <c r="V100" s="8">
        <v>37</v>
      </c>
      <c r="W100" s="8">
        <v>9</v>
      </c>
      <c r="X100" s="8">
        <v>9</v>
      </c>
      <c r="Y100" s="8">
        <v>9</v>
      </c>
      <c r="Z100" s="8">
        <v>0</v>
      </c>
      <c r="AA100" s="8">
        <v>0</v>
      </c>
      <c r="AB100" s="8">
        <v>0</v>
      </c>
      <c r="AC100" s="8">
        <v>9</v>
      </c>
      <c r="AD100" s="8">
        <v>9</v>
      </c>
      <c r="AE100" s="8">
        <v>9</v>
      </c>
      <c r="AF100" s="8">
        <v>0</v>
      </c>
      <c r="AG100" s="8">
        <v>0</v>
      </c>
      <c r="AH100" s="8">
        <v>0</v>
      </c>
      <c r="AI100" s="8">
        <v>9</v>
      </c>
      <c r="AJ100" s="8">
        <v>9</v>
      </c>
      <c r="AK100" s="8">
        <v>9</v>
      </c>
      <c r="AL100" s="7" t="s">
        <v>636</v>
      </c>
      <c r="AM100" s="8">
        <v>0</v>
      </c>
      <c r="AN100" s="8">
        <v>0</v>
      </c>
      <c r="AO100" s="8">
        <v>0</v>
      </c>
      <c r="AP100" s="8">
        <v>0</v>
      </c>
      <c r="AQ100" s="8">
        <v>0</v>
      </c>
      <c r="AR100" s="8">
        <v>0</v>
      </c>
      <c r="AS100" s="8">
        <v>0</v>
      </c>
      <c r="AT100" s="8">
        <v>0</v>
      </c>
      <c r="AU100" s="8">
        <v>0</v>
      </c>
      <c r="AV100" s="8">
        <v>0</v>
      </c>
      <c r="AW100" s="8">
        <v>0</v>
      </c>
      <c r="AX100" s="8">
        <v>0</v>
      </c>
      <c r="AY100" s="8">
        <v>0</v>
      </c>
      <c r="AZ100" s="8">
        <v>0</v>
      </c>
      <c r="BA100" s="8">
        <v>0</v>
      </c>
      <c r="BB100" s="8">
        <v>0</v>
      </c>
      <c r="BC100" s="8">
        <v>0</v>
      </c>
      <c r="BD100" s="8">
        <v>0</v>
      </c>
      <c r="BE100" s="8">
        <v>0</v>
      </c>
      <c r="BF100" s="8">
        <v>0</v>
      </c>
      <c r="BG100" s="8">
        <v>0</v>
      </c>
      <c r="BH100" s="8">
        <v>0</v>
      </c>
      <c r="BI100" s="8">
        <v>0</v>
      </c>
      <c r="BJ100" s="8">
        <v>0</v>
      </c>
      <c r="BK100" s="8">
        <v>0</v>
      </c>
      <c r="BL100" s="8">
        <v>0</v>
      </c>
      <c r="BM100" s="8">
        <v>0</v>
      </c>
      <c r="BN100" s="8">
        <v>0</v>
      </c>
      <c r="BO100" s="8">
        <v>0</v>
      </c>
      <c r="BP100" s="8">
        <v>0</v>
      </c>
      <c r="BQ100" s="8">
        <v>0</v>
      </c>
      <c r="BR100" s="8">
        <v>0</v>
      </c>
      <c r="BS100" s="8">
        <v>0</v>
      </c>
      <c r="BT100" s="8">
        <v>0</v>
      </c>
      <c r="BU100" s="8">
        <v>0</v>
      </c>
      <c r="BV100" s="8">
        <v>0</v>
      </c>
      <c r="BW100" s="8">
        <v>0</v>
      </c>
      <c r="BX100" s="8">
        <v>0</v>
      </c>
      <c r="BY100" s="8">
        <v>0</v>
      </c>
      <c r="BZ100" s="8">
        <v>0</v>
      </c>
      <c r="CA100" s="8">
        <v>0</v>
      </c>
      <c r="CB100" s="8">
        <v>0</v>
      </c>
      <c r="CC100" s="8">
        <v>0</v>
      </c>
      <c r="CD100" s="8">
        <v>0</v>
      </c>
      <c r="CE100" s="21">
        <f t="shared" si="30"/>
        <v>0</v>
      </c>
      <c r="CF100" s="21">
        <f t="shared" si="31"/>
        <v>27</v>
      </c>
      <c r="CG100" s="21">
        <f t="shared" si="32"/>
        <v>24</v>
      </c>
      <c r="CH100" s="21">
        <f t="shared" si="33"/>
        <v>17</v>
      </c>
      <c r="CI100" s="21">
        <f t="shared" si="34"/>
        <v>37</v>
      </c>
      <c r="CJ100" s="21">
        <f t="shared" si="35"/>
        <v>37</v>
      </c>
      <c r="CK100" s="21">
        <f t="shared" si="36"/>
        <v>37</v>
      </c>
      <c r="CL100" s="21">
        <f t="shared" si="37"/>
        <v>9</v>
      </c>
      <c r="CM100" s="21">
        <f t="shared" si="38"/>
        <v>9</v>
      </c>
      <c r="CN100" s="21">
        <f t="shared" si="39"/>
        <v>9</v>
      </c>
      <c r="CO100" s="21">
        <f t="shared" si="40"/>
        <v>0</v>
      </c>
      <c r="CP100" s="21">
        <f t="shared" si="41"/>
        <v>0</v>
      </c>
      <c r="CQ100" s="21">
        <f t="shared" si="42"/>
        <v>0</v>
      </c>
      <c r="CR100" s="21">
        <f t="shared" si="43"/>
        <v>9</v>
      </c>
      <c r="CS100" s="21">
        <f t="shared" si="44"/>
        <v>9</v>
      </c>
      <c r="CT100" s="21">
        <f t="shared" si="45"/>
        <v>9</v>
      </c>
      <c r="CU100" s="21">
        <f t="shared" si="46"/>
        <v>0</v>
      </c>
      <c r="CV100" s="21">
        <f t="shared" si="47"/>
        <v>0</v>
      </c>
      <c r="CW100" s="21">
        <f t="shared" si="48"/>
        <v>0</v>
      </c>
      <c r="CX100" s="21">
        <f t="shared" si="49"/>
        <v>9</v>
      </c>
      <c r="CY100" s="21">
        <f t="shared" si="50"/>
        <v>9</v>
      </c>
      <c r="CZ100" s="21">
        <f t="shared" si="51"/>
        <v>9</v>
      </c>
    </row>
    <row r="101" spans="1:104" ht="293.25" x14ac:dyDescent="0.25">
      <c r="A101" s="6">
        <v>46</v>
      </c>
      <c r="B101" s="7" t="s">
        <v>92</v>
      </c>
      <c r="C101" s="7" t="s">
        <v>51</v>
      </c>
      <c r="D101" s="7" t="s">
        <v>113</v>
      </c>
      <c r="E101" s="7" t="s">
        <v>94</v>
      </c>
      <c r="F101" s="7" t="s">
        <v>95</v>
      </c>
      <c r="G101" s="7" t="s">
        <v>637</v>
      </c>
      <c r="H101" s="7" t="s">
        <v>638</v>
      </c>
      <c r="I101" s="7" t="s">
        <v>639</v>
      </c>
      <c r="J101" s="7" t="s">
        <v>100</v>
      </c>
      <c r="K101" s="7" t="s">
        <v>100</v>
      </c>
      <c r="L101" s="7" t="s">
        <v>101</v>
      </c>
      <c r="M101" s="7" t="s">
        <v>101</v>
      </c>
      <c r="N101" s="8">
        <v>42</v>
      </c>
      <c r="O101" s="8">
        <v>39</v>
      </c>
      <c r="P101" s="8">
        <v>43</v>
      </c>
      <c r="Q101" s="7" t="s">
        <v>640</v>
      </c>
      <c r="R101" s="7" t="s">
        <v>640</v>
      </c>
      <c r="S101" s="7" t="s">
        <v>640</v>
      </c>
      <c r="T101" s="8">
        <v>62</v>
      </c>
      <c r="U101" s="8">
        <v>63</v>
      </c>
      <c r="V101" s="8">
        <v>63</v>
      </c>
      <c r="W101" s="8">
        <v>33</v>
      </c>
      <c r="X101" s="8">
        <v>34</v>
      </c>
      <c r="Y101" s="8">
        <v>34</v>
      </c>
      <c r="Z101" s="8">
        <v>0</v>
      </c>
      <c r="AA101" s="8">
        <v>1</v>
      </c>
      <c r="AB101" s="8">
        <v>1</v>
      </c>
      <c r="AC101" s="8">
        <v>4</v>
      </c>
      <c r="AD101" s="8">
        <v>4</v>
      </c>
      <c r="AE101" s="8">
        <v>4</v>
      </c>
      <c r="AF101" s="8">
        <v>29</v>
      </c>
      <c r="AG101" s="8">
        <v>29</v>
      </c>
      <c r="AH101" s="8">
        <v>29</v>
      </c>
      <c r="AI101" s="8">
        <v>33</v>
      </c>
      <c r="AJ101" s="8">
        <v>34</v>
      </c>
      <c r="AK101" s="8">
        <v>34</v>
      </c>
      <c r="AL101" s="7" t="s">
        <v>641</v>
      </c>
      <c r="AM101" s="8">
        <v>0</v>
      </c>
      <c r="AN101" s="8">
        <v>0</v>
      </c>
      <c r="AO101" s="8">
        <v>0</v>
      </c>
      <c r="AP101" s="8">
        <v>0</v>
      </c>
      <c r="AQ101" s="8">
        <v>0</v>
      </c>
      <c r="AR101" s="8">
        <v>0</v>
      </c>
      <c r="AS101" s="8">
        <v>0</v>
      </c>
      <c r="AT101" s="8">
        <v>0</v>
      </c>
      <c r="AU101" s="8">
        <v>0</v>
      </c>
      <c r="AV101" s="8">
        <v>0</v>
      </c>
      <c r="AW101" s="8">
        <v>0</v>
      </c>
      <c r="AX101" s="8">
        <v>0</v>
      </c>
      <c r="AY101" s="8">
        <v>0</v>
      </c>
      <c r="AZ101" s="8">
        <v>0</v>
      </c>
      <c r="BA101" s="8">
        <v>0</v>
      </c>
      <c r="BB101" s="8">
        <v>0</v>
      </c>
      <c r="BC101" s="8">
        <v>0</v>
      </c>
      <c r="BD101" s="8">
        <v>0</v>
      </c>
      <c r="BE101" s="8">
        <v>0</v>
      </c>
      <c r="BF101" s="8">
        <v>0</v>
      </c>
      <c r="BG101" s="8">
        <v>0</v>
      </c>
      <c r="BH101" s="8">
        <v>0</v>
      </c>
      <c r="BI101" s="8">
        <v>0</v>
      </c>
      <c r="BJ101" s="8">
        <v>0</v>
      </c>
      <c r="BK101" s="8">
        <v>0</v>
      </c>
      <c r="BL101" s="8">
        <v>0</v>
      </c>
      <c r="BM101" s="8">
        <v>0</v>
      </c>
      <c r="BN101" s="8">
        <v>0</v>
      </c>
      <c r="BO101" s="8">
        <v>0</v>
      </c>
      <c r="BP101" s="8">
        <v>0</v>
      </c>
      <c r="BQ101" s="8">
        <v>0</v>
      </c>
      <c r="BR101" s="8">
        <v>0</v>
      </c>
      <c r="BS101" s="8">
        <v>0</v>
      </c>
      <c r="BT101" s="8">
        <v>0</v>
      </c>
      <c r="BU101" s="8">
        <v>0</v>
      </c>
      <c r="BV101" s="8">
        <v>0</v>
      </c>
      <c r="BW101" s="8">
        <v>0</v>
      </c>
      <c r="BX101" s="8">
        <v>0</v>
      </c>
      <c r="BY101" s="8">
        <v>0</v>
      </c>
      <c r="BZ101" s="8">
        <v>0</v>
      </c>
      <c r="CA101" s="8">
        <v>0</v>
      </c>
      <c r="CB101" s="8">
        <v>0</v>
      </c>
      <c r="CC101" s="8">
        <v>0</v>
      </c>
      <c r="CD101" s="8">
        <v>0</v>
      </c>
      <c r="CE101" s="21">
        <f t="shared" si="30"/>
        <v>0</v>
      </c>
      <c r="CF101" s="21">
        <f t="shared" si="31"/>
        <v>42</v>
      </c>
      <c r="CG101" s="21">
        <f t="shared" si="32"/>
        <v>39</v>
      </c>
      <c r="CH101" s="21">
        <f t="shared" si="33"/>
        <v>43</v>
      </c>
      <c r="CI101" s="21">
        <f t="shared" si="34"/>
        <v>62</v>
      </c>
      <c r="CJ101" s="21">
        <f t="shared" si="35"/>
        <v>63</v>
      </c>
      <c r="CK101" s="21">
        <f t="shared" si="36"/>
        <v>63</v>
      </c>
      <c r="CL101" s="21">
        <f t="shared" si="37"/>
        <v>33</v>
      </c>
      <c r="CM101" s="21">
        <f t="shared" si="38"/>
        <v>34</v>
      </c>
      <c r="CN101" s="21">
        <f t="shared" si="39"/>
        <v>34</v>
      </c>
      <c r="CO101" s="21">
        <f t="shared" si="40"/>
        <v>0</v>
      </c>
      <c r="CP101" s="21">
        <f t="shared" si="41"/>
        <v>1</v>
      </c>
      <c r="CQ101" s="21">
        <f t="shared" si="42"/>
        <v>1</v>
      </c>
      <c r="CR101" s="21">
        <f t="shared" si="43"/>
        <v>4</v>
      </c>
      <c r="CS101" s="21">
        <f t="shared" si="44"/>
        <v>4</v>
      </c>
      <c r="CT101" s="21">
        <f t="shared" si="45"/>
        <v>4</v>
      </c>
      <c r="CU101" s="21">
        <f t="shared" si="46"/>
        <v>29</v>
      </c>
      <c r="CV101" s="21">
        <f t="shared" si="47"/>
        <v>29</v>
      </c>
      <c r="CW101" s="21">
        <f t="shared" si="48"/>
        <v>29</v>
      </c>
      <c r="CX101" s="21">
        <f t="shared" si="49"/>
        <v>33</v>
      </c>
      <c r="CY101" s="21">
        <f t="shared" si="50"/>
        <v>34</v>
      </c>
      <c r="CZ101" s="21">
        <f t="shared" si="51"/>
        <v>34</v>
      </c>
    </row>
    <row r="102" spans="1:104" ht="114.75" x14ac:dyDescent="0.25">
      <c r="A102" s="6">
        <v>49</v>
      </c>
      <c r="B102" s="7" t="s">
        <v>92</v>
      </c>
      <c r="C102" s="7" t="s">
        <v>51</v>
      </c>
      <c r="D102" s="7" t="s">
        <v>479</v>
      </c>
      <c r="E102" s="7" t="s">
        <v>94</v>
      </c>
      <c r="F102" s="7" t="s">
        <v>95</v>
      </c>
      <c r="G102" s="7" t="s">
        <v>642</v>
      </c>
      <c r="H102" s="7" t="s">
        <v>643</v>
      </c>
      <c r="I102" s="7" t="s">
        <v>644</v>
      </c>
      <c r="J102" s="7" t="s">
        <v>99</v>
      </c>
      <c r="K102" s="7" t="s">
        <v>100</v>
      </c>
      <c r="L102" s="7" t="s">
        <v>101</v>
      </c>
      <c r="M102" s="7" t="s">
        <v>101</v>
      </c>
      <c r="N102" s="8">
        <v>61</v>
      </c>
      <c r="O102" s="8">
        <v>52</v>
      </c>
      <c r="P102" s="8">
        <v>42</v>
      </c>
      <c r="Q102" s="7" t="s">
        <v>645</v>
      </c>
      <c r="R102" s="7" t="s">
        <v>646</v>
      </c>
      <c r="S102" s="7" t="s">
        <v>646</v>
      </c>
      <c r="T102" s="8">
        <v>37</v>
      </c>
      <c r="U102" s="8">
        <v>37</v>
      </c>
      <c r="V102" s="8">
        <v>36</v>
      </c>
      <c r="W102" s="8">
        <v>20</v>
      </c>
      <c r="X102" s="8">
        <v>20</v>
      </c>
      <c r="Y102" s="8">
        <v>24</v>
      </c>
      <c r="Z102" s="8">
        <v>0</v>
      </c>
      <c r="AA102" s="8">
        <v>0</v>
      </c>
      <c r="AB102" s="8">
        <v>0</v>
      </c>
      <c r="AC102" s="8">
        <v>3</v>
      </c>
      <c r="AD102" s="8">
        <v>3</v>
      </c>
      <c r="AE102" s="8">
        <v>3</v>
      </c>
      <c r="AF102" s="8">
        <v>17</v>
      </c>
      <c r="AG102" s="8">
        <v>17</v>
      </c>
      <c r="AH102" s="8">
        <v>21</v>
      </c>
      <c r="AI102" s="8">
        <v>20</v>
      </c>
      <c r="AJ102" s="8">
        <v>20</v>
      </c>
      <c r="AK102" s="8">
        <v>24</v>
      </c>
      <c r="AL102" s="7" t="s">
        <v>647</v>
      </c>
      <c r="AM102" s="8">
        <v>3</v>
      </c>
      <c r="AN102" s="8">
        <v>0</v>
      </c>
      <c r="AO102" s="8">
        <v>0</v>
      </c>
      <c r="AP102" s="8">
        <v>0</v>
      </c>
      <c r="AQ102" s="8">
        <v>0</v>
      </c>
      <c r="AR102" s="8">
        <v>0</v>
      </c>
      <c r="AS102" s="8">
        <v>0</v>
      </c>
      <c r="AT102" s="8">
        <v>0</v>
      </c>
      <c r="AU102" s="8">
        <v>0</v>
      </c>
      <c r="AV102" s="8">
        <v>0</v>
      </c>
      <c r="AW102" s="8">
        <v>0</v>
      </c>
      <c r="AX102" s="8">
        <v>0</v>
      </c>
      <c r="AY102" s="8">
        <v>0</v>
      </c>
      <c r="AZ102" s="8">
        <v>0</v>
      </c>
      <c r="BA102" s="8">
        <v>0</v>
      </c>
      <c r="BB102" s="8">
        <v>0</v>
      </c>
      <c r="BC102" s="8">
        <v>0</v>
      </c>
      <c r="BD102" s="8">
        <v>0</v>
      </c>
      <c r="BE102" s="8">
        <v>0</v>
      </c>
      <c r="BF102" s="8">
        <v>0</v>
      </c>
      <c r="BG102" s="8">
        <v>0</v>
      </c>
      <c r="BH102" s="8">
        <v>0</v>
      </c>
      <c r="BI102" s="8">
        <v>7</v>
      </c>
      <c r="BJ102" s="8">
        <v>0</v>
      </c>
      <c r="BK102" s="8">
        <v>0</v>
      </c>
      <c r="BL102" s="8">
        <v>0</v>
      </c>
      <c r="BM102" s="8">
        <v>0</v>
      </c>
      <c r="BN102" s="8">
        <v>0</v>
      </c>
      <c r="BO102" s="8">
        <v>0</v>
      </c>
      <c r="BP102" s="8">
        <v>0</v>
      </c>
      <c r="BQ102" s="8">
        <v>0</v>
      </c>
      <c r="BR102" s="8">
        <v>0</v>
      </c>
      <c r="BS102" s="8">
        <v>0</v>
      </c>
      <c r="BT102" s="8">
        <v>0</v>
      </c>
      <c r="BU102" s="8">
        <v>0</v>
      </c>
      <c r="BV102" s="8">
        <v>0</v>
      </c>
      <c r="BW102" s="8">
        <v>0</v>
      </c>
      <c r="BX102" s="8">
        <v>0</v>
      </c>
      <c r="BY102" s="8">
        <v>0</v>
      </c>
      <c r="BZ102" s="8">
        <v>0</v>
      </c>
      <c r="CA102" s="8">
        <v>0</v>
      </c>
      <c r="CB102" s="8">
        <v>0</v>
      </c>
      <c r="CC102" s="8">
        <v>0</v>
      </c>
      <c r="CD102" s="8">
        <v>0</v>
      </c>
      <c r="CE102" s="21">
        <f t="shared" si="30"/>
        <v>10</v>
      </c>
      <c r="CF102" s="21">
        <f t="shared" si="31"/>
        <v>61</v>
      </c>
      <c r="CG102" s="21">
        <f t="shared" si="32"/>
        <v>52</v>
      </c>
      <c r="CH102" s="21">
        <f t="shared" si="33"/>
        <v>42</v>
      </c>
      <c r="CI102" s="21">
        <f t="shared" si="34"/>
        <v>37</v>
      </c>
      <c r="CJ102" s="21">
        <f t="shared" si="35"/>
        <v>37</v>
      </c>
      <c r="CK102" s="21">
        <f t="shared" si="36"/>
        <v>36</v>
      </c>
      <c r="CL102" s="21">
        <f t="shared" si="37"/>
        <v>20</v>
      </c>
      <c r="CM102" s="21">
        <f t="shared" si="38"/>
        <v>20</v>
      </c>
      <c r="CN102" s="21">
        <f t="shared" si="39"/>
        <v>24</v>
      </c>
      <c r="CO102" s="21">
        <f t="shared" si="40"/>
        <v>0</v>
      </c>
      <c r="CP102" s="21">
        <f t="shared" si="41"/>
        <v>0</v>
      </c>
      <c r="CQ102" s="21">
        <f t="shared" si="42"/>
        <v>0</v>
      </c>
      <c r="CR102" s="21">
        <f t="shared" si="43"/>
        <v>3</v>
      </c>
      <c r="CS102" s="21">
        <f t="shared" si="44"/>
        <v>3</v>
      </c>
      <c r="CT102" s="21">
        <f t="shared" si="45"/>
        <v>3</v>
      </c>
      <c r="CU102" s="21">
        <f t="shared" si="46"/>
        <v>17</v>
      </c>
      <c r="CV102" s="21">
        <f t="shared" si="47"/>
        <v>17</v>
      </c>
      <c r="CW102" s="21">
        <f t="shared" si="48"/>
        <v>21</v>
      </c>
      <c r="CX102" s="21">
        <f t="shared" si="49"/>
        <v>20</v>
      </c>
      <c r="CY102" s="21">
        <f t="shared" si="50"/>
        <v>20</v>
      </c>
      <c r="CZ102" s="21">
        <f t="shared" si="51"/>
        <v>24</v>
      </c>
    </row>
    <row r="103" spans="1:104" ht="76.5" x14ac:dyDescent="0.25">
      <c r="A103" s="6">
        <v>62</v>
      </c>
      <c r="B103" s="7" t="s">
        <v>92</v>
      </c>
      <c r="C103" s="7" t="s">
        <v>51</v>
      </c>
      <c r="D103" s="7" t="s">
        <v>152</v>
      </c>
      <c r="E103" s="7" t="s">
        <v>94</v>
      </c>
      <c r="F103" s="7" t="s">
        <v>95</v>
      </c>
      <c r="G103" s="7" t="s">
        <v>648</v>
      </c>
      <c r="H103" s="7" t="s">
        <v>649</v>
      </c>
      <c r="I103" s="7" t="s">
        <v>650</v>
      </c>
      <c r="J103" s="7" t="s">
        <v>99</v>
      </c>
      <c r="K103" s="7" t="s">
        <v>100</v>
      </c>
      <c r="L103" s="7" t="s">
        <v>101</v>
      </c>
      <c r="M103" s="7" t="s">
        <v>101</v>
      </c>
      <c r="N103" s="8">
        <v>112</v>
      </c>
      <c r="O103" s="8">
        <v>111</v>
      </c>
      <c r="P103" s="8">
        <v>98</v>
      </c>
      <c r="Q103" s="7" t="s">
        <v>651</v>
      </c>
      <c r="R103" s="7" t="s">
        <v>651</v>
      </c>
      <c r="S103" s="7" t="s">
        <v>651</v>
      </c>
      <c r="T103" s="8">
        <v>30</v>
      </c>
      <c r="U103" s="8">
        <v>31</v>
      </c>
      <c r="V103" s="8">
        <v>23</v>
      </c>
      <c r="W103" s="8">
        <v>30</v>
      </c>
      <c r="X103" s="8">
        <v>31</v>
      </c>
      <c r="Y103" s="8">
        <v>23</v>
      </c>
      <c r="Z103" s="8">
        <v>0</v>
      </c>
      <c r="AA103" s="8">
        <v>0</v>
      </c>
      <c r="AB103" s="8">
        <v>0</v>
      </c>
      <c r="AC103" s="8">
        <v>9</v>
      </c>
      <c r="AD103" s="8">
        <v>9</v>
      </c>
      <c r="AE103" s="8">
        <v>9</v>
      </c>
      <c r="AF103" s="8">
        <v>21</v>
      </c>
      <c r="AG103" s="8">
        <v>22</v>
      </c>
      <c r="AH103" s="8">
        <v>14</v>
      </c>
      <c r="AI103" s="8">
        <v>30</v>
      </c>
      <c r="AJ103" s="8">
        <v>31</v>
      </c>
      <c r="AK103" s="8">
        <v>23</v>
      </c>
      <c r="AM103" s="8">
        <v>4</v>
      </c>
      <c r="AN103" s="8">
        <v>2</v>
      </c>
      <c r="AO103" s="8">
        <v>1</v>
      </c>
      <c r="AP103" s="8">
        <v>1</v>
      </c>
      <c r="AQ103" s="8">
        <v>13</v>
      </c>
      <c r="AR103" s="8">
        <v>14</v>
      </c>
      <c r="AS103" s="8">
        <v>13</v>
      </c>
      <c r="AT103" s="8">
        <v>13</v>
      </c>
      <c r="AU103" s="8">
        <v>14</v>
      </c>
      <c r="AV103" s="8">
        <v>13</v>
      </c>
      <c r="AW103" s="8">
        <v>0</v>
      </c>
      <c r="AX103" s="8">
        <v>0</v>
      </c>
      <c r="AY103" s="8">
        <v>0</v>
      </c>
      <c r="AZ103" s="8">
        <v>2</v>
      </c>
      <c r="BA103" s="8">
        <v>2</v>
      </c>
      <c r="BB103" s="8">
        <v>2</v>
      </c>
      <c r="BC103" s="8">
        <v>0</v>
      </c>
      <c r="BD103" s="8">
        <v>0</v>
      </c>
      <c r="BE103" s="8">
        <v>0</v>
      </c>
      <c r="BF103" s="8">
        <v>2</v>
      </c>
      <c r="BG103" s="8">
        <v>2</v>
      </c>
      <c r="BH103" s="8">
        <v>2</v>
      </c>
      <c r="BI103" s="8">
        <v>0</v>
      </c>
      <c r="BJ103" s="8">
        <v>0</v>
      </c>
      <c r="BK103" s="8">
        <v>0</v>
      </c>
      <c r="BL103" s="8">
        <v>0</v>
      </c>
      <c r="BM103" s="8">
        <v>0</v>
      </c>
      <c r="BN103" s="8">
        <v>0</v>
      </c>
      <c r="BO103" s="8">
        <v>0</v>
      </c>
      <c r="BP103" s="8">
        <v>0</v>
      </c>
      <c r="BQ103" s="8">
        <v>0</v>
      </c>
      <c r="BR103" s="8">
        <v>0</v>
      </c>
      <c r="BS103" s="8">
        <v>0</v>
      </c>
      <c r="BT103" s="8">
        <v>0</v>
      </c>
      <c r="BU103" s="8">
        <v>0</v>
      </c>
      <c r="BV103" s="8">
        <v>0</v>
      </c>
      <c r="BW103" s="8">
        <v>0</v>
      </c>
      <c r="BX103" s="8">
        <v>0</v>
      </c>
      <c r="BY103" s="8">
        <v>0</v>
      </c>
      <c r="BZ103" s="8">
        <v>0</v>
      </c>
      <c r="CA103" s="8">
        <v>0</v>
      </c>
      <c r="CB103" s="8">
        <v>0</v>
      </c>
      <c r="CC103" s="8">
        <v>0</v>
      </c>
      <c r="CD103" s="8">
        <v>0</v>
      </c>
      <c r="CE103" s="21">
        <f t="shared" si="30"/>
        <v>4</v>
      </c>
      <c r="CF103" s="21">
        <f t="shared" si="31"/>
        <v>114</v>
      </c>
      <c r="CG103" s="21">
        <f t="shared" si="32"/>
        <v>112</v>
      </c>
      <c r="CH103" s="21">
        <f t="shared" si="33"/>
        <v>99</v>
      </c>
      <c r="CI103" s="21">
        <f t="shared" si="34"/>
        <v>43</v>
      </c>
      <c r="CJ103" s="21">
        <f t="shared" si="35"/>
        <v>45</v>
      </c>
      <c r="CK103" s="21">
        <f t="shared" si="36"/>
        <v>36</v>
      </c>
      <c r="CL103" s="21">
        <f t="shared" si="37"/>
        <v>43</v>
      </c>
      <c r="CM103" s="21">
        <f t="shared" si="38"/>
        <v>45</v>
      </c>
      <c r="CN103" s="21">
        <f t="shared" si="39"/>
        <v>36</v>
      </c>
      <c r="CO103" s="21">
        <f t="shared" si="40"/>
        <v>0</v>
      </c>
      <c r="CP103" s="21">
        <f t="shared" si="41"/>
        <v>0</v>
      </c>
      <c r="CQ103" s="21">
        <f t="shared" si="42"/>
        <v>0</v>
      </c>
      <c r="CR103" s="21">
        <f t="shared" si="43"/>
        <v>11</v>
      </c>
      <c r="CS103" s="21">
        <f t="shared" si="44"/>
        <v>11</v>
      </c>
      <c r="CT103" s="21">
        <f t="shared" si="45"/>
        <v>11</v>
      </c>
      <c r="CU103" s="21">
        <f t="shared" si="46"/>
        <v>21</v>
      </c>
      <c r="CV103" s="21">
        <f t="shared" si="47"/>
        <v>22</v>
      </c>
      <c r="CW103" s="21">
        <f t="shared" si="48"/>
        <v>14</v>
      </c>
      <c r="CX103" s="21">
        <f t="shared" si="49"/>
        <v>32</v>
      </c>
      <c r="CY103" s="21">
        <f t="shared" si="50"/>
        <v>33</v>
      </c>
      <c r="CZ103" s="21">
        <f t="shared" si="51"/>
        <v>25</v>
      </c>
    </row>
    <row r="104" spans="1:104" ht="76.5" x14ac:dyDescent="0.25">
      <c r="A104" s="6">
        <v>57</v>
      </c>
      <c r="B104" s="7" t="s">
        <v>92</v>
      </c>
      <c r="C104" s="7" t="s">
        <v>51</v>
      </c>
      <c r="D104" s="7" t="s">
        <v>121</v>
      </c>
      <c r="E104" s="7" t="s">
        <v>94</v>
      </c>
      <c r="F104" s="7" t="s">
        <v>95</v>
      </c>
      <c r="G104" s="7" t="s">
        <v>652</v>
      </c>
      <c r="H104" s="7" t="s">
        <v>653</v>
      </c>
      <c r="I104" s="7" t="s">
        <v>654</v>
      </c>
      <c r="J104" s="7" t="s">
        <v>99</v>
      </c>
      <c r="K104" s="7" t="s">
        <v>100</v>
      </c>
      <c r="L104" s="7" t="s">
        <v>101</v>
      </c>
      <c r="M104" s="7" t="s">
        <v>101</v>
      </c>
      <c r="N104" s="8">
        <v>0</v>
      </c>
      <c r="O104" s="8">
        <v>0</v>
      </c>
      <c r="P104" s="8">
        <v>0</v>
      </c>
      <c r="Q104" s="7" t="s">
        <v>100</v>
      </c>
      <c r="R104" s="7" t="s">
        <v>100</v>
      </c>
      <c r="S104" s="7" t="s">
        <v>100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7" t="s">
        <v>100</v>
      </c>
      <c r="AM104" s="8">
        <v>0</v>
      </c>
      <c r="AN104" s="8">
        <v>0</v>
      </c>
      <c r="AO104" s="8">
        <v>0</v>
      </c>
      <c r="AP104" s="8">
        <v>0</v>
      </c>
      <c r="AQ104" s="8">
        <v>0</v>
      </c>
      <c r="AR104" s="8">
        <v>0</v>
      </c>
      <c r="AS104" s="8">
        <v>0</v>
      </c>
      <c r="AT104" s="8">
        <v>0</v>
      </c>
      <c r="AU104" s="8">
        <v>0</v>
      </c>
      <c r="AV104" s="8">
        <v>0</v>
      </c>
      <c r="AW104" s="8">
        <v>0</v>
      </c>
      <c r="AX104" s="8">
        <v>0</v>
      </c>
      <c r="AY104" s="8">
        <v>0</v>
      </c>
      <c r="AZ104" s="8">
        <v>0</v>
      </c>
      <c r="BA104" s="8">
        <v>0</v>
      </c>
      <c r="BB104" s="8">
        <v>0</v>
      </c>
      <c r="BC104" s="8">
        <v>0</v>
      </c>
      <c r="BD104" s="8">
        <v>0</v>
      </c>
      <c r="BE104" s="8">
        <v>0</v>
      </c>
      <c r="BF104" s="8">
        <v>0</v>
      </c>
      <c r="BG104" s="8">
        <v>0</v>
      </c>
      <c r="BH104" s="8">
        <v>0</v>
      </c>
      <c r="BI104" s="8">
        <v>0</v>
      </c>
      <c r="BJ104" s="8">
        <v>0</v>
      </c>
      <c r="BK104" s="8">
        <v>0</v>
      </c>
      <c r="BL104" s="8">
        <v>0</v>
      </c>
      <c r="BM104" s="8">
        <v>0</v>
      </c>
      <c r="BN104" s="8">
        <v>0</v>
      </c>
      <c r="BO104" s="8">
        <v>0</v>
      </c>
      <c r="BP104" s="8">
        <v>0</v>
      </c>
      <c r="BQ104" s="8">
        <v>0</v>
      </c>
      <c r="BR104" s="8">
        <v>0</v>
      </c>
      <c r="BS104" s="8">
        <v>0</v>
      </c>
      <c r="BT104" s="8">
        <v>0</v>
      </c>
      <c r="BU104" s="8">
        <v>0</v>
      </c>
      <c r="BV104" s="8">
        <v>0</v>
      </c>
      <c r="BW104" s="8">
        <v>0</v>
      </c>
      <c r="BX104" s="8">
        <v>0</v>
      </c>
      <c r="BY104" s="8">
        <v>0</v>
      </c>
      <c r="BZ104" s="8">
        <v>0</v>
      </c>
      <c r="CA104" s="8">
        <v>0</v>
      </c>
      <c r="CB104" s="8">
        <v>0</v>
      </c>
      <c r="CC104" s="8">
        <v>0</v>
      </c>
      <c r="CD104" s="8">
        <v>0</v>
      </c>
      <c r="CE104" s="21">
        <f t="shared" si="30"/>
        <v>0</v>
      </c>
      <c r="CF104" s="21">
        <f t="shared" si="31"/>
        <v>0</v>
      </c>
      <c r="CG104" s="21">
        <f t="shared" si="32"/>
        <v>0</v>
      </c>
      <c r="CH104" s="21">
        <f t="shared" si="33"/>
        <v>0</v>
      </c>
      <c r="CI104" s="21">
        <f t="shared" si="34"/>
        <v>0</v>
      </c>
      <c r="CJ104" s="21">
        <f t="shared" si="35"/>
        <v>0</v>
      </c>
      <c r="CK104" s="21">
        <f t="shared" si="36"/>
        <v>0</v>
      </c>
      <c r="CL104" s="21">
        <f t="shared" si="37"/>
        <v>0</v>
      </c>
      <c r="CM104" s="21">
        <f t="shared" si="38"/>
        <v>0</v>
      </c>
      <c r="CN104" s="21">
        <f t="shared" si="39"/>
        <v>0</v>
      </c>
      <c r="CO104" s="21">
        <f t="shared" si="40"/>
        <v>0</v>
      </c>
      <c r="CP104" s="21">
        <f t="shared" si="41"/>
        <v>0</v>
      </c>
      <c r="CQ104" s="21">
        <f t="shared" si="42"/>
        <v>0</v>
      </c>
      <c r="CR104" s="21">
        <f t="shared" si="43"/>
        <v>0</v>
      </c>
      <c r="CS104" s="21">
        <f t="shared" si="44"/>
        <v>0</v>
      </c>
      <c r="CT104" s="21">
        <f t="shared" si="45"/>
        <v>0</v>
      </c>
      <c r="CU104" s="21">
        <f t="shared" si="46"/>
        <v>0</v>
      </c>
      <c r="CV104" s="21">
        <f t="shared" si="47"/>
        <v>0</v>
      </c>
      <c r="CW104" s="21">
        <f t="shared" si="48"/>
        <v>0</v>
      </c>
      <c r="CX104" s="21">
        <f t="shared" si="49"/>
        <v>0</v>
      </c>
      <c r="CY104" s="21">
        <f t="shared" si="50"/>
        <v>0</v>
      </c>
      <c r="CZ104" s="21">
        <f t="shared" si="51"/>
        <v>0</v>
      </c>
    </row>
    <row r="105" spans="1:104" ht="153" x14ac:dyDescent="0.25">
      <c r="A105" s="6">
        <v>156</v>
      </c>
      <c r="B105" s="7" t="s">
        <v>92</v>
      </c>
      <c r="C105" s="7" t="s">
        <v>51</v>
      </c>
      <c r="D105" s="7" t="s">
        <v>121</v>
      </c>
      <c r="E105" s="7" t="s">
        <v>94</v>
      </c>
      <c r="F105" s="7" t="s">
        <v>95</v>
      </c>
      <c r="G105" s="7" t="s">
        <v>655</v>
      </c>
      <c r="H105" s="7" t="s">
        <v>656</v>
      </c>
      <c r="I105" s="7" t="s">
        <v>657</v>
      </c>
      <c r="J105" s="7" t="s">
        <v>99</v>
      </c>
      <c r="K105" s="7" t="s">
        <v>100</v>
      </c>
      <c r="L105" s="7" t="s">
        <v>101</v>
      </c>
      <c r="M105" s="7" t="s">
        <v>101</v>
      </c>
      <c r="N105" s="8">
        <v>49</v>
      </c>
      <c r="O105" s="8">
        <v>63</v>
      </c>
      <c r="P105" s="8">
        <v>52</v>
      </c>
      <c r="Q105" s="7" t="s">
        <v>658</v>
      </c>
      <c r="R105" s="7" t="s">
        <v>659</v>
      </c>
      <c r="S105" s="7" t="s">
        <v>660</v>
      </c>
      <c r="T105" s="8">
        <v>14</v>
      </c>
      <c r="U105" s="8">
        <v>14</v>
      </c>
      <c r="V105" s="8">
        <v>14</v>
      </c>
      <c r="W105" s="8">
        <v>5</v>
      </c>
      <c r="X105" s="8">
        <v>5</v>
      </c>
      <c r="Y105" s="8">
        <v>5</v>
      </c>
      <c r="Z105" s="8">
        <v>0</v>
      </c>
      <c r="AA105" s="8">
        <v>0</v>
      </c>
      <c r="AB105" s="8">
        <v>0</v>
      </c>
      <c r="AC105" s="8">
        <v>5</v>
      </c>
      <c r="AD105" s="8">
        <v>5</v>
      </c>
      <c r="AE105" s="8">
        <v>5</v>
      </c>
      <c r="AF105" s="8">
        <v>0</v>
      </c>
      <c r="AG105" s="8">
        <v>0</v>
      </c>
      <c r="AH105" s="8">
        <v>0</v>
      </c>
      <c r="AI105" s="8">
        <v>5</v>
      </c>
      <c r="AJ105" s="8">
        <v>5</v>
      </c>
      <c r="AK105" s="8">
        <v>5</v>
      </c>
      <c r="AM105" s="8">
        <v>10</v>
      </c>
      <c r="AN105" s="8">
        <v>9</v>
      </c>
      <c r="AO105" s="8">
        <v>15</v>
      </c>
      <c r="AP105" s="8">
        <v>13</v>
      </c>
      <c r="AQ105" s="8">
        <v>19</v>
      </c>
      <c r="AR105" s="8">
        <v>19</v>
      </c>
      <c r="AS105" s="8">
        <v>19</v>
      </c>
      <c r="AT105" s="8">
        <v>18</v>
      </c>
      <c r="AU105" s="8">
        <v>18</v>
      </c>
      <c r="AV105" s="8">
        <v>18</v>
      </c>
      <c r="AW105" s="8">
        <v>0</v>
      </c>
      <c r="AX105" s="8">
        <v>0</v>
      </c>
      <c r="AY105" s="8">
        <v>0</v>
      </c>
      <c r="AZ105" s="8">
        <v>18</v>
      </c>
      <c r="BA105" s="8">
        <v>18</v>
      </c>
      <c r="BB105" s="8">
        <v>18</v>
      </c>
      <c r="BC105" s="8">
        <v>1</v>
      </c>
      <c r="BD105" s="8">
        <v>1</v>
      </c>
      <c r="BE105" s="8">
        <v>1</v>
      </c>
      <c r="BF105" s="8">
        <v>8</v>
      </c>
      <c r="BG105" s="8">
        <v>9</v>
      </c>
      <c r="BH105" s="8">
        <v>8</v>
      </c>
      <c r="BI105" s="8">
        <v>0</v>
      </c>
      <c r="BJ105" s="8">
        <v>0</v>
      </c>
      <c r="BK105" s="8">
        <v>0</v>
      </c>
      <c r="BL105" s="8">
        <v>0</v>
      </c>
      <c r="BM105" s="8">
        <v>0</v>
      </c>
      <c r="BN105" s="8">
        <v>0</v>
      </c>
      <c r="BO105" s="8">
        <v>0</v>
      </c>
      <c r="BP105" s="8">
        <v>0</v>
      </c>
      <c r="BQ105" s="8">
        <v>0</v>
      </c>
      <c r="BR105" s="8">
        <v>0</v>
      </c>
      <c r="BS105" s="8">
        <v>0</v>
      </c>
      <c r="BT105" s="8">
        <v>0</v>
      </c>
      <c r="BU105" s="8">
        <v>0</v>
      </c>
      <c r="BV105" s="8">
        <v>0</v>
      </c>
      <c r="BW105" s="8">
        <v>0</v>
      </c>
      <c r="BX105" s="8">
        <v>0</v>
      </c>
      <c r="BY105" s="8">
        <v>0</v>
      </c>
      <c r="BZ105" s="8">
        <v>0</v>
      </c>
      <c r="CA105" s="8">
        <v>0</v>
      </c>
      <c r="CB105" s="8">
        <v>0</v>
      </c>
      <c r="CC105" s="8">
        <v>0</v>
      </c>
      <c r="CD105" s="8">
        <v>0</v>
      </c>
      <c r="CE105" s="21">
        <f t="shared" si="30"/>
        <v>10</v>
      </c>
      <c r="CF105" s="21">
        <f t="shared" si="31"/>
        <v>58</v>
      </c>
      <c r="CG105" s="21">
        <f t="shared" si="32"/>
        <v>78</v>
      </c>
      <c r="CH105" s="21">
        <f t="shared" si="33"/>
        <v>65</v>
      </c>
      <c r="CI105" s="21">
        <f t="shared" si="34"/>
        <v>33</v>
      </c>
      <c r="CJ105" s="21">
        <f t="shared" si="35"/>
        <v>33</v>
      </c>
      <c r="CK105" s="21">
        <f t="shared" si="36"/>
        <v>33</v>
      </c>
      <c r="CL105" s="21">
        <f t="shared" si="37"/>
        <v>23</v>
      </c>
      <c r="CM105" s="21">
        <f t="shared" si="38"/>
        <v>23</v>
      </c>
      <c r="CN105" s="21">
        <f t="shared" si="39"/>
        <v>23</v>
      </c>
      <c r="CO105" s="21">
        <f t="shared" si="40"/>
        <v>0</v>
      </c>
      <c r="CP105" s="21">
        <f t="shared" si="41"/>
        <v>0</v>
      </c>
      <c r="CQ105" s="21">
        <f t="shared" si="42"/>
        <v>0</v>
      </c>
      <c r="CR105" s="21">
        <f t="shared" si="43"/>
        <v>23</v>
      </c>
      <c r="CS105" s="21">
        <f t="shared" si="44"/>
        <v>23</v>
      </c>
      <c r="CT105" s="21">
        <f t="shared" si="45"/>
        <v>23</v>
      </c>
      <c r="CU105" s="21">
        <f t="shared" si="46"/>
        <v>1</v>
      </c>
      <c r="CV105" s="21">
        <f t="shared" si="47"/>
        <v>1</v>
      </c>
      <c r="CW105" s="21">
        <f t="shared" si="48"/>
        <v>1</v>
      </c>
      <c r="CX105" s="21">
        <f t="shared" si="49"/>
        <v>13</v>
      </c>
      <c r="CY105" s="21">
        <f t="shared" si="50"/>
        <v>14</v>
      </c>
      <c r="CZ105" s="21">
        <f t="shared" si="51"/>
        <v>13</v>
      </c>
    </row>
    <row r="106" spans="1:104" ht="114.75" x14ac:dyDescent="0.25">
      <c r="A106" s="6">
        <v>64</v>
      </c>
      <c r="B106" s="7" t="s">
        <v>92</v>
      </c>
      <c r="C106" s="7" t="s">
        <v>51</v>
      </c>
      <c r="D106" s="7" t="s">
        <v>152</v>
      </c>
      <c r="E106" s="7" t="s">
        <v>94</v>
      </c>
      <c r="F106" s="7" t="s">
        <v>95</v>
      </c>
      <c r="G106" s="7" t="s">
        <v>661</v>
      </c>
      <c r="H106" s="7" t="s">
        <v>662</v>
      </c>
      <c r="I106" s="7" t="s">
        <v>663</v>
      </c>
      <c r="J106" s="7" t="s">
        <v>99</v>
      </c>
      <c r="K106" s="7" t="s">
        <v>100</v>
      </c>
      <c r="L106" s="7" t="s">
        <v>101</v>
      </c>
      <c r="M106" s="7" t="s">
        <v>101</v>
      </c>
      <c r="N106" s="8">
        <v>123</v>
      </c>
      <c r="O106" s="8">
        <v>162</v>
      </c>
      <c r="P106" s="8">
        <v>223</v>
      </c>
      <c r="Q106" s="7" t="s">
        <v>664</v>
      </c>
      <c r="R106" s="7" t="s">
        <v>665</v>
      </c>
      <c r="S106" s="7" t="s">
        <v>666</v>
      </c>
      <c r="T106" s="8">
        <v>86</v>
      </c>
      <c r="U106" s="8">
        <v>86</v>
      </c>
      <c r="V106" s="8">
        <v>86</v>
      </c>
      <c r="W106" s="8">
        <v>19</v>
      </c>
      <c r="X106" s="8">
        <v>19</v>
      </c>
      <c r="Y106" s="8">
        <v>19</v>
      </c>
      <c r="Z106" s="8">
        <v>2</v>
      </c>
      <c r="AA106" s="8">
        <v>2</v>
      </c>
      <c r="AB106" s="8">
        <v>3</v>
      </c>
      <c r="AC106" s="8">
        <v>2</v>
      </c>
      <c r="AD106" s="8">
        <v>2</v>
      </c>
      <c r="AE106" s="8">
        <v>3</v>
      </c>
      <c r="AF106" s="8">
        <v>17</v>
      </c>
      <c r="AG106" s="8">
        <v>17</v>
      </c>
      <c r="AH106" s="8">
        <v>16</v>
      </c>
      <c r="AI106" s="8">
        <v>2</v>
      </c>
      <c r="AJ106" s="8">
        <v>2</v>
      </c>
      <c r="AK106" s="8">
        <v>3</v>
      </c>
      <c r="AM106" s="8">
        <v>0</v>
      </c>
      <c r="AN106" s="8">
        <v>0</v>
      </c>
      <c r="AO106" s="8">
        <v>0</v>
      </c>
      <c r="AP106" s="8">
        <v>0</v>
      </c>
      <c r="AQ106" s="8">
        <v>0</v>
      </c>
      <c r="AR106" s="8">
        <v>0</v>
      </c>
      <c r="AS106" s="8">
        <v>0</v>
      </c>
      <c r="AT106" s="8">
        <v>0</v>
      </c>
      <c r="AU106" s="8">
        <v>0</v>
      </c>
      <c r="AV106" s="8">
        <v>0</v>
      </c>
      <c r="AW106" s="8">
        <v>0</v>
      </c>
      <c r="AX106" s="8">
        <v>0</v>
      </c>
      <c r="AY106" s="8">
        <v>0</v>
      </c>
      <c r="AZ106" s="8">
        <v>0</v>
      </c>
      <c r="BA106" s="8">
        <v>0</v>
      </c>
      <c r="BB106" s="8">
        <v>0</v>
      </c>
      <c r="BC106" s="8">
        <v>0</v>
      </c>
      <c r="BD106" s="8">
        <v>0</v>
      </c>
      <c r="BE106" s="8">
        <v>0</v>
      </c>
      <c r="BF106" s="8">
        <v>0</v>
      </c>
      <c r="BG106" s="8">
        <v>0</v>
      </c>
      <c r="BH106" s="8">
        <v>0</v>
      </c>
      <c r="BI106" s="8">
        <v>0</v>
      </c>
      <c r="BJ106" s="8">
        <v>0</v>
      </c>
      <c r="BK106" s="8">
        <v>0</v>
      </c>
      <c r="BL106" s="8">
        <v>0</v>
      </c>
      <c r="BM106" s="8">
        <v>0</v>
      </c>
      <c r="BN106" s="8">
        <v>0</v>
      </c>
      <c r="BO106" s="8">
        <v>0</v>
      </c>
      <c r="BP106" s="8">
        <v>0</v>
      </c>
      <c r="BQ106" s="8">
        <v>0</v>
      </c>
      <c r="BR106" s="8">
        <v>0</v>
      </c>
      <c r="BS106" s="8">
        <v>0</v>
      </c>
      <c r="BT106" s="8">
        <v>0</v>
      </c>
      <c r="BU106" s="8">
        <v>0</v>
      </c>
      <c r="BV106" s="8">
        <v>0</v>
      </c>
      <c r="BW106" s="8">
        <v>0</v>
      </c>
      <c r="BX106" s="8">
        <v>0</v>
      </c>
      <c r="BY106" s="8">
        <v>0</v>
      </c>
      <c r="BZ106" s="8">
        <v>0</v>
      </c>
      <c r="CA106" s="8">
        <v>0</v>
      </c>
      <c r="CB106" s="8">
        <v>0</v>
      </c>
      <c r="CC106" s="8">
        <v>0</v>
      </c>
      <c r="CD106" s="8">
        <v>0</v>
      </c>
      <c r="CE106" s="21">
        <f t="shared" si="30"/>
        <v>0</v>
      </c>
      <c r="CF106" s="21">
        <f t="shared" si="31"/>
        <v>123</v>
      </c>
      <c r="CG106" s="21">
        <f t="shared" si="32"/>
        <v>162</v>
      </c>
      <c r="CH106" s="21">
        <f t="shared" si="33"/>
        <v>223</v>
      </c>
      <c r="CI106" s="21">
        <f t="shared" si="34"/>
        <v>86</v>
      </c>
      <c r="CJ106" s="21">
        <f t="shared" si="35"/>
        <v>86</v>
      </c>
      <c r="CK106" s="21">
        <f t="shared" si="36"/>
        <v>86</v>
      </c>
      <c r="CL106" s="21">
        <f t="shared" si="37"/>
        <v>19</v>
      </c>
      <c r="CM106" s="21">
        <f t="shared" si="38"/>
        <v>19</v>
      </c>
      <c r="CN106" s="21">
        <f t="shared" si="39"/>
        <v>19</v>
      </c>
      <c r="CO106" s="21">
        <f t="shared" si="40"/>
        <v>2</v>
      </c>
      <c r="CP106" s="21">
        <f t="shared" si="41"/>
        <v>2</v>
      </c>
      <c r="CQ106" s="21">
        <f t="shared" si="42"/>
        <v>3</v>
      </c>
      <c r="CR106" s="21">
        <f t="shared" si="43"/>
        <v>2</v>
      </c>
      <c r="CS106" s="21">
        <f t="shared" si="44"/>
        <v>2</v>
      </c>
      <c r="CT106" s="21">
        <f t="shared" si="45"/>
        <v>3</v>
      </c>
      <c r="CU106" s="21">
        <f t="shared" si="46"/>
        <v>17</v>
      </c>
      <c r="CV106" s="21">
        <f t="shared" si="47"/>
        <v>17</v>
      </c>
      <c r="CW106" s="21">
        <f t="shared" si="48"/>
        <v>16</v>
      </c>
      <c r="CX106" s="21">
        <f t="shared" si="49"/>
        <v>2</v>
      </c>
      <c r="CY106" s="21">
        <f t="shared" si="50"/>
        <v>2</v>
      </c>
      <c r="CZ106" s="21">
        <f t="shared" si="51"/>
        <v>3</v>
      </c>
    </row>
    <row r="107" spans="1:104" ht="89.25" x14ac:dyDescent="0.25">
      <c r="A107" s="6">
        <v>78</v>
      </c>
      <c r="B107" s="7" t="s">
        <v>92</v>
      </c>
      <c r="C107" s="7" t="s">
        <v>51</v>
      </c>
      <c r="D107" s="7" t="s">
        <v>93</v>
      </c>
      <c r="E107" s="7" t="s">
        <v>94</v>
      </c>
      <c r="F107" s="7" t="s">
        <v>95</v>
      </c>
      <c r="G107" s="7" t="s">
        <v>669</v>
      </c>
      <c r="H107" s="7" t="s">
        <v>670</v>
      </c>
      <c r="I107" s="7" t="s">
        <v>671</v>
      </c>
      <c r="J107" s="7" t="s">
        <v>99</v>
      </c>
      <c r="K107" s="7" t="s">
        <v>100</v>
      </c>
      <c r="L107" s="7" t="s">
        <v>101</v>
      </c>
      <c r="M107" s="7" t="s">
        <v>101</v>
      </c>
      <c r="N107" s="8">
        <v>0</v>
      </c>
      <c r="O107" s="8">
        <v>0</v>
      </c>
      <c r="P107" s="8">
        <v>26</v>
      </c>
      <c r="S107" s="7" t="s">
        <v>672</v>
      </c>
      <c r="T107" s="8">
        <v>11</v>
      </c>
      <c r="U107" s="8">
        <v>11</v>
      </c>
      <c r="V107" s="8">
        <v>11</v>
      </c>
      <c r="W107" s="8">
        <v>10</v>
      </c>
      <c r="X107" s="8">
        <v>10</v>
      </c>
      <c r="Y107" s="8">
        <v>10</v>
      </c>
      <c r="Z107" s="8">
        <v>0</v>
      </c>
      <c r="AA107" s="8">
        <v>0</v>
      </c>
      <c r="AB107" s="8">
        <v>0</v>
      </c>
      <c r="AC107" s="8">
        <v>0</v>
      </c>
      <c r="AD107" s="8">
        <v>0</v>
      </c>
      <c r="AE107" s="8">
        <v>0</v>
      </c>
      <c r="AF107" s="8">
        <v>10</v>
      </c>
      <c r="AG107" s="8">
        <v>10</v>
      </c>
      <c r="AH107" s="8">
        <v>10</v>
      </c>
      <c r="AI107" s="8">
        <v>10</v>
      </c>
      <c r="AJ107" s="8">
        <v>10</v>
      </c>
      <c r="AK107" s="8">
        <v>10</v>
      </c>
      <c r="AM107" s="8">
        <v>0</v>
      </c>
      <c r="AN107" s="8">
        <v>0</v>
      </c>
      <c r="AO107" s="8">
        <v>0</v>
      </c>
      <c r="AP107" s="8">
        <v>0</v>
      </c>
      <c r="AQ107" s="8">
        <v>0</v>
      </c>
      <c r="AR107" s="8">
        <v>0</v>
      </c>
      <c r="AS107" s="8">
        <v>0</v>
      </c>
      <c r="AT107" s="8">
        <v>0</v>
      </c>
      <c r="AU107" s="8">
        <v>0</v>
      </c>
      <c r="AV107" s="8">
        <v>0</v>
      </c>
      <c r="AW107" s="8">
        <v>0</v>
      </c>
      <c r="AX107" s="8">
        <v>0</v>
      </c>
      <c r="AY107" s="8">
        <v>0</v>
      </c>
      <c r="AZ107" s="8">
        <v>0</v>
      </c>
      <c r="BA107" s="8">
        <v>0</v>
      </c>
      <c r="BB107" s="8">
        <v>0</v>
      </c>
      <c r="BC107" s="8">
        <v>0</v>
      </c>
      <c r="BD107" s="8">
        <v>0</v>
      </c>
      <c r="BE107" s="8">
        <v>0</v>
      </c>
      <c r="BF107" s="8">
        <v>0</v>
      </c>
      <c r="BG107" s="8">
        <v>0</v>
      </c>
      <c r="BH107" s="8">
        <v>0</v>
      </c>
      <c r="BI107" s="8">
        <v>0</v>
      </c>
      <c r="BJ107" s="8">
        <v>0</v>
      </c>
      <c r="BK107" s="8">
        <v>0</v>
      </c>
      <c r="BL107" s="8">
        <v>0</v>
      </c>
      <c r="BM107" s="8">
        <v>0</v>
      </c>
      <c r="BN107" s="8">
        <v>0</v>
      </c>
      <c r="BO107" s="8">
        <v>0</v>
      </c>
      <c r="BP107" s="8">
        <v>0</v>
      </c>
      <c r="BQ107" s="8">
        <v>0</v>
      </c>
      <c r="BR107" s="8">
        <v>0</v>
      </c>
      <c r="BS107" s="8">
        <v>0</v>
      </c>
      <c r="BT107" s="8">
        <v>0</v>
      </c>
      <c r="BU107" s="8">
        <v>0</v>
      </c>
      <c r="BV107" s="8">
        <v>0</v>
      </c>
      <c r="BW107" s="8">
        <v>0</v>
      </c>
      <c r="BX107" s="8">
        <v>0</v>
      </c>
      <c r="BY107" s="8">
        <v>0</v>
      </c>
      <c r="BZ107" s="8">
        <v>0</v>
      </c>
      <c r="CA107" s="8">
        <v>0</v>
      </c>
      <c r="CB107" s="8">
        <v>0</v>
      </c>
      <c r="CC107" s="8">
        <v>0</v>
      </c>
      <c r="CD107" s="8">
        <v>0</v>
      </c>
      <c r="CE107" s="21">
        <f t="shared" si="30"/>
        <v>0</v>
      </c>
      <c r="CF107" s="21">
        <f t="shared" si="31"/>
        <v>0</v>
      </c>
      <c r="CG107" s="21">
        <f t="shared" si="32"/>
        <v>0</v>
      </c>
      <c r="CH107" s="21">
        <f t="shared" si="33"/>
        <v>26</v>
      </c>
      <c r="CI107" s="21">
        <f t="shared" si="34"/>
        <v>11</v>
      </c>
      <c r="CJ107" s="21">
        <f t="shared" si="35"/>
        <v>11</v>
      </c>
      <c r="CK107" s="21">
        <f t="shared" si="36"/>
        <v>11</v>
      </c>
      <c r="CL107" s="21">
        <f t="shared" si="37"/>
        <v>10</v>
      </c>
      <c r="CM107" s="21">
        <f t="shared" si="38"/>
        <v>10</v>
      </c>
      <c r="CN107" s="21">
        <f t="shared" si="39"/>
        <v>10</v>
      </c>
      <c r="CO107" s="21">
        <f t="shared" si="40"/>
        <v>0</v>
      </c>
      <c r="CP107" s="21">
        <f t="shared" si="41"/>
        <v>0</v>
      </c>
      <c r="CQ107" s="21">
        <f t="shared" si="42"/>
        <v>0</v>
      </c>
      <c r="CR107" s="21">
        <f t="shared" si="43"/>
        <v>0</v>
      </c>
      <c r="CS107" s="21">
        <f t="shared" si="44"/>
        <v>0</v>
      </c>
      <c r="CT107" s="21">
        <f t="shared" si="45"/>
        <v>0</v>
      </c>
      <c r="CU107" s="21">
        <f t="shared" si="46"/>
        <v>10</v>
      </c>
      <c r="CV107" s="21">
        <f t="shared" si="47"/>
        <v>10</v>
      </c>
      <c r="CW107" s="21">
        <f t="shared" si="48"/>
        <v>10</v>
      </c>
      <c r="CX107" s="21">
        <f t="shared" si="49"/>
        <v>10</v>
      </c>
      <c r="CY107" s="21">
        <f t="shared" si="50"/>
        <v>10</v>
      </c>
      <c r="CZ107" s="21">
        <f t="shared" si="51"/>
        <v>10</v>
      </c>
    </row>
    <row r="108" spans="1:104" ht="102" x14ac:dyDescent="0.25">
      <c r="A108" s="6">
        <v>158</v>
      </c>
      <c r="B108" s="7" t="s">
        <v>92</v>
      </c>
      <c r="C108" s="7" t="s">
        <v>51</v>
      </c>
      <c r="D108" s="7" t="s">
        <v>121</v>
      </c>
      <c r="E108" s="7" t="s">
        <v>94</v>
      </c>
      <c r="F108" s="7" t="s">
        <v>95</v>
      </c>
      <c r="G108" s="7" t="s">
        <v>673</v>
      </c>
      <c r="H108" s="7" t="s">
        <v>674</v>
      </c>
      <c r="I108" s="7" t="s">
        <v>675</v>
      </c>
      <c r="J108" s="7" t="s">
        <v>100</v>
      </c>
      <c r="K108" s="7" t="s">
        <v>100</v>
      </c>
      <c r="L108" s="7" t="s">
        <v>101</v>
      </c>
      <c r="M108" s="7" t="s">
        <v>104</v>
      </c>
      <c r="N108" s="8" t="s">
        <v>100</v>
      </c>
      <c r="O108" s="8" t="s">
        <v>100</v>
      </c>
      <c r="P108" s="8" t="s">
        <v>100</v>
      </c>
      <c r="Q108" s="7" t="s">
        <v>100</v>
      </c>
      <c r="R108" s="7" t="s">
        <v>100</v>
      </c>
      <c r="S108" s="7" t="s">
        <v>100</v>
      </c>
      <c r="T108" s="8" t="s">
        <v>100</v>
      </c>
      <c r="U108" s="8" t="s">
        <v>100</v>
      </c>
      <c r="V108" s="8" t="s">
        <v>100</v>
      </c>
      <c r="W108" s="8" t="s">
        <v>100</v>
      </c>
      <c r="X108" s="8" t="s">
        <v>100</v>
      </c>
      <c r="Y108" s="8" t="s">
        <v>100</v>
      </c>
      <c r="Z108" s="8" t="s">
        <v>100</v>
      </c>
      <c r="AA108" s="8" t="s">
        <v>100</v>
      </c>
      <c r="AB108" s="8" t="s">
        <v>100</v>
      </c>
      <c r="AC108" s="8" t="s">
        <v>100</v>
      </c>
      <c r="AD108" s="8" t="s">
        <v>100</v>
      </c>
      <c r="AE108" s="8" t="s">
        <v>100</v>
      </c>
      <c r="AF108" s="8" t="s">
        <v>100</v>
      </c>
      <c r="AG108" s="8" t="s">
        <v>100</v>
      </c>
      <c r="AH108" s="8" t="s">
        <v>100</v>
      </c>
      <c r="AI108" s="8" t="s">
        <v>100</v>
      </c>
      <c r="AJ108" s="8" t="s">
        <v>100</v>
      </c>
      <c r="AK108" s="8" t="s">
        <v>100</v>
      </c>
      <c r="AL108" s="7" t="s">
        <v>100</v>
      </c>
      <c r="AM108" s="8" t="s">
        <v>100</v>
      </c>
      <c r="AN108" s="8" t="s">
        <v>100</v>
      </c>
      <c r="AO108" s="8" t="s">
        <v>100</v>
      </c>
      <c r="AP108" s="8" t="s">
        <v>100</v>
      </c>
      <c r="AQ108" s="8" t="s">
        <v>100</v>
      </c>
      <c r="AR108" s="8" t="s">
        <v>100</v>
      </c>
      <c r="AS108" s="8" t="s">
        <v>100</v>
      </c>
      <c r="AT108" s="8" t="s">
        <v>100</v>
      </c>
      <c r="AU108" s="8" t="s">
        <v>100</v>
      </c>
      <c r="AV108" s="8" t="s">
        <v>100</v>
      </c>
      <c r="AW108" s="8" t="s">
        <v>100</v>
      </c>
      <c r="AX108" s="8" t="s">
        <v>100</v>
      </c>
      <c r="AY108" s="8" t="s">
        <v>100</v>
      </c>
      <c r="AZ108" s="8" t="s">
        <v>100</v>
      </c>
      <c r="BA108" s="8" t="s">
        <v>100</v>
      </c>
      <c r="BB108" s="8" t="s">
        <v>100</v>
      </c>
      <c r="BC108" s="8" t="s">
        <v>100</v>
      </c>
      <c r="BD108" s="8" t="s">
        <v>100</v>
      </c>
      <c r="BE108" s="8" t="s">
        <v>100</v>
      </c>
      <c r="BF108" s="8" t="s">
        <v>100</v>
      </c>
      <c r="BG108" s="8" t="s">
        <v>100</v>
      </c>
      <c r="BH108" s="8" t="s">
        <v>100</v>
      </c>
      <c r="BI108" s="8" t="s">
        <v>100</v>
      </c>
      <c r="BJ108" s="8" t="s">
        <v>100</v>
      </c>
      <c r="BK108" s="8" t="s">
        <v>100</v>
      </c>
      <c r="BL108" s="8" t="s">
        <v>100</v>
      </c>
      <c r="BM108" s="8" t="s">
        <v>100</v>
      </c>
      <c r="BN108" s="8" t="s">
        <v>100</v>
      </c>
      <c r="BO108" s="8" t="s">
        <v>100</v>
      </c>
      <c r="BP108" s="8" t="s">
        <v>100</v>
      </c>
      <c r="BQ108" s="8" t="s">
        <v>100</v>
      </c>
      <c r="BR108" s="8" t="s">
        <v>100</v>
      </c>
      <c r="BS108" s="8" t="s">
        <v>100</v>
      </c>
      <c r="BT108" s="8" t="s">
        <v>100</v>
      </c>
      <c r="BU108" s="8" t="s">
        <v>100</v>
      </c>
      <c r="BV108" s="8" t="s">
        <v>100</v>
      </c>
      <c r="BW108" s="8" t="s">
        <v>100</v>
      </c>
      <c r="BX108" s="8" t="s">
        <v>100</v>
      </c>
      <c r="BY108" s="8" t="s">
        <v>100</v>
      </c>
      <c r="BZ108" s="8" t="s">
        <v>100</v>
      </c>
      <c r="CA108" s="8" t="s">
        <v>100</v>
      </c>
      <c r="CB108" s="8" t="s">
        <v>100</v>
      </c>
      <c r="CC108" s="8" t="s">
        <v>100</v>
      </c>
      <c r="CD108" s="8" t="s">
        <v>100</v>
      </c>
      <c r="CE108" s="21">
        <f t="shared" si="30"/>
        <v>0</v>
      </c>
      <c r="CF108" s="21">
        <f t="shared" si="31"/>
        <v>0</v>
      </c>
      <c r="CG108" s="21">
        <f t="shared" si="32"/>
        <v>0</v>
      </c>
      <c r="CH108" s="21">
        <f t="shared" si="33"/>
        <v>0</v>
      </c>
      <c r="CI108" s="21">
        <f t="shared" si="34"/>
        <v>0</v>
      </c>
      <c r="CJ108" s="21">
        <f t="shared" si="35"/>
        <v>0</v>
      </c>
      <c r="CK108" s="21">
        <f t="shared" si="36"/>
        <v>0</v>
      </c>
      <c r="CL108" s="21">
        <f t="shared" si="37"/>
        <v>0</v>
      </c>
      <c r="CM108" s="21">
        <f t="shared" si="38"/>
        <v>0</v>
      </c>
      <c r="CN108" s="21">
        <f t="shared" si="39"/>
        <v>0</v>
      </c>
      <c r="CO108" s="21">
        <f t="shared" si="40"/>
        <v>0</v>
      </c>
      <c r="CP108" s="21">
        <f t="shared" si="41"/>
        <v>0</v>
      </c>
      <c r="CQ108" s="21">
        <f t="shared" si="42"/>
        <v>0</v>
      </c>
      <c r="CR108" s="21">
        <f t="shared" si="43"/>
        <v>0</v>
      </c>
      <c r="CS108" s="21">
        <f t="shared" si="44"/>
        <v>0</v>
      </c>
      <c r="CT108" s="21">
        <f t="shared" si="45"/>
        <v>0</v>
      </c>
      <c r="CU108" s="21">
        <f t="shared" si="46"/>
        <v>0</v>
      </c>
      <c r="CV108" s="21">
        <f t="shared" si="47"/>
        <v>0</v>
      </c>
      <c r="CW108" s="21">
        <f t="shared" si="48"/>
        <v>0</v>
      </c>
      <c r="CX108" s="21">
        <f t="shared" si="49"/>
        <v>0</v>
      </c>
      <c r="CY108" s="21">
        <f t="shared" si="50"/>
        <v>0</v>
      </c>
      <c r="CZ108" s="21">
        <f t="shared" si="51"/>
        <v>0</v>
      </c>
    </row>
    <row r="109" spans="1:104" ht="102" x14ac:dyDescent="0.25">
      <c r="A109" s="6">
        <v>218</v>
      </c>
      <c r="B109" s="7" t="s">
        <v>374</v>
      </c>
      <c r="C109" s="7" t="s">
        <v>51</v>
      </c>
      <c r="D109" s="7" t="s">
        <v>121</v>
      </c>
      <c r="E109" s="7" t="s">
        <v>94</v>
      </c>
      <c r="F109" s="7" t="s">
        <v>95</v>
      </c>
      <c r="G109" s="7" t="s">
        <v>676</v>
      </c>
      <c r="H109" s="7" t="s">
        <v>677</v>
      </c>
      <c r="I109" s="7" t="s">
        <v>678</v>
      </c>
      <c r="J109" s="7" t="s">
        <v>100</v>
      </c>
      <c r="K109" s="7" t="s">
        <v>100</v>
      </c>
      <c r="L109" s="7" t="s">
        <v>101</v>
      </c>
      <c r="M109" s="7" t="s">
        <v>104</v>
      </c>
      <c r="N109" s="8" t="s">
        <v>100</v>
      </c>
      <c r="O109" s="8" t="s">
        <v>100</v>
      </c>
      <c r="P109" s="8" t="s">
        <v>100</v>
      </c>
      <c r="Q109" s="7" t="s">
        <v>100</v>
      </c>
      <c r="R109" s="7" t="s">
        <v>100</v>
      </c>
      <c r="S109" s="7" t="s">
        <v>100</v>
      </c>
      <c r="T109" s="8" t="s">
        <v>100</v>
      </c>
      <c r="U109" s="8" t="s">
        <v>100</v>
      </c>
      <c r="V109" s="8" t="s">
        <v>100</v>
      </c>
      <c r="W109" s="8" t="s">
        <v>100</v>
      </c>
      <c r="X109" s="8" t="s">
        <v>100</v>
      </c>
      <c r="Y109" s="8" t="s">
        <v>100</v>
      </c>
      <c r="Z109" s="8" t="s">
        <v>100</v>
      </c>
      <c r="AA109" s="8" t="s">
        <v>100</v>
      </c>
      <c r="AB109" s="8" t="s">
        <v>100</v>
      </c>
      <c r="AC109" s="8" t="s">
        <v>100</v>
      </c>
      <c r="AD109" s="8" t="s">
        <v>100</v>
      </c>
      <c r="AE109" s="8" t="s">
        <v>100</v>
      </c>
      <c r="AF109" s="8" t="s">
        <v>100</v>
      </c>
      <c r="AG109" s="8" t="s">
        <v>100</v>
      </c>
      <c r="AH109" s="8" t="s">
        <v>100</v>
      </c>
      <c r="AI109" s="8" t="s">
        <v>100</v>
      </c>
      <c r="AJ109" s="8" t="s">
        <v>100</v>
      </c>
      <c r="AK109" s="8" t="s">
        <v>100</v>
      </c>
      <c r="AL109" s="7" t="s">
        <v>100</v>
      </c>
      <c r="AM109" s="8" t="s">
        <v>100</v>
      </c>
      <c r="AN109" s="8" t="s">
        <v>100</v>
      </c>
      <c r="AO109" s="8" t="s">
        <v>100</v>
      </c>
      <c r="AP109" s="8" t="s">
        <v>100</v>
      </c>
      <c r="AQ109" s="8" t="s">
        <v>100</v>
      </c>
      <c r="AR109" s="8" t="s">
        <v>100</v>
      </c>
      <c r="AS109" s="8" t="s">
        <v>100</v>
      </c>
      <c r="AT109" s="8" t="s">
        <v>100</v>
      </c>
      <c r="AU109" s="8" t="s">
        <v>100</v>
      </c>
      <c r="AV109" s="8" t="s">
        <v>100</v>
      </c>
      <c r="AW109" s="8" t="s">
        <v>100</v>
      </c>
      <c r="AX109" s="8" t="s">
        <v>100</v>
      </c>
      <c r="AY109" s="8" t="s">
        <v>100</v>
      </c>
      <c r="AZ109" s="8" t="s">
        <v>100</v>
      </c>
      <c r="BA109" s="8" t="s">
        <v>100</v>
      </c>
      <c r="BB109" s="8" t="s">
        <v>100</v>
      </c>
      <c r="BC109" s="8" t="s">
        <v>100</v>
      </c>
      <c r="BD109" s="8" t="s">
        <v>100</v>
      </c>
      <c r="BE109" s="8" t="s">
        <v>100</v>
      </c>
      <c r="BF109" s="8" t="s">
        <v>100</v>
      </c>
      <c r="BG109" s="8" t="s">
        <v>100</v>
      </c>
      <c r="BH109" s="8" t="s">
        <v>100</v>
      </c>
      <c r="BI109" s="8" t="s">
        <v>100</v>
      </c>
      <c r="BJ109" s="8" t="s">
        <v>100</v>
      </c>
      <c r="BK109" s="8" t="s">
        <v>100</v>
      </c>
      <c r="BL109" s="8" t="s">
        <v>100</v>
      </c>
      <c r="BM109" s="8" t="s">
        <v>100</v>
      </c>
      <c r="BN109" s="8" t="s">
        <v>100</v>
      </c>
      <c r="BO109" s="8" t="s">
        <v>100</v>
      </c>
      <c r="BP109" s="8" t="s">
        <v>100</v>
      </c>
      <c r="BQ109" s="8" t="s">
        <v>100</v>
      </c>
      <c r="BR109" s="8" t="s">
        <v>100</v>
      </c>
      <c r="BS109" s="8" t="s">
        <v>100</v>
      </c>
      <c r="BT109" s="8" t="s">
        <v>100</v>
      </c>
      <c r="BU109" s="8" t="s">
        <v>100</v>
      </c>
      <c r="BV109" s="8" t="s">
        <v>100</v>
      </c>
      <c r="BW109" s="8" t="s">
        <v>100</v>
      </c>
      <c r="BX109" s="8" t="s">
        <v>100</v>
      </c>
      <c r="BY109" s="8" t="s">
        <v>100</v>
      </c>
      <c r="BZ109" s="8" t="s">
        <v>100</v>
      </c>
      <c r="CA109" s="8" t="s">
        <v>100</v>
      </c>
      <c r="CB109" s="8" t="s">
        <v>100</v>
      </c>
      <c r="CC109" s="8" t="s">
        <v>100</v>
      </c>
      <c r="CD109" s="8" t="s">
        <v>100</v>
      </c>
      <c r="CE109" s="21">
        <f t="shared" si="30"/>
        <v>0</v>
      </c>
      <c r="CF109" s="21">
        <f t="shared" si="31"/>
        <v>0</v>
      </c>
      <c r="CG109" s="21">
        <f t="shared" si="32"/>
        <v>0</v>
      </c>
      <c r="CH109" s="21">
        <f t="shared" si="33"/>
        <v>0</v>
      </c>
      <c r="CI109" s="21">
        <f t="shared" si="34"/>
        <v>0</v>
      </c>
      <c r="CJ109" s="21">
        <f t="shared" si="35"/>
        <v>0</v>
      </c>
      <c r="CK109" s="21">
        <f t="shared" si="36"/>
        <v>0</v>
      </c>
      <c r="CL109" s="21">
        <f t="shared" si="37"/>
        <v>0</v>
      </c>
      <c r="CM109" s="21">
        <f t="shared" si="38"/>
        <v>0</v>
      </c>
      <c r="CN109" s="21">
        <f t="shared" si="39"/>
        <v>0</v>
      </c>
      <c r="CO109" s="21">
        <f t="shared" si="40"/>
        <v>0</v>
      </c>
      <c r="CP109" s="21">
        <f t="shared" si="41"/>
        <v>0</v>
      </c>
      <c r="CQ109" s="21">
        <f t="shared" si="42"/>
        <v>0</v>
      </c>
      <c r="CR109" s="21">
        <f t="shared" si="43"/>
        <v>0</v>
      </c>
      <c r="CS109" s="21">
        <f t="shared" si="44"/>
        <v>0</v>
      </c>
      <c r="CT109" s="21">
        <f t="shared" si="45"/>
        <v>0</v>
      </c>
      <c r="CU109" s="21">
        <f t="shared" si="46"/>
        <v>0</v>
      </c>
      <c r="CV109" s="21">
        <f t="shared" si="47"/>
        <v>0</v>
      </c>
      <c r="CW109" s="21">
        <f t="shared" si="48"/>
        <v>0</v>
      </c>
      <c r="CX109" s="21">
        <f t="shared" si="49"/>
        <v>0</v>
      </c>
      <c r="CY109" s="21">
        <f t="shared" si="50"/>
        <v>0</v>
      </c>
      <c r="CZ109" s="21">
        <f t="shared" si="51"/>
        <v>0</v>
      </c>
    </row>
    <row r="110" spans="1:104" ht="76.5" x14ac:dyDescent="0.25">
      <c r="A110" s="6">
        <v>91</v>
      </c>
      <c r="B110" s="7" t="s">
        <v>92</v>
      </c>
      <c r="C110" s="7" t="s">
        <v>51</v>
      </c>
      <c r="D110" s="7" t="s">
        <v>488</v>
      </c>
      <c r="E110" s="7" t="s">
        <v>94</v>
      </c>
      <c r="F110" s="7" t="s">
        <v>95</v>
      </c>
      <c r="G110" s="7" t="s">
        <v>679</v>
      </c>
      <c r="H110" s="7" t="s">
        <v>680</v>
      </c>
      <c r="I110" s="7" t="s">
        <v>681</v>
      </c>
      <c r="J110" s="7" t="s">
        <v>99</v>
      </c>
      <c r="K110" s="7" t="s">
        <v>100</v>
      </c>
      <c r="L110" s="7" t="s">
        <v>101</v>
      </c>
      <c r="M110" s="7" t="s">
        <v>101</v>
      </c>
      <c r="N110" s="8">
        <v>2</v>
      </c>
      <c r="O110" s="8">
        <v>5</v>
      </c>
      <c r="P110" s="8">
        <v>5</v>
      </c>
      <c r="Q110" s="7" t="s">
        <v>682</v>
      </c>
      <c r="R110" s="7" t="s">
        <v>683</v>
      </c>
      <c r="S110" s="7" t="s">
        <v>683</v>
      </c>
      <c r="T110" s="8">
        <v>15</v>
      </c>
      <c r="U110" s="8">
        <v>15</v>
      </c>
      <c r="V110" s="8">
        <v>15</v>
      </c>
      <c r="W110" s="8">
        <v>14</v>
      </c>
      <c r="X110" s="8">
        <v>14</v>
      </c>
      <c r="Y110" s="8">
        <v>14</v>
      </c>
      <c r="Z110" s="8">
        <v>0</v>
      </c>
      <c r="AA110" s="8">
        <v>0</v>
      </c>
      <c r="AB110" s="8">
        <v>0</v>
      </c>
      <c r="AC110" s="8">
        <v>3</v>
      </c>
      <c r="AD110" s="8">
        <v>3</v>
      </c>
      <c r="AE110" s="8">
        <v>3</v>
      </c>
      <c r="AF110" s="8">
        <v>11</v>
      </c>
      <c r="AG110" s="8">
        <v>11</v>
      </c>
      <c r="AH110" s="8">
        <v>11</v>
      </c>
      <c r="AI110" s="8">
        <v>5</v>
      </c>
      <c r="AJ110" s="8">
        <v>5</v>
      </c>
      <c r="AK110" s="8">
        <v>5</v>
      </c>
      <c r="AM110" s="8">
        <v>0</v>
      </c>
      <c r="AN110" s="8">
        <v>0</v>
      </c>
      <c r="AO110" s="8">
        <v>0</v>
      </c>
      <c r="AP110" s="8">
        <v>0</v>
      </c>
      <c r="AQ110" s="8">
        <v>0</v>
      </c>
      <c r="AR110" s="8">
        <v>0</v>
      </c>
      <c r="AS110" s="8">
        <v>0</v>
      </c>
      <c r="AT110" s="8">
        <v>0</v>
      </c>
      <c r="AU110" s="8">
        <v>0</v>
      </c>
      <c r="AV110" s="8">
        <v>0</v>
      </c>
      <c r="AW110" s="8">
        <v>0</v>
      </c>
      <c r="AX110" s="8">
        <v>0</v>
      </c>
      <c r="AY110" s="8">
        <v>0</v>
      </c>
      <c r="AZ110" s="8">
        <v>0</v>
      </c>
      <c r="BA110" s="8">
        <v>0</v>
      </c>
      <c r="BB110" s="8">
        <v>0</v>
      </c>
      <c r="BC110" s="8">
        <v>0</v>
      </c>
      <c r="BD110" s="8">
        <v>0</v>
      </c>
      <c r="BE110" s="8">
        <v>0</v>
      </c>
      <c r="BF110" s="8">
        <v>0</v>
      </c>
      <c r="BG110" s="8">
        <v>0</v>
      </c>
      <c r="BH110" s="8">
        <v>0</v>
      </c>
      <c r="BI110" s="8">
        <v>0</v>
      </c>
      <c r="BJ110" s="8">
        <v>0</v>
      </c>
      <c r="BK110" s="8">
        <v>0</v>
      </c>
      <c r="BL110" s="8">
        <v>0</v>
      </c>
      <c r="BM110" s="8">
        <v>0</v>
      </c>
      <c r="BN110" s="8">
        <v>0</v>
      </c>
      <c r="BO110" s="8">
        <v>0</v>
      </c>
      <c r="BP110" s="8">
        <v>0</v>
      </c>
      <c r="BQ110" s="8">
        <v>0</v>
      </c>
      <c r="BR110" s="8">
        <v>0</v>
      </c>
      <c r="BS110" s="8">
        <v>0</v>
      </c>
      <c r="BT110" s="8">
        <v>0</v>
      </c>
      <c r="BU110" s="8">
        <v>0</v>
      </c>
      <c r="BV110" s="8">
        <v>0</v>
      </c>
      <c r="BW110" s="8">
        <v>0</v>
      </c>
      <c r="BX110" s="8">
        <v>0</v>
      </c>
      <c r="BY110" s="8">
        <v>0</v>
      </c>
      <c r="BZ110" s="8">
        <v>0</v>
      </c>
      <c r="CA110" s="8">
        <v>0</v>
      </c>
      <c r="CB110" s="8">
        <v>0</v>
      </c>
      <c r="CC110" s="8">
        <v>0</v>
      </c>
      <c r="CD110" s="8">
        <v>0</v>
      </c>
      <c r="CE110" s="21">
        <f t="shared" si="30"/>
        <v>0</v>
      </c>
      <c r="CF110" s="21">
        <f t="shared" si="31"/>
        <v>2</v>
      </c>
      <c r="CG110" s="21">
        <f t="shared" si="32"/>
        <v>5</v>
      </c>
      <c r="CH110" s="21">
        <f t="shared" si="33"/>
        <v>5</v>
      </c>
      <c r="CI110" s="21">
        <f t="shared" si="34"/>
        <v>15</v>
      </c>
      <c r="CJ110" s="21">
        <f t="shared" si="35"/>
        <v>15</v>
      </c>
      <c r="CK110" s="21">
        <f t="shared" si="36"/>
        <v>15</v>
      </c>
      <c r="CL110" s="21">
        <f t="shared" si="37"/>
        <v>14</v>
      </c>
      <c r="CM110" s="21">
        <f t="shared" si="38"/>
        <v>14</v>
      </c>
      <c r="CN110" s="21">
        <f t="shared" si="39"/>
        <v>14</v>
      </c>
      <c r="CO110" s="21">
        <f t="shared" si="40"/>
        <v>0</v>
      </c>
      <c r="CP110" s="21">
        <f t="shared" si="41"/>
        <v>0</v>
      </c>
      <c r="CQ110" s="21">
        <f t="shared" si="42"/>
        <v>0</v>
      </c>
      <c r="CR110" s="21">
        <f t="shared" si="43"/>
        <v>3</v>
      </c>
      <c r="CS110" s="21">
        <f t="shared" si="44"/>
        <v>3</v>
      </c>
      <c r="CT110" s="21">
        <f t="shared" si="45"/>
        <v>3</v>
      </c>
      <c r="CU110" s="21">
        <f t="shared" si="46"/>
        <v>11</v>
      </c>
      <c r="CV110" s="21">
        <f t="shared" si="47"/>
        <v>11</v>
      </c>
      <c r="CW110" s="21">
        <f t="shared" si="48"/>
        <v>11</v>
      </c>
      <c r="CX110" s="21">
        <f t="shared" si="49"/>
        <v>5</v>
      </c>
      <c r="CY110" s="21">
        <f t="shared" si="50"/>
        <v>5</v>
      </c>
      <c r="CZ110" s="21">
        <f t="shared" si="51"/>
        <v>5</v>
      </c>
    </row>
    <row r="111" spans="1:104" ht="140.25" x14ac:dyDescent="0.25">
      <c r="A111" s="6">
        <v>92</v>
      </c>
      <c r="B111" s="7" t="s">
        <v>92</v>
      </c>
      <c r="C111" s="7" t="s">
        <v>51</v>
      </c>
      <c r="D111" s="7" t="s">
        <v>684</v>
      </c>
      <c r="E111" s="7" t="s">
        <v>94</v>
      </c>
      <c r="F111" s="7" t="s">
        <v>95</v>
      </c>
      <c r="G111" s="7" t="s">
        <v>685</v>
      </c>
      <c r="H111" s="7" t="s">
        <v>686</v>
      </c>
      <c r="I111" s="7" t="s">
        <v>687</v>
      </c>
      <c r="J111" s="7" t="s">
        <v>99</v>
      </c>
      <c r="K111" s="7" t="s">
        <v>100</v>
      </c>
      <c r="L111" s="7" t="s">
        <v>101</v>
      </c>
      <c r="M111" s="7" t="s">
        <v>101</v>
      </c>
      <c r="N111" s="8">
        <v>173</v>
      </c>
      <c r="O111" s="8">
        <v>137</v>
      </c>
      <c r="P111" s="8">
        <v>70</v>
      </c>
      <c r="Q111" s="7" t="s">
        <v>688</v>
      </c>
      <c r="R111" s="7" t="s">
        <v>688</v>
      </c>
      <c r="S111" s="7" t="s">
        <v>689</v>
      </c>
      <c r="T111" s="8">
        <v>39</v>
      </c>
      <c r="U111" s="8">
        <v>39</v>
      </c>
      <c r="V111" s="8">
        <v>39</v>
      </c>
      <c r="W111" s="8">
        <v>29</v>
      </c>
      <c r="X111" s="8">
        <v>29</v>
      </c>
      <c r="Y111" s="8">
        <v>29</v>
      </c>
      <c r="Z111" s="8">
        <v>0</v>
      </c>
      <c r="AA111" s="8">
        <v>0</v>
      </c>
      <c r="AB111" s="8">
        <v>19</v>
      </c>
      <c r="AC111" s="8">
        <v>29</v>
      </c>
      <c r="AD111" s="8">
        <v>29</v>
      </c>
      <c r="AE111" s="8">
        <v>10</v>
      </c>
      <c r="AF111" s="8">
        <v>0</v>
      </c>
      <c r="AG111" s="8">
        <v>0</v>
      </c>
      <c r="AH111" s="8">
        <v>0</v>
      </c>
      <c r="AI111" s="8">
        <v>11</v>
      </c>
      <c r="AJ111" s="8">
        <v>11</v>
      </c>
      <c r="AK111" s="8">
        <v>11</v>
      </c>
      <c r="AL111" s="7" t="s">
        <v>690</v>
      </c>
      <c r="AM111" s="8">
        <v>1</v>
      </c>
      <c r="AN111" s="8">
        <v>2</v>
      </c>
      <c r="AO111" s="8">
        <v>5</v>
      </c>
      <c r="AP111" s="8">
        <v>2</v>
      </c>
      <c r="AQ111" s="8">
        <v>25</v>
      </c>
      <c r="AR111" s="8">
        <v>25</v>
      </c>
      <c r="AS111" s="8">
        <v>25</v>
      </c>
      <c r="AT111" s="8">
        <v>8</v>
      </c>
      <c r="AU111" s="8">
        <v>8</v>
      </c>
      <c r="AV111" s="8">
        <v>8</v>
      </c>
      <c r="AW111" s="8">
        <v>0</v>
      </c>
      <c r="AX111" s="8">
        <v>0</v>
      </c>
      <c r="AY111" s="8">
        <v>0</v>
      </c>
      <c r="AZ111" s="8">
        <v>8</v>
      </c>
      <c r="BA111" s="8">
        <v>8</v>
      </c>
      <c r="BB111" s="8">
        <v>8</v>
      </c>
      <c r="BC111" s="8">
        <v>0</v>
      </c>
      <c r="BD111" s="8">
        <v>0</v>
      </c>
      <c r="BE111" s="8">
        <v>0</v>
      </c>
      <c r="BF111" s="8">
        <v>6</v>
      </c>
      <c r="BG111" s="8">
        <v>6</v>
      </c>
      <c r="BH111" s="8">
        <v>6</v>
      </c>
      <c r="BI111" s="8">
        <v>0</v>
      </c>
      <c r="BJ111" s="8">
        <v>0</v>
      </c>
      <c r="BK111" s="8">
        <v>0</v>
      </c>
      <c r="BL111" s="8">
        <v>0</v>
      </c>
      <c r="BM111" s="8">
        <v>0</v>
      </c>
      <c r="BN111" s="8">
        <v>0</v>
      </c>
      <c r="BO111" s="8">
        <v>0</v>
      </c>
      <c r="BP111" s="8">
        <v>0</v>
      </c>
      <c r="BQ111" s="8">
        <v>0</v>
      </c>
      <c r="BR111" s="8">
        <v>0</v>
      </c>
      <c r="BS111" s="8">
        <v>0</v>
      </c>
      <c r="BT111" s="8">
        <v>0</v>
      </c>
      <c r="BU111" s="8">
        <v>0</v>
      </c>
      <c r="BV111" s="8">
        <v>0</v>
      </c>
      <c r="BW111" s="8">
        <v>0</v>
      </c>
      <c r="BX111" s="8">
        <v>0</v>
      </c>
      <c r="BY111" s="8">
        <v>0</v>
      </c>
      <c r="BZ111" s="8">
        <v>0</v>
      </c>
      <c r="CA111" s="8">
        <v>0</v>
      </c>
      <c r="CB111" s="8">
        <v>0</v>
      </c>
      <c r="CC111" s="8">
        <v>0</v>
      </c>
      <c r="CD111" s="8">
        <v>0</v>
      </c>
      <c r="CE111" s="21">
        <f t="shared" si="30"/>
        <v>1</v>
      </c>
      <c r="CF111" s="21">
        <f t="shared" si="31"/>
        <v>175</v>
      </c>
      <c r="CG111" s="21">
        <f t="shared" si="32"/>
        <v>142</v>
      </c>
      <c r="CH111" s="21">
        <f t="shared" si="33"/>
        <v>72</v>
      </c>
      <c r="CI111" s="21">
        <f t="shared" si="34"/>
        <v>64</v>
      </c>
      <c r="CJ111" s="21">
        <f t="shared" si="35"/>
        <v>64</v>
      </c>
      <c r="CK111" s="21">
        <f t="shared" si="36"/>
        <v>64</v>
      </c>
      <c r="CL111" s="21">
        <f t="shared" si="37"/>
        <v>37</v>
      </c>
      <c r="CM111" s="21">
        <f t="shared" si="38"/>
        <v>37</v>
      </c>
      <c r="CN111" s="21">
        <f t="shared" si="39"/>
        <v>37</v>
      </c>
      <c r="CO111" s="21">
        <f t="shared" si="40"/>
        <v>0</v>
      </c>
      <c r="CP111" s="21">
        <f t="shared" si="41"/>
        <v>0</v>
      </c>
      <c r="CQ111" s="21">
        <f t="shared" si="42"/>
        <v>19</v>
      </c>
      <c r="CR111" s="21">
        <f t="shared" si="43"/>
        <v>37</v>
      </c>
      <c r="CS111" s="21">
        <f t="shared" si="44"/>
        <v>37</v>
      </c>
      <c r="CT111" s="21">
        <f t="shared" si="45"/>
        <v>18</v>
      </c>
      <c r="CU111" s="21">
        <f t="shared" si="46"/>
        <v>0</v>
      </c>
      <c r="CV111" s="21">
        <f t="shared" si="47"/>
        <v>0</v>
      </c>
      <c r="CW111" s="21">
        <f t="shared" si="48"/>
        <v>0</v>
      </c>
      <c r="CX111" s="21">
        <f t="shared" si="49"/>
        <v>17</v>
      </c>
      <c r="CY111" s="21">
        <f t="shared" si="50"/>
        <v>17</v>
      </c>
      <c r="CZ111" s="21">
        <f t="shared" si="51"/>
        <v>17</v>
      </c>
    </row>
    <row r="112" spans="1:104" ht="76.5" x14ac:dyDescent="0.25">
      <c r="A112" s="6">
        <v>181</v>
      </c>
      <c r="B112" s="7" t="s">
        <v>92</v>
      </c>
      <c r="C112" s="7" t="s">
        <v>51</v>
      </c>
      <c r="D112" s="7" t="s">
        <v>314</v>
      </c>
      <c r="E112" s="7" t="s">
        <v>94</v>
      </c>
      <c r="F112" s="7" t="s">
        <v>95</v>
      </c>
      <c r="G112" s="7" t="s">
        <v>691</v>
      </c>
      <c r="H112" s="7" t="s">
        <v>692</v>
      </c>
      <c r="I112" s="7" t="s">
        <v>693</v>
      </c>
      <c r="J112" s="7" t="s">
        <v>99</v>
      </c>
      <c r="K112" s="7" t="s">
        <v>100</v>
      </c>
      <c r="L112" s="7" t="s">
        <v>101</v>
      </c>
      <c r="M112" s="7" t="s">
        <v>101</v>
      </c>
      <c r="N112" s="8">
        <v>2</v>
      </c>
      <c r="O112" s="8">
        <v>3</v>
      </c>
      <c r="P112" s="8">
        <v>3</v>
      </c>
      <c r="Q112" s="7" t="s">
        <v>694</v>
      </c>
      <c r="R112" s="7" t="s">
        <v>694</v>
      </c>
      <c r="S112" s="7" t="s">
        <v>694</v>
      </c>
      <c r="T112" s="8">
        <v>3</v>
      </c>
      <c r="U112" s="8">
        <v>3</v>
      </c>
      <c r="V112" s="8">
        <v>3</v>
      </c>
      <c r="W112" s="8">
        <v>1</v>
      </c>
      <c r="X112" s="8">
        <v>1</v>
      </c>
      <c r="Y112" s="8">
        <v>1</v>
      </c>
      <c r="Z112" s="8">
        <v>0</v>
      </c>
      <c r="AA112" s="8">
        <v>0</v>
      </c>
      <c r="AB112" s="8">
        <v>0</v>
      </c>
      <c r="AC112" s="8">
        <v>0</v>
      </c>
      <c r="AD112" s="8">
        <v>0</v>
      </c>
      <c r="AE112" s="8">
        <v>0</v>
      </c>
      <c r="AF112" s="8">
        <v>3</v>
      </c>
      <c r="AG112" s="8">
        <v>3</v>
      </c>
      <c r="AH112" s="8">
        <v>3</v>
      </c>
      <c r="AI112" s="8">
        <v>3</v>
      </c>
      <c r="AJ112" s="8">
        <v>3</v>
      </c>
      <c r="AK112" s="8">
        <v>3</v>
      </c>
      <c r="AM112" s="8">
        <v>0</v>
      </c>
      <c r="AN112" s="8">
        <v>0</v>
      </c>
      <c r="AO112" s="8">
        <v>0</v>
      </c>
      <c r="AP112" s="8">
        <v>0</v>
      </c>
      <c r="AQ112" s="8">
        <v>0</v>
      </c>
      <c r="AR112" s="8">
        <v>0</v>
      </c>
      <c r="AS112" s="8">
        <v>0</v>
      </c>
      <c r="AT112" s="8">
        <v>0</v>
      </c>
      <c r="AU112" s="8">
        <v>0</v>
      </c>
      <c r="AV112" s="8">
        <v>0</v>
      </c>
      <c r="AW112" s="8">
        <v>0</v>
      </c>
      <c r="AX112" s="8">
        <v>0</v>
      </c>
      <c r="AY112" s="8">
        <v>0</v>
      </c>
      <c r="AZ112" s="8">
        <v>0</v>
      </c>
      <c r="BA112" s="8">
        <v>0</v>
      </c>
      <c r="BB112" s="8">
        <v>0</v>
      </c>
      <c r="BC112" s="8">
        <v>0</v>
      </c>
      <c r="BD112" s="8">
        <v>0</v>
      </c>
      <c r="BE112" s="8">
        <v>0</v>
      </c>
      <c r="BF112" s="8">
        <v>0</v>
      </c>
      <c r="BG112" s="8">
        <v>0</v>
      </c>
      <c r="BH112" s="8">
        <v>0</v>
      </c>
      <c r="BI112" s="8">
        <v>0</v>
      </c>
      <c r="BJ112" s="8">
        <v>0</v>
      </c>
      <c r="BK112" s="8">
        <v>0</v>
      </c>
      <c r="BL112" s="8">
        <v>0</v>
      </c>
      <c r="BM112" s="8">
        <v>0</v>
      </c>
      <c r="BN112" s="8">
        <v>0</v>
      </c>
      <c r="BO112" s="8">
        <v>0</v>
      </c>
      <c r="BP112" s="8">
        <v>0</v>
      </c>
      <c r="BQ112" s="8">
        <v>0</v>
      </c>
      <c r="BR112" s="8">
        <v>0</v>
      </c>
      <c r="BS112" s="8">
        <v>0</v>
      </c>
      <c r="BT112" s="8">
        <v>0</v>
      </c>
      <c r="BU112" s="8">
        <v>0</v>
      </c>
      <c r="BV112" s="8">
        <v>0</v>
      </c>
      <c r="BW112" s="8">
        <v>0</v>
      </c>
      <c r="BX112" s="8">
        <v>0</v>
      </c>
      <c r="BY112" s="8">
        <v>0</v>
      </c>
      <c r="BZ112" s="8">
        <v>0</v>
      </c>
      <c r="CA112" s="8">
        <v>0</v>
      </c>
      <c r="CB112" s="8">
        <v>0</v>
      </c>
      <c r="CC112" s="8">
        <v>0</v>
      </c>
      <c r="CD112" s="8">
        <v>0</v>
      </c>
      <c r="CE112" s="21">
        <f t="shared" si="30"/>
        <v>0</v>
      </c>
      <c r="CF112" s="21">
        <f t="shared" si="31"/>
        <v>2</v>
      </c>
      <c r="CG112" s="21">
        <f t="shared" si="32"/>
        <v>3</v>
      </c>
      <c r="CH112" s="21">
        <f t="shared" si="33"/>
        <v>3</v>
      </c>
      <c r="CI112" s="21">
        <f t="shared" si="34"/>
        <v>3</v>
      </c>
      <c r="CJ112" s="21">
        <f t="shared" si="35"/>
        <v>3</v>
      </c>
      <c r="CK112" s="21">
        <f t="shared" si="36"/>
        <v>3</v>
      </c>
      <c r="CL112" s="21">
        <f t="shared" si="37"/>
        <v>1</v>
      </c>
      <c r="CM112" s="21">
        <f t="shared" si="38"/>
        <v>1</v>
      </c>
      <c r="CN112" s="21">
        <f t="shared" si="39"/>
        <v>1</v>
      </c>
      <c r="CO112" s="21">
        <f t="shared" si="40"/>
        <v>0</v>
      </c>
      <c r="CP112" s="21">
        <f t="shared" si="41"/>
        <v>0</v>
      </c>
      <c r="CQ112" s="21">
        <f t="shared" si="42"/>
        <v>0</v>
      </c>
      <c r="CR112" s="21">
        <f t="shared" si="43"/>
        <v>0</v>
      </c>
      <c r="CS112" s="21">
        <f t="shared" si="44"/>
        <v>0</v>
      </c>
      <c r="CT112" s="21">
        <f t="shared" si="45"/>
        <v>0</v>
      </c>
      <c r="CU112" s="21">
        <f t="shared" si="46"/>
        <v>3</v>
      </c>
      <c r="CV112" s="21">
        <f t="shared" si="47"/>
        <v>3</v>
      </c>
      <c r="CW112" s="21">
        <f t="shared" si="48"/>
        <v>3</v>
      </c>
      <c r="CX112" s="21">
        <f t="shared" si="49"/>
        <v>3</v>
      </c>
      <c r="CY112" s="21">
        <f t="shared" si="50"/>
        <v>3</v>
      </c>
      <c r="CZ112" s="21">
        <f t="shared" si="51"/>
        <v>3</v>
      </c>
    </row>
    <row r="113" spans="1:104" ht="89.25" x14ac:dyDescent="0.25">
      <c r="A113" s="6">
        <v>95</v>
      </c>
      <c r="B113" s="7" t="s">
        <v>92</v>
      </c>
      <c r="C113" s="7" t="s">
        <v>51</v>
      </c>
      <c r="D113" s="7" t="s">
        <v>695</v>
      </c>
      <c r="E113" s="7" t="s">
        <v>94</v>
      </c>
      <c r="F113" s="7" t="s">
        <v>95</v>
      </c>
      <c r="G113" s="7" t="s">
        <v>696</v>
      </c>
      <c r="H113" s="7" t="s">
        <v>697</v>
      </c>
      <c r="I113" s="7" t="s">
        <v>698</v>
      </c>
      <c r="J113" s="7" t="s">
        <v>99</v>
      </c>
      <c r="K113" s="7" t="s">
        <v>100</v>
      </c>
      <c r="L113" s="7" t="s">
        <v>101</v>
      </c>
      <c r="M113" s="7" t="s">
        <v>101</v>
      </c>
      <c r="N113" s="8">
        <v>16</v>
      </c>
      <c r="O113" s="8">
        <v>16</v>
      </c>
      <c r="P113" s="8">
        <v>14</v>
      </c>
      <c r="Q113" s="7" t="s">
        <v>699</v>
      </c>
      <c r="R113" s="7" t="s">
        <v>699</v>
      </c>
      <c r="S113" s="7" t="s">
        <v>699</v>
      </c>
      <c r="T113" s="8">
        <v>3</v>
      </c>
      <c r="U113" s="8">
        <v>3</v>
      </c>
      <c r="V113" s="8">
        <v>3</v>
      </c>
      <c r="W113" s="8">
        <v>0</v>
      </c>
      <c r="X113" s="8">
        <v>0</v>
      </c>
      <c r="Y113" s="8">
        <v>0</v>
      </c>
      <c r="Z113" s="8">
        <v>0</v>
      </c>
      <c r="AA113" s="8">
        <v>0</v>
      </c>
      <c r="AB113" s="8">
        <v>0</v>
      </c>
      <c r="AC113" s="8">
        <v>0</v>
      </c>
      <c r="AD113" s="8">
        <v>0</v>
      </c>
      <c r="AE113" s="8">
        <v>0</v>
      </c>
      <c r="AF113" s="8">
        <v>0</v>
      </c>
      <c r="AG113" s="8">
        <v>0</v>
      </c>
      <c r="AH113" s="8">
        <v>0</v>
      </c>
      <c r="AI113" s="8">
        <v>0</v>
      </c>
      <c r="AJ113" s="8">
        <v>0</v>
      </c>
      <c r="AK113" s="8">
        <v>0</v>
      </c>
      <c r="AM113" s="8">
        <v>0</v>
      </c>
      <c r="AN113" s="8">
        <v>0</v>
      </c>
      <c r="AO113" s="8">
        <v>0</v>
      </c>
      <c r="AP113" s="8">
        <v>0</v>
      </c>
      <c r="AQ113" s="8">
        <v>0</v>
      </c>
      <c r="AR113" s="8">
        <v>0</v>
      </c>
      <c r="AS113" s="8">
        <v>0</v>
      </c>
      <c r="AT113" s="8">
        <v>0</v>
      </c>
      <c r="AU113" s="8">
        <v>0</v>
      </c>
      <c r="AV113" s="8">
        <v>0</v>
      </c>
      <c r="AW113" s="8">
        <v>0</v>
      </c>
      <c r="AX113" s="8">
        <v>0</v>
      </c>
      <c r="AY113" s="8">
        <v>0</v>
      </c>
      <c r="AZ113" s="8">
        <v>0</v>
      </c>
      <c r="BA113" s="8">
        <v>0</v>
      </c>
      <c r="BB113" s="8">
        <v>0</v>
      </c>
      <c r="BC113" s="8">
        <v>0</v>
      </c>
      <c r="BD113" s="8">
        <v>0</v>
      </c>
      <c r="BE113" s="8">
        <v>0</v>
      </c>
      <c r="BF113" s="8">
        <v>0</v>
      </c>
      <c r="BG113" s="8">
        <v>0</v>
      </c>
      <c r="BH113" s="8">
        <v>0</v>
      </c>
      <c r="BI113" s="8">
        <v>0</v>
      </c>
      <c r="BJ113" s="8">
        <v>0</v>
      </c>
      <c r="BK113" s="8">
        <v>0</v>
      </c>
      <c r="BL113" s="8">
        <v>0</v>
      </c>
      <c r="BM113" s="8">
        <v>0</v>
      </c>
      <c r="BN113" s="8">
        <v>0</v>
      </c>
      <c r="BO113" s="8">
        <v>0</v>
      </c>
      <c r="BP113" s="8">
        <v>0</v>
      </c>
      <c r="BQ113" s="8">
        <v>0</v>
      </c>
      <c r="BR113" s="8">
        <v>0</v>
      </c>
      <c r="BS113" s="8">
        <v>0</v>
      </c>
      <c r="BT113" s="8">
        <v>0</v>
      </c>
      <c r="BU113" s="8">
        <v>0</v>
      </c>
      <c r="BV113" s="8">
        <v>0</v>
      </c>
      <c r="BW113" s="8">
        <v>0</v>
      </c>
      <c r="BX113" s="8">
        <v>0</v>
      </c>
      <c r="BY113" s="8">
        <v>0</v>
      </c>
      <c r="BZ113" s="8">
        <v>0</v>
      </c>
      <c r="CA113" s="8">
        <v>0</v>
      </c>
      <c r="CB113" s="8">
        <v>0</v>
      </c>
      <c r="CC113" s="8">
        <v>0</v>
      </c>
      <c r="CD113" s="8">
        <v>0</v>
      </c>
      <c r="CE113" s="21">
        <f t="shared" si="30"/>
        <v>0</v>
      </c>
      <c r="CF113" s="21">
        <f t="shared" si="31"/>
        <v>16</v>
      </c>
      <c r="CG113" s="21">
        <f t="shared" si="32"/>
        <v>16</v>
      </c>
      <c r="CH113" s="21">
        <f t="shared" si="33"/>
        <v>14</v>
      </c>
      <c r="CI113" s="21">
        <f t="shared" si="34"/>
        <v>3</v>
      </c>
      <c r="CJ113" s="21">
        <f t="shared" si="35"/>
        <v>3</v>
      </c>
      <c r="CK113" s="21">
        <f t="shared" si="36"/>
        <v>3</v>
      </c>
      <c r="CL113" s="21">
        <f t="shared" si="37"/>
        <v>0</v>
      </c>
      <c r="CM113" s="21">
        <f t="shared" si="38"/>
        <v>0</v>
      </c>
      <c r="CN113" s="21">
        <f t="shared" si="39"/>
        <v>0</v>
      </c>
      <c r="CO113" s="21">
        <f t="shared" si="40"/>
        <v>0</v>
      </c>
      <c r="CP113" s="21">
        <f t="shared" si="41"/>
        <v>0</v>
      </c>
      <c r="CQ113" s="21">
        <f t="shared" si="42"/>
        <v>0</v>
      </c>
      <c r="CR113" s="21">
        <f t="shared" si="43"/>
        <v>0</v>
      </c>
      <c r="CS113" s="21">
        <f t="shared" si="44"/>
        <v>0</v>
      </c>
      <c r="CT113" s="21">
        <f t="shared" si="45"/>
        <v>0</v>
      </c>
      <c r="CU113" s="21">
        <f t="shared" si="46"/>
        <v>0</v>
      </c>
      <c r="CV113" s="21">
        <f t="shared" si="47"/>
        <v>0</v>
      </c>
      <c r="CW113" s="21">
        <f t="shared" si="48"/>
        <v>0</v>
      </c>
      <c r="CX113" s="21">
        <f t="shared" si="49"/>
        <v>0</v>
      </c>
      <c r="CY113" s="21">
        <f t="shared" si="50"/>
        <v>0</v>
      </c>
      <c r="CZ113" s="21">
        <f t="shared" si="51"/>
        <v>0</v>
      </c>
    </row>
    <row r="114" spans="1:104" ht="89.25" x14ac:dyDescent="0.25">
      <c r="A114" s="6">
        <v>195</v>
      </c>
      <c r="B114" s="7" t="s">
        <v>92</v>
      </c>
      <c r="C114" s="7" t="s">
        <v>51</v>
      </c>
      <c r="D114" s="7" t="s">
        <v>203</v>
      </c>
      <c r="E114" s="7" t="s">
        <v>94</v>
      </c>
      <c r="F114" s="7" t="s">
        <v>95</v>
      </c>
      <c r="G114" s="7" t="s">
        <v>700</v>
      </c>
      <c r="H114" s="7" t="s">
        <v>701</v>
      </c>
      <c r="I114" s="7" t="s">
        <v>702</v>
      </c>
      <c r="J114" s="7" t="s">
        <v>99</v>
      </c>
      <c r="K114" s="7" t="s">
        <v>100</v>
      </c>
      <c r="L114" s="7" t="s">
        <v>101</v>
      </c>
      <c r="M114" s="7" t="s">
        <v>101</v>
      </c>
      <c r="N114" s="8">
        <v>18</v>
      </c>
      <c r="O114" s="8">
        <v>15</v>
      </c>
      <c r="P114" s="8">
        <v>9</v>
      </c>
      <c r="Q114" s="7" t="s">
        <v>703</v>
      </c>
      <c r="R114" s="7" t="s">
        <v>703</v>
      </c>
      <c r="S114" s="7" t="s">
        <v>703</v>
      </c>
      <c r="T114" s="8">
        <v>30</v>
      </c>
      <c r="U114" s="8">
        <v>30</v>
      </c>
      <c r="V114" s="8">
        <v>30</v>
      </c>
      <c r="W114" s="8">
        <v>12</v>
      </c>
      <c r="X114" s="8">
        <v>12</v>
      </c>
      <c r="Y114" s="8">
        <v>12</v>
      </c>
      <c r="Z114" s="8">
        <v>3</v>
      </c>
      <c r="AA114" s="8">
        <v>3</v>
      </c>
      <c r="AB114" s="8">
        <v>3</v>
      </c>
      <c r="AC114" s="8">
        <v>9</v>
      </c>
      <c r="AD114" s="8">
        <v>9</v>
      </c>
      <c r="AE114" s="8">
        <v>9</v>
      </c>
      <c r="AF114" s="8">
        <v>0</v>
      </c>
      <c r="AG114" s="8">
        <v>0</v>
      </c>
      <c r="AH114" s="8">
        <v>0</v>
      </c>
      <c r="AI114" s="8">
        <v>3</v>
      </c>
      <c r="AJ114" s="8">
        <v>3</v>
      </c>
      <c r="AK114" s="8">
        <v>3</v>
      </c>
      <c r="AM114" s="8">
        <v>0</v>
      </c>
      <c r="AN114" s="8">
        <v>0</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4</v>
      </c>
      <c r="BJ114" s="8">
        <v>0</v>
      </c>
      <c r="BK114" s="8">
        <v>0</v>
      </c>
      <c r="BL114" s="8">
        <v>0</v>
      </c>
      <c r="BM114" s="8">
        <v>0</v>
      </c>
      <c r="BN114" s="8">
        <v>0</v>
      </c>
      <c r="BO114" s="8">
        <v>0</v>
      </c>
      <c r="BP114" s="8">
        <v>0</v>
      </c>
      <c r="BQ114" s="8">
        <v>0</v>
      </c>
      <c r="BR114" s="8">
        <v>0</v>
      </c>
      <c r="BS114" s="8">
        <v>0</v>
      </c>
      <c r="BT114" s="8">
        <v>0</v>
      </c>
      <c r="BU114" s="8">
        <v>0</v>
      </c>
      <c r="BV114" s="8">
        <v>0</v>
      </c>
      <c r="BW114" s="8">
        <v>0</v>
      </c>
      <c r="BX114" s="8">
        <v>0</v>
      </c>
      <c r="BY114" s="8">
        <v>0</v>
      </c>
      <c r="BZ114" s="8">
        <v>0</v>
      </c>
      <c r="CA114" s="8">
        <v>0</v>
      </c>
      <c r="CB114" s="8">
        <v>0</v>
      </c>
      <c r="CC114" s="8">
        <v>0</v>
      </c>
      <c r="CD114" s="8">
        <v>0</v>
      </c>
      <c r="CE114" s="21">
        <f t="shared" si="30"/>
        <v>4</v>
      </c>
      <c r="CF114" s="21">
        <f t="shared" si="31"/>
        <v>18</v>
      </c>
      <c r="CG114" s="21">
        <f t="shared" si="32"/>
        <v>15</v>
      </c>
      <c r="CH114" s="21">
        <f t="shared" si="33"/>
        <v>9</v>
      </c>
      <c r="CI114" s="21">
        <f t="shared" si="34"/>
        <v>30</v>
      </c>
      <c r="CJ114" s="21">
        <f t="shared" si="35"/>
        <v>30</v>
      </c>
      <c r="CK114" s="21">
        <f t="shared" si="36"/>
        <v>30</v>
      </c>
      <c r="CL114" s="21">
        <f t="shared" si="37"/>
        <v>12</v>
      </c>
      <c r="CM114" s="21">
        <f t="shared" si="38"/>
        <v>12</v>
      </c>
      <c r="CN114" s="21">
        <f t="shared" si="39"/>
        <v>12</v>
      </c>
      <c r="CO114" s="21">
        <f t="shared" si="40"/>
        <v>3</v>
      </c>
      <c r="CP114" s="21">
        <f t="shared" si="41"/>
        <v>3</v>
      </c>
      <c r="CQ114" s="21">
        <f t="shared" si="42"/>
        <v>3</v>
      </c>
      <c r="CR114" s="21">
        <f t="shared" si="43"/>
        <v>9</v>
      </c>
      <c r="CS114" s="21">
        <f t="shared" si="44"/>
        <v>9</v>
      </c>
      <c r="CT114" s="21">
        <f t="shared" si="45"/>
        <v>9</v>
      </c>
      <c r="CU114" s="21">
        <f t="shared" si="46"/>
        <v>0</v>
      </c>
      <c r="CV114" s="21">
        <f t="shared" si="47"/>
        <v>0</v>
      </c>
      <c r="CW114" s="21">
        <f t="shared" si="48"/>
        <v>0</v>
      </c>
      <c r="CX114" s="21">
        <f t="shared" si="49"/>
        <v>3</v>
      </c>
      <c r="CY114" s="21">
        <f t="shared" si="50"/>
        <v>3</v>
      </c>
      <c r="CZ114" s="21">
        <f t="shared" si="51"/>
        <v>3</v>
      </c>
    </row>
    <row r="115" spans="1:104" ht="89.25" hidden="1" x14ac:dyDescent="0.25">
      <c r="A115" s="6">
        <v>1741</v>
      </c>
      <c r="B115" s="7" t="s">
        <v>92</v>
      </c>
      <c r="C115" s="7" t="s">
        <v>76</v>
      </c>
      <c r="D115" s="7" t="s">
        <v>498</v>
      </c>
      <c r="E115" s="7" t="s">
        <v>94</v>
      </c>
      <c r="F115" s="7" t="s">
        <v>95</v>
      </c>
      <c r="G115" s="7" t="s">
        <v>704</v>
      </c>
      <c r="H115" s="7" t="s">
        <v>705</v>
      </c>
      <c r="I115" s="7" t="s">
        <v>706</v>
      </c>
      <c r="J115" s="7" t="s">
        <v>99</v>
      </c>
      <c r="K115" s="7" t="s">
        <v>100</v>
      </c>
      <c r="L115" s="7" t="s">
        <v>101</v>
      </c>
      <c r="M115" s="7" t="s">
        <v>101</v>
      </c>
      <c r="N115" s="8">
        <v>2</v>
      </c>
      <c r="O115" s="8">
        <v>2</v>
      </c>
      <c r="P115" s="8">
        <v>2</v>
      </c>
      <c r="Q115" s="7" t="s">
        <v>707</v>
      </c>
      <c r="R115" s="7" t="s">
        <v>707</v>
      </c>
      <c r="S115" s="7" t="s">
        <v>707</v>
      </c>
      <c r="T115" s="8">
        <v>4</v>
      </c>
      <c r="U115" s="8">
        <v>4</v>
      </c>
      <c r="V115" s="8">
        <v>4</v>
      </c>
      <c r="W115" s="8">
        <v>4</v>
      </c>
      <c r="X115" s="8">
        <v>4</v>
      </c>
      <c r="Y115" s="8">
        <v>4</v>
      </c>
      <c r="Z115" s="8">
        <v>0</v>
      </c>
      <c r="AA115" s="8">
        <v>0</v>
      </c>
      <c r="AB115" s="8">
        <v>0</v>
      </c>
      <c r="AC115" s="8">
        <v>4</v>
      </c>
      <c r="AD115" s="8">
        <v>4</v>
      </c>
      <c r="AE115" s="8">
        <v>4</v>
      </c>
      <c r="AF115" s="8">
        <v>0</v>
      </c>
      <c r="AG115" s="8">
        <v>0</v>
      </c>
      <c r="AH115" s="8">
        <v>0</v>
      </c>
      <c r="AI115" s="8">
        <v>4</v>
      </c>
      <c r="AJ115" s="8">
        <v>4</v>
      </c>
      <c r="AK115" s="8">
        <v>4</v>
      </c>
      <c r="AM115" s="8">
        <v>0</v>
      </c>
      <c r="AN115" s="8">
        <v>0</v>
      </c>
      <c r="AO115" s="8">
        <v>0</v>
      </c>
      <c r="AP115" s="8">
        <v>0</v>
      </c>
      <c r="AQ115" s="8">
        <v>0</v>
      </c>
      <c r="AR115" s="8">
        <v>0</v>
      </c>
      <c r="AS115" s="8">
        <v>0</v>
      </c>
      <c r="AT115" s="8">
        <v>0</v>
      </c>
      <c r="AU115" s="8">
        <v>0</v>
      </c>
      <c r="AV115" s="8">
        <v>0</v>
      </c>
      <c r="AW115" s="8">
        <v>0</v>
      </c>
      <c r="AX115" s="8">
        <v>0</v>
      </c>
      <c r="AY115" s="8">
        <v>0</v>
      </c>
      <c r="AZ115" s="8">
        <v>0</v>
      </c>
      <c r="BA115" s="8">
        <v>0</v>
      </c>
      <c r="BB115" s="8">
        <v>0</v>
      </c>
      <c r="BC115" s="8">
        <v>0</v>
      </c>
      <c r="BD115" s="8">
        <v>0</v>
      </c>
      <c r="BE115" s="8">
        <v>0</v>
      </c>
      <c r="BF115" s="8">
        <v>0</v>
      </c>
      <c r="BG115" s="8">
        <v>0</v>
      </c>
      <c r="BH115" s="8">
        <v>0</v>
      </c>
      <c r="BI115" s="8">
        <v>0</v>
      </c>
      <c r="BJ115" s="8">
        <v>0</v>
      </c>
      <c r="BK115" s="8">
        <v>0</v>
      </c>
      <c r="BL115" s="8">
        <v>0</v>
      </c>
      <c r="BM115" s="8">
        <v>0</v>
      </c>
      <c r="BN115" s="8">
        <v>0</v>
      </c>
      <c r="BO115" s="8">
        <v>0</v>
      </c>
      <c r="BP115" s="8">
        <v>0</v>
      </c>
      <c r="BQ115" s="8">
        <v>0</v>
      </c>
      <c r="BR115" s="8">
        <v>0</v>
      </c>
      <c r="BS115" s="8">
        <v>0</v>
      </c>
      <c r="BT115" s="8">
        <v>0</v>
      </c>
      <c r="BU115" s="8">
        <v>0</v>
      </c>
      <c r="BV115" s="8">
        <v>0</v>
      </c>
      <c r="BW115" s="8">
        <v>0</v>
      </c>
      <c r="BX115" s="8">
        <v>0</v>
      </c>
      <c r="BY115" s="8">
        <v>0</v>
      </c>
      <c r="BZ115" s="8">
        <v>0</v>
      </c>
      <c r="CA115" s="8">
        <v>0</v>
      </c>
      <c r="CB115" s="8">
        <v>0</v>
      </c>
      <c r="CC115" s="8">
        <v>0</v>
      </c>
      <c r="CD115" s="8">
        <v>0</v>
      </c>
      <c r="CE115" s="21">
        <f t="shared" si="30"/>
        <v>0</v>
      </c>
      <c r="CF115" s="21">
        <f t="shared" si="31"/>
        <v>2</v>
      </c>
      <c r="CG115" s="21">
        <f t="shared" si="32"/>
        <v>2</v>
      </c>
      <c r="CH115" s="21">
        <f t="shared" si="33"/>
        <v>2</v>
      </c>
      <c r="CI115" s="21">
        <f t="shared" si="34"/>
        <v>4</v>
      </c>
      <c r="CJ115" s="21">
        <f t="shared" si="35"/>
        <v>4</v>
      </c>
      <c r="CK115" s="21">
        <f t="shared" si="36"/>
        <v>4</v>
      </c>
      <c r="CL115" s="21">
        <f t="shared" si="37"/>
        <v>4</v>
      </c>
      <c r="CM115" s="21">
        <f t="shared" si="38"/>
        <v>4</v>
      </c>
      <c r="CN115" s="21">
        <f t="shared" si="39"/>
        <v>4</v>
      </c>
      <c r="CO115" s="21">
        <f t="shared" si="40"/>
        <v>0</v>
      </c>
      <c r="CP115" s="21">
        <f t="shared" si="41"/>
        <v>0</v>
      </c>
      <c r="CQ115" s="21">
        <f t="shared" si="42"/>
        <v>0</v>
      </c>
      <c r="CR115" s="21">
        <f t="shared" si="43"/>
        <v>4</v>
      </c>
      <c r="CS115" s="21">
        <f t="shared" si="44"/>
        <v>4</v>
      </c>
      <c r="CT115" s="21">
        <f t="shared" si="45"/>
        <v>4</v>
      </c>
      <c r="CU115" s="21">
        <f t="shared" si="46"/>
        <v>0</v>
      </c>
      <c r="CV115" s="21">
        <f t="shared" si="47"/>
        <v>0</v>
      </c>
      <c r="CW115" s="21">
        <f t="shared" si="48"/>
        <v>0</v>
      </c>
      <c r="CX115" s="21">
        <f t="shared" si="49"/>
        <v>4</v>
      </c>
      <c r="CY115" s="21">
        <f t="shared" si="50"/>
        <v>4</v>
      </c>
      <c r="CZ115" s="21">
        <f t="shared" si="51"/>
        <v>4</v>
      </c>
    </row>
    <row r="116" spans="1:104" ht="76.5" x14ac:dyDescent="0.25">
      <c r="A116" s="6">
        <v>99</v>
      </c>
      <c r="B116" s="7" t="s">
        <v>92</v>
      </c>
      <c r="C116" s="7" t="s">
        <v>51</v>
      </c>
      <c r="D116" s="7" t="s">
        <v>708</v>
      </c>
      <c r="E116" s="7" t="s">
        <v>94</v>
      </c>
      <c r="F116" s="7" t="s">
        <v>95</v>
      </c>
      <c r="G116" s="7" t="s">
        <v>709</v>
      </c>
      <c r="H116" s="7" t="s">
        <v>710</v>
      </c>
      <c r="I116" s="7" t="s">
        <v>711</v>
      </c>
      <c r="J116" s="7" t="s">
        <v>99</v>
      </c>
      <c r="K116" s="7" t="s">
        <v>100</v>
      </c>
      <c r="L116" s="7" t="s">
        <v>101</v>
      </c>
      <c r="M116" s="7" t="s">
        <v>101</v>
      </c>
      <c r="N116" s="8">
        <v>44</v>
      </c>
      <c r="O116" s="8">
        <v>50</v>
      </c>
      <c r="P116" s="8">
        <v>39</v>
      </c>
      <c r="Q116" s="7" t="s">
        <v>712</v>
      </c>
      <c r="R116" s="7" t="s">
        <v>712</v>
      </c>
      <c r="S116" s="7" t="s">
        <v>712</v>
      </c>
      <c r="T116" s="8">
        <v>14</v>
      </c>
      <c r="U116" s="8">
        <v>14</v>
      </c>
      <c r="V116" s="8">
        <v>14</v>
      </c>
      <c r="W116" s="8">
        <v>14</v>
      </c>
      <c r="X116" s="8">
        <v>14</v>
      </c>
      <c r="Y116" s="8">
        <v>14</v>
      </c>
      <c r="Z116" s="8">
        <v>14</v>
      </c>
      <c r="AA116" s="8">
        <v>14</v>
      </c>
      <c r="AB116" s="8">
        <v>14</v>
      </c>
      <c r="AC116" s="8">
        <v>14</v>
      </c>
      <c r="AD116" s="8">
        <v>14</v>
      </c>
      <c r="AE116" s="8">
        <v>14</v>
      </c>
      <c r="AF116" s="8">
        <v>14</v>
      </c>
      <c r="AG116" s="8">
        <v>14</v>
      </c>
      <c r="AH116" s="8">
        <v>14</v>
      </c>
      <c r="AI116" s="8">
        <v>14</v>
      </c>
      <c r="AJ116" s="8">
        <v>14</v>
      </c>
      <c r="AK116" s="8">
        <v>14</v>
      </c>
      <c r="AM116" s="8">
        <v>5</v>
      </c>
      <c r="AN116" s="8">
        <v>43</v>
      </c>
      <c r="AO116" s="8">
        <v>38</v>
      </c>
      <c r="AP116" s="8">
        <v>34</v>
      </c>
      <c r="AQ116" s="8">
        <v>9</v>
      </c>
      <c r="AR116" s="8">
        <v>9</v>
      </c>
      <c r="AS116" s="8">
        <v>9</v>
      </c>
      <c r="AT116" s="8">
        <v>9</v>
      </c>
      <c r="AU116" s="8">
        <v>9</v>
      </c>
      <c r="AV116" s="8">
        <v>9</v>
      </c>
      <c r="AW116" s="8">
        <v>9</v>
      </c>
      <c r="AX116" s="8">
        <v>9</v>
      </c>
      <c r="AY116" s="8">
        <v>9</v>
      </c>
      <c r="AZ116" s="8">
        <v>9</v>
      </c>
      <c r="BA116" s="8">
        <v>9</v>
      </c>
      <c r="BB116" s="8">
        <v>9</v>
      </c>
      <c r="BC116" s="8">
        <v>9</v>
      </c>
      <c r="BD116" s="8">
        <v>9</v>
      </c>
      <c r="BE116" s="8">
        <v>9</v>
      </c>
      <c r="BF116" s="8">
        <v>9</v>
      </c>
      <c r="BG116" s="8">
        <v>9</v>
      </c>
      <c r="BH116" s="8">
        <v>9</v>
      </c>
      <c r="BI116" s="8">
        <v>0</v>
      </c>
      <c r="BJ116" s="8">
        <v>0</v>
      </c>
      <c r="BK116" s="8">
        <v>0</v>
      </c>
      <c r="BL116" s="8">
        <v>0</v>
      </c>
      <c r="BM116" s="8">
        <v>0</v>
      </c>
      <c r="BN116" s="8">
        <v>0</v>
      </c>
      <c r="BO116" s="8">
        <v>0</v>
      </c>
      <c r="BP116" s="8">
        <v>0</v>
      </c>
      <c r="BQ116" s="8">
        <v>0</v>
      </c>
      <c r="BR116" s="8">
        <v>0</v>
      </c>
      <c r="BS116" s="8">
        <v>0</v>
      </c>
      <c r="BT116" s="8">
        <v>0</v>
      </c>
      <c r="BU116" s="8">
        <v>0</v>
      </c>
      <c r="BV116" s="8">
        <v>0</v>
      </c>
      <c r="BW116" s="8">
        <v>0</v>
      </c>
      <c r="BX116" s="8">
        <v>0</v>
      </c>
      <c r="BY116" s="8">
        <v>0</v>
      </c>
      <c r="BZ116" s="8">
        <v>0</v>
      </c>
      <c r="CA116" s="8">
        <v>0</v>
      </c>
      <c r="CB116" s="8">
        <v>0</v>
      </c>
      <c r="CC116" s="8">
        <v>0</v>
      </c>
      <c r="CD116" s="8">
        <v>0</v>
      </c>
      <c r="CE116" s="21">
        <f t="shared" si="30"/>
        <v>5</v>
      </c>
      <c r="CF116" s="21">
        <f t="shared" si="31"/>
        <v>87</v>
      </c>
      <c r="CG116" s="21">
        <f t="shared" si="32"/>
        <v>88</v>
      </c>
      <c r="CH116" s="21">
        <f t="shared" si="33"/>
        <v>73</v>
      </c>
      <c r="CI116" s="21">
        <f t="shared" si="34"/>
        <v>23</v>
      </c>
      <c r="CJ116" s="21">
        <f t="shared" si="35"/>
        <v>23</v>
      </c>
      <c r="CK116" s="21">
        <f t="shared" si="36"/>
        <v>23</v>
      </c>
      <c r="CL116" s="21">
        <f t="shared" si="37"/>
        <v>23</v>
      </c>
      <c r="CM116" s="21">
        <f t="shared" si="38"/>
        <v>23</v>
      </c>
      <c r="CN116" s="21">
        <f t="shared" si="39"/>
        <v>23</v>
      </c>
      <c r="CO116" s="21">
        <f t="shared" si="40"/>
        <v>23</v>
      </c>
      <c r="CP116" s="21">
        <f t="shared" si="41"/>
        <v>23</v>
      </c>
      <c r="CQ116" s="21">
        <f t="shared" si="42"/>
        <v>23</v>
      </c>
      <c r="CR116" s="21">
        <f t="shared" si="43"/>
        <v>23</v>
      </c>
      <c r="CS116" s="21">
        <f t="shared" si="44"/>
        <v>23</v>
      </c>
      <c r="CT116" s="21">
        <f t="shared" si="45"/>
        <v>23</v>
      </c>
      <c r="CU116" s="21">
        <f t="shared" si="46"/>
        <v>23</v>
      </c>
      <c r="CV116" s="21">
        <f t="shared" si="47"/>
        <v>23</v>
      </c>
      <c r="CW116" s="21">
        <f t="shared" si="48"/>
        <v>23</v>
      </c>
      <c r="CX116" s="21">
        <f t="shared" si="49"/>
        <v>23</v>
      </c>
      <c r="CY116" s="21">
        <f t="shared" si="50"/>
        <v>23</v>
      </c>
      <c r="CZ116" s="21">
        <f t="shared" si="51"/>
        <v>23</v>
      </c>
    </row>
    <row r="117" spans="1:104" ht="89.25" x14ac:dyDescent="0.25">
      <c r="A117" s="6">
        <v>100</v>
      </c>
      <c r="B117" s="7" t="s">
        <v>92</v>
      </c>
      <c r="C117" s="7" t="s">
        <v>51</v>
      </c>
      <c r="D117" s="7" t="s">
        <v>708</v>
      </c>
      <c r="E117" s="7" t="s">
        <v>94</v>
      </c>
      <c r="F117" s="7" t="s">
        <v>95</v>
      </c>
      <c r="G117" s="7" t="s">
        <v>713</v>
      </c>
      <c r="H117" s="7" t="s">
        <v>714</v>
      </c>
      <c r="I117" s="7" t="s">
        <v>715</v>
      </c>
      <c r="J117" s="7" t="s">
        <v>99</v>
      </c>
      <c r="K117" s="7" t="s">
        <v>100</v>
      </c>
      <c r="L117" s="7" t="s">
        <v>101</v>
      </c>
      <c r="M117" s="7" t="s">
        <v>101</v>
      </c>
      <c r="N117" s="8">
        <v>23</v>
      </c>
      <c r="O117" s="8">
        <v>18</v>
      </c>
      <c r="P117" s="8">
        <v>20</v>
      </c>
      <c r="Q117" s="7" t="s">
        <v>716</v>
      </c>
      <c r="R117" s="7" t="s">
        <v>716</v>
      </c>
      <c r="S117" s="7" t="s">
        <v>716</v>
      </c>
      <c r="T117" s="8">
        <v>9</v>
      </c>
      <c r="U117" s="8">
        <v>9</v>
      </c>
      <c r="V117" s="8">
        <v>9</v>
      </c>
      <c r="W117" s="8">
        <v>9</v>
      </c>
      <c r="X117" s="8">
        <v>9</v>
      </c>
      <c r="Y117" s="8">
        <v>9</v>
      </c>
      <c r="Z117" s="8">
        <v>9</v>
      </c>
      <c r="AA117" s="8">
        <v>9</v>
      </c>
      <c r="AB117" s="8">
        <v>9</v>
      </c>
      <c r="AC117" s="8">
        <v>0</v>
      </c>
      <c r="AD117" s="8">
        <v>0</v>
      </c>
      <c r="AE117" s="8">
        <v>0</v>
      </c>
      <c r="AF117" s="8">
        <v>0</v>
      </c>
      <c r="AG117" s="8">
        <v>0</v>
      </c>
      <c r="AH117" s="8">
        <v>0</v>
      </c>
      <c r="AI117" s="8">
        <v>9</v>
      </c>
      <c r="AJ117" s="8">
        <v>9</v>
      </c>
      <c r="AK117" s="8">
        <v>9</v>
      </c>
      <c r="AM117" s="8">
        <v>0</v>
      </c>
      <c r="AN117" s="8">
        <v>0</v>
      </c>
      <c r="AO117" s="8">
        <v>0</v>
      </c>
      <c r="AP117" s="8">
        <v>0</v>
      </c>
      <c r="AQ117" s="8">
        <v>0</v>
      </c>
      <c r="AR117" s="8">
        <v>0</v>
      </c>
      <c r="AS117" s="8">
        <v>0</v>
      </c>
      <c r="AT117" s="8">
        <v>0</v>
      </c>
      <c r="AU117" s="8">
        <v>0</v>
      </c>
      <c r="AV117" s="8">
        <v>0</v>
      </c>
      <c r="AW117" s="8">
        <v>0</v>
      </c>
      <c r="AX117" s="8">
        <v>0</v>
      </c>
      <c r="AY117" s="8">
        <v>0</v>
      </c>
      <c r="AZ117" s="8">
        <v>0</v>
      </c>
      <c r="BA117" s="8">
        <v>0</v>
      </c>
      <c r="BB117" s="8">
        <v>0</v>
      </c>
      <c r="BC117" s="8">
        <v>0</v>
      </c>
      <c r="BD117" s="8">
        <v>0</v>
      </c>
      <c r="BE117" s="8">
        <v>0</v>
      </c>
      <c r="BF117" s="8">
        <v>0</v>
      </c>
      <c r="BG117" s="8">
        <v>0</v>
      </c>
      <c r="BH117" s="8">
        <v>0</v>
      </c>
      <c r="BI117" s="8">
        <v>16</v>
      </c>
      <c r="BJ117" s="8">
        <v>0</v>
      </c>
      <c r="BK117" s="8">
        <v>0</v>
      </c>
      <c r="BL117" s="8">
        <v>0</v>
      </c>
      <c r="BM117" s="8">
        <v>0</v>
      </c>
      <c r="BN117" s="8">
        <v>0</v>
      </c>
      <c r="BO117" s="8">
        <v>0</v>
      </c>
      <c r="BP117" s="8">
        <v>0</v>
      </c>
      <c r="BQ117" s="8">
        <v>0</v>
      </c>
      <c r="BR117" s="8">
        <v>0</v>
      </c>
      <c r="BS117" s="8">
        <v>0</v>
      </c>
      <c r="BT117" s="8">
        <v>0</v>
      </c>
      <c r="BU117" s="8">
        <v>0</v>
      </c>
      <c r="BV117" s="8">
        <v>0</v>
      </c>
      <c r="BW117" s="8">
        <v>0</v>
      </c>
      <c r="BX117" s="8">
        <v>0</v>
      </c>
      <c r="BY117" s="8">
        <v>0</v>
      </c>
      <c r="BZ117" s="8">
        <v>0</v>
      </c>
      <c r="CA117" s="8">
        <v>0</v>
      </c>
      <c r="CB117" s="8">
        <v>0</v>
      </c>
      <c r="CC117" s="8">
        <v>0</v>
      </c>
      <c r="CD117" s="8">
        <v>0</v>
      </c>
      <c r="CE117" s="21">
        <f t="shared" si="30"/>
        <v>16</v>
      </c>
      <c r="CF117" s="21">
        <f t="shared" si="31"/>
        <v>23</v>
      </c>
      <c r="CG117" s="21">
        <f t="shared" si="32"/>
        <v>18</v>
      </c>
      <c r="CH117" s="21">
        <f t="shared" si="33"/>
        <v>20</v>
      </c>
      <c r="CI117" s="21">
        <f t="shared" si="34"/>
        <v>9</v>
      </c>
      <c r="CJ117" s="21">
        <f t="shared" si="35"/>
        <v>9</v>
      </c>
      <c r="CK117" s="21">
        <f t="shared" si="36"/>
        <v>9</v>
      </c>
      <c r="CL117" s="21">
        <f t="shared" si="37"/>
        <v>9</v>
      </c>
      <c r="CM117" s="21">
        <f t="shared" si="38"/>
        <v>9</v>
      </c>
      <c r="CN117" s="21">
        <f t="shared" si="39"/>
        <v>9</v>
      </c>
      <c r="CO117" s="21">
        <f t="shared" si="40"/>
        <v>9</v>
      </c>
      <c r="CP117" s="21">
        <f t="shared" si="41"/>
        <v>9</v>
      </c>
      <c r="CQ117" s="21">
        <f t="shared" si="42"/>
        <v>9</v>
      </c>
      <c r="CR117" s="21">
        <f t="shared" si="43"/>
        <v>0</v>
      </c>
      <c r="CS117" s="21">
        <f t="shared" si="44"/>
        <v>0</v>
      </c>
      <c r="CT117" s="21">
        <f t="shared" si="45"/>
        <v>0</v>
      </c>
      <c r="CU117" s="21">
        <f t="shared" si="46"/>
        <v>0</v>
      </c>
      <c r="CV117" s="21">
        <f t="shared" si="47"/>
        <v>0</v>
      </c>
      <c r="CW117" s="21">
        <f t="shared" si="48"/>
        <v>0</v>
      </c>
      <c r="CX117" s="21">
        <f t="shared" si="49"/>
        <v>9</v>
      </c>
      <c r="CY117" s="21">
        <f t="shared" si="50"/>
        <v>9</v>
      </c>
      <c r="CZ117" s="21">
        <f t="shared" si="51"/>
        <v>9</v>
      </c>
    </row>
    <row r="118" spans="1:104" ht="76.5" hidden="1" x14ac:dyDescent="0.25">
      <c r="A118" s="6">
        <v>1742</v>
      </c>
      <c r="B118" s="7" t="s">
        <v>92</v>
      </c>
      <c r="C118" s="7" t="s">
        <v>52</v>
      </c>
      <c r="D118" s="7" t="s">
        <v>540</v>
      </c>
      <c r="E118" s="7" t="s">
        <v>94</v>
      </c>
      <c r="F118" s="7" t="s">
        <v>95</v>
      </c>
      <c r="G118" s="7" t="s">
        <v>717</v>
      </c>
      <c r="H118" s="7" t="s">
        <v>718</v>
      </c>
      <c r="I118" s="7" t="s">
        <v>719</v>
      </c>
      <c r="J118" s="7" t="s">
        <v>99</v>
      </c>
      <c r="K118" s="7" t="s">
        <v>100</v>
      </c>
      <c r="L118" s="7" t="s">
        <v>101</v>
      </c>
      <c r="M118" s="7" t="s">
        <v>101</v>
      </c>
      <c r="N118" s="8">
        <v>22</v>
      </c>
      <c r="O118" s="8">
        <v>25</v>
      </c>
      <c r="P118" s="8">
        <v>18</v>
      </c>
      <c r="Q118" s="7" t="s">
        <v>720</v>
      </c>
      <c r="R118" s="7" t="s">
        <v>720</v>
      </c>
      <c r="S118" s="7" t="s">
        <v>720</v>
      </c>
      <c r="T118" s="8">
        <v>22</v>
      </c>
      <c r="U118" s="8">
        <v>22</v>
      </c>
      <c r="V118" s="8">
        <v>22</v>
      </c>
      <c r="W118" s="8">
        <v>10</v>
      </c>
      <c r="X118" s="8">
        <v>10</v>
      </c>
      <c r="Y118" s="8">
        <v>10</v>
      </c>
      <c r="Z118" s="8">
        <v>1</v>
      </c>
      <c r="AA118" s="8">
        <v>1</v>
      </c>
      <c r="AB118" s="8">
        <v>1</v>
      </c>
      <c r="AC118" s="8">
        <v>2</v>
      </c>
      <c r="AD118" s="8">
        <v>2</v>
      </c>
      <c r="AE118" s="8">
        <v>2</v>
      </c>
      <c r="AF118" s="8">
        <v>7</v>
      </c>
      <c r="AG118" s="8">
        <v>7</v>
      </c>
      <c r="AH118" s="8">
        <v>7</v>
      </c>
      <c r="AI118" s="8">
        <v>3</v>
      </c>
      <c r="AJ118" s="8">
        <v>3</v>
      </c>
      <c r="AK118" s="8">
        <v>3</v>
      </c>
      <c r="AM118" s="8">
        <v>2</v>
      </c>
      <c r="AN118" s="8">
        <v>7</v>
      </c>
      <c r="AO118" s="8">
        <v>8</v>
      </c>
      <c r="AP118" s="8">
        <v>2</v>
      </c>
      <c r="AQ118" s="8">
        <v>26</v>
      </c>
      <c r="AR118" s="8">
        <v>26</v>
      </c>
      <c r="AS118" s="8">
        <v>26</v>
      </c>
      <c r="AT118" s="8">
        <v>8</v>
      </c>
      <c r="AU118" s="8">
        <v>8</v>
      </c>
      <c r="AV118" s="8">
        <v>8</v>
      </c>
      <c r="AW118" s="8">
        <v>0</v>
      </c>
      <c r="AX118" s="8">
        <v>0</v>
      </c>
      <c r="AY118" s="8">
        <v>0</v>
      </c>
      <c r="AZ118" s="8">
        <v>2</v>
      </c>
      <c r="BA118" s="8">
        <v>2</v>
      </c>
      <c r="BB118" s="8">
        <v>2</v>
      </c>
      <c r="BC118" s="8">
        <v>6</v>
      </c>
      <c r="BD118" s="8">
        <v>6</v>
      </c>
      <c r="BE118" s="8">
        <v>6</v>
      </c>
      <c r="BF118" s="8">
        <v>2</v>
      </c>
      <c r="BG118" s="8">
        <v>2</v>
      </c>
      <c r="BH118" s="8">
        <v>2</v>
      </c>
      <c r="BI118" s="8">
        <v>0</v>
      </c>
      <c r="BJ118" s="8">
        <v>0</v>
      </c>
      <c r="BK118" s="8">
        <v>0</v>
      </c>
      <c r="BL118" s="8">
        <v>0</v>
      </c>
      <c r="BM118" s="8">
        <v>0</v>
      </c>
      <c r="BN118" s="8">
        <v>0</v>
      </c>
      <c r="BO118" s="8">
        <v>0</v>
      </c>
      <c r="BP118" s="8">
        <v>0</v>
      </c>
      <c r="BQ118" s="8">
        <v>0</v>
      </c>
      <c r="BR118" s="8">
        <v>0</v>
      </c>
      <c r="BS118" s="8">
        <v>0</v>
      </c>
      <c r="BT118" s="8">
        <v>0</v>
      </c>
      <c r="BU118" s="8">
        <v>0</v>
      </c>
      <c r="BV118" s="8">
        <v>0</v>
      </c>
      <c r="BW118" s="8">
        <v>0</v>
      </c>
      <c r="BX118" s="8">
        <v>0</v>
      </c>
      <c r="BY118" s="8">
        <v>0</v>
      </c>
      <c r="BZ118" s="8">
        <v>0</v>
      </c>
      <c r="CA118" s="8">
        <v>0</v>
      </c>
      <c r="CB118" s="8">
        <v>0</v>
      </c>
      <c r="CC118" s="8">
        <v>0</v>
      </c>
      <c r="CD118" s="8">
        <v>0</v>
      </c>
      <c r="CE118" s="21">
        <f t="shared" si="30"/>
        <v>2</v>
      </c>
      <c r="CF118" s="21">
        <f t="shared" si="31"/>
        <v>29</v>
      </c>
      <c r="CG118" s="21">
        <f t="shared" si="32"/>
        <v>33</v>
      </c>
      <c r="CH118" s="21">
        <f t="shared" si="33"/>
        <v>20</v>
      </c>
      <c r="CI118" s="21">
        <f t="shared" si="34"/>
        <v>48</v>
      </c>
      <c r="CJ118" s="21">
        <f t="shared" si="35"/>
        <v>48</v>
      </c>
      <c r="CK118" s="21">
        <f t="shared" si="36"/>
        <v>48</v>
      </c>
      <c r="CL118" s="21">
        <f t="shared" si="37"/>
        <v>18</v>
      </c>
      <c r="CM118" s="21">
        <f t="shared" si="38"/>
        <v>18</v>
      </c>
      <c r="CN118" s="21">
        <f t="shared" si="39"/>
        <v>18</v>
      </c>
      <c r="CO118" s="21">
        <f t="shared" si="40"/>
        <v>1</v>
      </c>
      <c r="CP118" s="21">
        <f t="shared" si="41"/>
        <v>1</v>
      </c>
      <c r="CQ118" s="21">
        <f t="shared" si="42"/>
        <v>1</v>
      </c>
      <c r="CR118" s="21">
        <f t="shared" si="43"/>
        <v>4</v>
      </c>
      <c r="CS118" s="21">
        <f t="shared" si="44"/>
        <v>4</v>
      </c>
      <c r="CT118" s="21">
        <f t="shared" si="45"/>
        <v>4</v>
      </c>
      <c r="CU118" s="21">
        <f t="shared" si="46"/>
        <v>13</v>
      </c>
      <c r="CV118" s="21">
        <f t="shared" si="47"/>
        <v>13</v>
      </c>
      <c r="CW118" s="21">
        <f t="shared" si="48"/>
        <v>13</v>
      </c>
      <c r="CX118" s="21">
        <f t="shared" si="49"/>
        <v>5</v>
      </c>
      <c r="CY118" s="21">
        <f t="shared" si="50"/>
        <v>5</v>
      </c>
      <c r="CZ118" s="21">
        <f t="shared" si="51"/>
        <v>5</v>
      </c>
    </row>
    <row r="119" spans="1:104" ht="89.25" x14ac:dyDescent="0.25">
      <c r="A119" s="6">
        <v>103</v>
      </c>
      <c r="B119" s="7" t="s">
        <v>92</v>
      </c>
      <c r="C119" s="7" t="s">
        <v>51</v>
      </c>
      <c r="D119" s="7" t="s">
        <v>214</v>
      </c>
      <c r="E119" s="7" t="s">
        <v>94</v>
      </c>
      <c r="F119" s="7" t="s">
        <v>95</v>
      </c>
      <c r="G119" s="7" t="s">
        <v>721</v>
      </c>
      <c r="H119" s="7" t="s">
        <v>722</v>
      </c>
      <c r="I119" s="7" t="s">
        <v>723</v>
      </c>
      <c r="J119" s="7" t="s">
        <v>99</v>
      </c>
      <c r="K119" s="7" t="s">
        <v>100</v>
      </c>
      <c r="L119" s="7" t="s">
        <v>101</v>
      </c>
      <c r="M119" s="7" t="s">
        <v>101</v>
      </c>
      <c r="N119" s="8">
        <v>11</v>
      </c>
      <c r="O119" s="8">
        <v>12</v>
      </c>
      <c r="P119" s="8">
        <v>15</v>
      </c>
      <c r="Q119" s="7" t="s">
        <v>724</v>
      </c>
      <c r="R119" s="7" t="s">
        <v>724</v>
      </c>
      <c r="S119" s="7" t="s">
        <v>724</v>
      </c>
      <c r="T119" s="8">
        <v>7</v>
      </c>
      <c r="U119" s="8">
        <v>7</v>
      </c>
      <c r="V119" s="8">
        <v>7</v>
      </c>
      <c r="W119" s="8">
        <v>7</v>
      </c>
      <c r="X119" s="8">
        <v>7</v>
      </c>
      <c r="Y119" s="8">
        <v>7</v>
      </c>
      <c r="Z119" s="8">
        <v>3</v>
      </c>
      <c r="AA119" s="8">
        <v>3</v>
      </c>
      <c r="AB119" s="8">
        <v>3</v>
      </c>
      <c r="AC119" s="8">
        <v>7</v>
      </c>
      <c r="AD119" s="8">
        <v>7</v>
      </c>
      <c r="AE119" s="8">
        <v>7</v>
      </c>
      <c r="AF119" s="8">
        <v>0</v>
      </c>
      <c r="AG119" s="8">
        <v>0</v>
      </c>
      <c r="AH119" s="8">
        <v>0</v>
      </c>
      <c r="AI119" s="8">
        <v>7</v>
      </c>
      <c r="AJ119" s="8">
        <v>7</v>
      </c>
      <c r="AK119" s="8">
        <v>7</v>
      </c>
      <c r="AM119" s="8">
        <v>1</v>
      </c>
      <c r="AN119" s="8">
        <v>0</v>
      </c>
      <c r="AO119" s="8">
        <v>0</v>
      </c>
      <c r="AP119" s="8">
        <v>0</v>
      </c>
      <c r="AQ119" s="8">
        <v>1</v>
      </c>
      <c r="AR119" s="8">
        <v>1</v>
      </c>
      <c r="AS119" s="8">
        <v>1</v>
      </c>
      <c r="AT119" s="8">
        <v>1</v>
      </c>
      <c r="AU119" s="8">
        <v>1</v>
      </c>
      <c r="AV119" s="8">
        <v>1</v>
      </c>
      <c r="AW119" s="8">
        <v>1</v>
      </c>
      <c r="AX119" s="8">
        <v>1</v>
      </c>
      <c r="AY119" s="8">
        <v>1</v>
      </c>
      <c r="AZ119" s="8">
        <v>1</v>
      </c>
      <c r="BA119" s="8">
        <v>1</v>
      </c>
      <c r="BB119" s="8">
        <v>1</v>
      </c>
      <c r="BC119" s="8">
        <v>0</v>
      </c>
      <c r="BD119" s="8">
        <v>0</v>
      </c>
      <c r="BE119" s="8">
        <v>0</v>
      </c>
      <c r="BF119" s="8">
        <v>1</v>
      </c>
      <c r="BG119" s="8">
        <v>1</v>
      </c>
      <c r="BH119" s="8">
        <v>1</v>
      </c>
      <c r="BI119" s="8">
        <v>0</v>
      </c>
      <c r="BJ119" s="8">
        <v>0</v>
      </c>
      <c r="BK119" s="8">
        <v>0</v>
      </c>
      <c r="BL119" s="8">
        <v>0</v>
      </c>
      <c r="BM119" s="8">
        <v>0</v>
      </c>
      <c r="BN119" s="8">
        <v>0</v>
      </c>
      <c r="BO119" s="8">
        <v>0</v>
      </c>
      <c r="BP119" s="8">
        <v>0</v>
      </c>
      <c r="BQ119" s="8">
        <v>0</v>
      </c>
      <c r="BR119" s="8">
        <v>0</v>
      </c>
      <c r="BS119" s="8">
        <v>0</v>
      </c>
      <c r="BT119" s="8">
        <v>0</v>
      </c>
      <c r="BU119" s="8">
        <v>0</v>
      </c>
      <c r="BV119" s="8">
        <v>0</v>
      </c>
      <c r="BW119" s="8">
        <v>0</v>
      </c>
      <c r="BX119" s="8">
        <v>0</v>
      </c>
      <c r="BY119" s="8">
        <v>0</v>
      </c>
      <c r="BZ119" s="8">
        <v>0</v>
      </c>
      <c r="CA119" s="8">
        <v>0</v>
      </c>
      <c r="CB119" s="8">
        <v>0</v>
      </c>
      <c r="CC119" s="8">
        <v>0</v>
      </c>
      <c r="CD119" s="8">
        <v>0</v>
      </c>
      <c r="CE119" s="21">
        <f t="shared" si="30"/>
        <v>1</v>
      </c>
      <c r="CF119" s="21">
        <f t="shared" si="31"/>
        <v>11</v>
      </c>
      <c r="CG119" s="21">
        <f t="shared" si="32"/>
        <v>12</v>
      </c>
      <c r="CH119" s="21">
        <f t="shared" si="33"/>
        <v>15</v>
      </c>
      <c r="CI119" s="21">
        <f t="shared" si="34"/>
        <v>8</v>
      </c>
      <c r="CJ119" s="21">
        <f t="shared" si="35"/>
        <v>8</v>
      </c>
      <c r="CK119" s="21">
        <f t="shared" si="36"/>
        <v>8</v>
      </c>
      <c r="CL119" s="21">
        <f t="shared" si="37"/>
        <v>8</v>
      </c>
      <c r="CM119" s="21">
        <f t="shared" si="38"/>
        <v>8</v>
      </c>
      <c r="CN119" s="21">
        <f t="shared" si="39"/>
        <v>8</v>
      </c>
      <c r="CO119" s="21">
        <f t="shared" si="40"/>
        <v>4</v>
      </c>
      <c r="CP119" s="21">
        <f t="shared" si="41"/>
        <v>4</v>
      </c>
      <c r="CQ119" s="21">
        <f t="shared" si="42"/>
        <v>4</v>
      </c>
      <c r="CR119" s="21">
        <f t="shared" si="43"/>
        <v>8</v>
      </c>
      <c r="CS119" s="21">
        <f t="shared" si="44"/>
        <v>8</v>
      </c>
      <c r="CT119" s="21">
        <f t="shared" si="45"/>
        <v>8</v>
      </c>
      <c r="CU119" s="21">
        <f t="shared" si="46"/>
        <v>0</v>
      </c>
      <c r="CV119" s="21">
        <f t="shared" si="47"/>
        <v>0</v>
      </c>
      <c r="CW119" s="21">
        <f t="shared" si="48"/>
        <v>0</v>
      </c>
      <c r="CX119" s="21">
        <f t="shared" si="49"/>
        <v>8</v>
      </c>
      <c r="CY119" s="21">
        <f t="shared" si="50"/>
        <v>8</v>
      </c>
      <c r="CZ119" s="21">
        <f t="shared" si="51"/>
        <v>8</v>
      </c>
    </row>
    <row r="120" spans="1:104" ht="153" x14ac:dyDescent="0.25">
      <c r="A120" s="6">
        <v>199</v>
      </c>
      <c r="B120" s="7" t="s">
        <v>92</v>
      </c>
      <c r="C120" s="7" t="s">
        <v>51</v>
      </c>
      <c r="D120" s="7" t="s">
        <v>725</v>
      </c>
      <c r="E120" s="7" t="s">
        <v>94</v>
      </c>
      <c r="F120" s="7" t="s">
        <v>95</v>
      </c>
      <c r="G120" s="7" t="s">
        <v>726</v>
      </c>
      <c r="H120" s="7" t="s">
        <v>727</v>
      </c>
      <c r="I120" s="7" t="s">
        <v>728</v>
      </c>
      <c r="J120" s="7" t="s">
        <v>99</v>
      </c>
      <c r="K120" s="7" t="s">
        <v>100</v>
      </c>
      <c r="L120" s="7" t="s">
        <v>101</v>
      </c>
      <c r="M120" s="7" t="s">
        <v>101</v>
      </c>
      <c r="N120" s="8">
        <v>61</v>
      </c>
      <c r="O120" s="8">
        <v>65</v>
      </c>
      <c r="P120" s="8">
        <v>63</v>
      </c>
      <c r="Q120" s="7" t="s">
        <v>729</v>
      </c>
      <c r="R120" s="7" t="s">
        <v>729</v>
      </c>
      <c r="S120" s="7" t="s">
        <v>729</v>
      </c>
      <c r="T120" s="8">
        <v>25</v>
      </c>
      <c r="U120" s="8">
        <v>26</v>
      </c>
      <c r="V120" s="8">
        <v>26</v>
      </c>
      <c r="W120" s="8">
        <v>25</v>
      </c>
      <c r="X120" s="8">
        <v>26</v>
      </c>
      <c r="Y120" s="8">
        <v>26</v>
      </c>
      <c r="Z120" s="8">
        <v>1</v>
      </c>
      <c r="AA120" s="8">
        <v>2</v>
      </c>
      <c r="AB120" s="8">
        <v>2</v>
      </c>
      <c r="AC120" s="8">
        <v>24</v>
      </c>
      <c r="AD120" s="8">
        <v>24</v>
      </c>
      <c r="AE120" s="8">
        <v>24</v>
      </c>
      <c r="AF120" s="8">
        <v>0</v>
      </c>
      <c r="AG120" s="8">
        <v>0</v>
      </c>
      <c r="AH120" s="8">
        <v>0</v>
      </c>
      <c r="AI120" s="8">
        <v>25</v>
      </c>
      <c r="AJ120" s="8">
        <v>26</v>
      </c>
      <c r="AK120" s="8">
        <v>26</v>
      </c>
      <c r="AM120" s="8">
        <v>1</v>
      </c>
      <c r="AN120" s="8">
        <v>13</v>
      </c>
      <c r="AO120" s="8">
        <v>13</v>
      </c>
      <c r="AP120" s="8">
        <v>12</v>
      </c>
      <c r="AQ120" s="8">
        <v>11</v>
      </c>
      <c r="AR120" s="8">
        <v>11</v>
      </c>
      <c r="AS120" s="8">
        <v>11</v>
      </c>
      <c r="AT120" s="8">
        <v>11</v>
      </c>
      <c r="AU120" s="8">
        <v>11</v>
      </c>
      <c r="AV120" s="8">
        <v>11</v>
      </c>
      <c r="AW120" s="8">
        <v>0</v>
      </c>
      <c r="AX120" s="8">
        <v>0</v>
      </c>
      <c r="AY120" s="8">
        <v>0</v>
      </c>
      <c r="AZ120" s="8">
        <v>11</v>
      </c>
      <c r="BA120" s="8">
        <v>11</v>
      </c>
      <c r="BB120" s="8">
        <v>11</v>
      </c>
      <c r="BC120" s="8">
        <v>0</v>
      </c>
      <c r="BD120" s="8">
        <v>0</v>
      </c>
      <c r="BE120" s="8">
        <v>0</v>
      </c>
      <c r="BF120" s="8">
        <v>11</v>
      </c>
      <c r="BG120" s="8">
        <v>11</v>
      </c>
      <c r="BH120" s="8">
        <v>11</v>
      </c>
      <c r="BI120" s="8">
        <v>0</v>
      </c>
      <c r="BJ120" s="8">
        <v>0</v>
      </c>
      <c r="BK120" s="8">
        <v>0</v>
      </c>
      <c r="BL120" s="8">
        <v>0</v>
      </c>
      <c r="BM120" s="8">
        <v>0</v>
      </c>
      <c r="BN120" s="8">
        <v>0</v>
      </c>
      <c r="BO120" s="8">
        <v>0</v>
      </c>
      <c r="BP120" s="8">
        <v>0</v>
      </c>
      <c r="BQ120" s="8">
        <v>0</v>
      </c>
      <c r="BR120" s="8">
        <v>0</v>
      </c>
      <c r="BS120" s="8">
        <v>0</v>
      </c>
      <c r="BT120" s="8">
        <v>0</v>
      </c>
      <c r="BU120" s="8">
        <v>0</v>
      </c>
      <c r="BV120" s="8">
        <v>0</v>
      </c>
      <c r="BW120" s="8">
        <v>0</v>
      </c>
      <c r="BX120" s="8">
        <v>0</v>
      </c>
      <c r="BY120" s="8">
        <v>0</v>
      </c>
      <c r="BZ120" s="8">
        <v>0</v>
      </c>
      <c r="CA120" s="8">
        <v>0</v>
      </c>
      <c r="CB120" s="8">
        <v>0</v>
      </c>
      <c r="CC120" s="8">
        <v>0</v>
      </c>
      <c r="CD120" s="8">
        <v>0</v>
      </c>
      <c r="CE120" s="21">
        <f t="shared" si="30"/>
        <v>1</v>
      </c>
      <c r="CF120" s="21">
        <f t="shared" si="31"/>
        <v>74</v>
      </c>
      <c r="CG120" s="21">
        <f t="shared" si="32"/>
        <v>78</v>
      </c>
      <c r="CH120" s="21">
        <f t="shared" si="33"/>
        <v>75</v>
      </c>
      <c r="CI120" s="21">
        <f t="shared" si="34"/>
        <v>36</v>
      </c>
      <c r="CJ120" s="21">
        <f t="shared" si="35"/>
        <v>37</v>
      </c>
      <c r="CK120" s="21">
        <f t="shared" si="36"/>
        <v>37</v>
      </c>
      <c r="CL120" s="21">
        <f t="shared" si="37"/>
        <v>36</v>
      </c>
      <c r="CM120" s="21">
        <f t="shared" si="38"/>
        <v>37</v>
      </c>
      <c r="CN120" s="21">
        <f t="shared" si="39"/>
        <v>37</v>
      </c>
      <c r="CO120" s="21">
        <f t="shared" si="40"/>
        <v>1</v>
      </c>
      <c r="CP120" s="21">
        <f t="shared" si="41"/>
        <v>2</v>
      </c>
      <c r="CQ120" s="21">
        <f t="shared" si="42"/>
        <v>2</v>
      </c>
      <c r="CR120" s="21">
        <f t="shared" si="43"/>
        <v>35</v>
      </c>
      <c r="CS120" s="21">
        <f t="shared" si="44"/>
        <v>35</v>
      </c>
      <c r="CT120" s="21">
        <f t="shared" si="45"/>
        <v>35</v>
      </c>
      <c r="CU120" s="21">
        <f t="shared" si="46"/>
        <v>0</v>
      </c>
      <c r="CV120" s="21">
        <f t="shared" si="47"/>
        <v>0</v>
      </c>
      <c r="CW120" s="21">
        <f t="shared" si="48"/>
        <v>0</v>
      </c>
      <c r="CX120" s="21">
        <f t="shared" si="49"/>
        <v>36</v>
      </c>
      <c r="CY120" s="21">
        <f t="shared" si="50"/>
        <v>37</v>
      </c>
      <c r="CZ120" s="21">
        <f t="shared" si="51"/>
        <v>37</v>
      </c>
    </row>
    <row r="121" spans="1:104" ht="102" x14ac:dyDescent="0.25">
      <c r="A121" s="6">
        <v>210</v>
      </c>
      <c r="B121" s="7" t="s">
        <v>92</v>
      </c>
      <c r="C121" s="7" t="s">
        <v>51</v>
      </c>
      <c r="D121" s="7" t="s">
        <v>121</v>
      </c>
      <c r="E121" s="7" t="s">
        <v>94</v>
      </c>
      <c r="F121" s="7" t="s">
        <v>515</v>
      </c>
      <c r="G121" s="7" t="s">
        <v>730</v>
      </c>
      <c r="H121" s="7" t="s">
        <v>731</v>
      </c>
      <c r="I121" s="7" t="s">
        <v>732</v>
      </c>
      <c r="J121" s="7" t="s">
        <v>99</v>
      </c>
      <c r="K121" s="7" t="s">
        <v>100</v>
      </c>
      <c r="L121" s="7" t="s">
        <v>101</v>
      </c>
      <c r="M121" s="7" t="s">
        <v>101</v>
      </c>
      <c r="N121" s="8">
        <v>8</v>
      </c>
      <c r="O121" s="8">
        <v>3</v>
      </c>
      <c r="P121" s="8">
        <v>1</v>
      </c>
      <c r="Q121" s="7" t="s">
        <v>581</v>
      </c>
      <c r="R121" s="7" t="s">
        <v>581</v>
      </c>
      <c r="S121" s="7" t="s">
        <v>581</v>
      </c>
      <c r="T121" s="8">
        <v>29</v>
      </c>
      <c r="U121" s="8">
        <v>29</v>
      </c>
      <c r="V121" s="8">
        <v>29</v>
      </c>
      <c r="W121" s="8">
        <v>14</v>
      </c>
      <c r="X121" s="8">
        <v>14</v>
      </c>
      <c r="Y121" s="8">
        <v>14</v>
      </c>
      <c r="Z121" s="8">
        <v>14</v>
      </c>
      <c r="AA121" s="8">
        <v>14</v>
      </c>
      <c r="AB121" s="8">
        <v>14</v>
      </c>
      <c r="AC121" s="8">
        <v>14</v>
      </c>
      <c r="AD121" s="8">
        <v>14</v>
      </c>
      <c r="AE121" s="8">
        <v>14</v>
      </c>
      <c r="AF121" s="8">
        <v>0</v>
      </c>
      <c r="AG121" s="8">
        <v>0</v>
      </c>
      <c r="AH121" s="8">
        <v>0</v>
      </c>
      <c r="AI121" s="8">
        <v>14</v>
      </c>
      <c r="AJ121" s="8">
        <v>14</v>
      </c>
      <c r="AK121" s="8">
        <v>14</v>
      </c>
      <c r="AL121" s="7" t="s">
        <v>100</v>
      </c>
      <c r="AM121" s="8">
        <v>1</v>
      </c>
      <c r="AN121" s="8">
        <v>3</v>
      </c>
      <c r="AO121" s="8">
        <v>5</v>
      </c>
      <c r="AP121" s="8">
        <v>5</v>
      </c>
      <c r="AQ121" s="8">
        <v>27</v>
      </c>
      <c r="AR121" s="8">
        <v>27</v>
      </c>
      <c r="AS121" s="8">
        <v>27</v>
      </c>
      <c r="AT121" s="8">
        <v>9</v>
      </c>
      <c r="AU121" s="8">
        <v>9</v>
      </c>
      <c r="AV121" s="8">
        <v>9</v>
      </c>
      <c r="AW121" s="8">
        <v>0</v>
      </c>
      <c r="AX121" s="8">
        <v>0</v>
      </c>
      <c r="AY121" s="8">
        <v>0</v>
      </c>
      <c r="AZ121" s="8">
        <v>8</v>
      </c>
      <c r="BA121" s="8">
        <v>8</v>
      </c>
      <c r="BB121" s="8">
        <v>8</v>
      </c>
      <c r="BC121" s="8">
        <v>1</v>
      </c>
      <c r="BD121" s="8">
        <v>1</v>
      </c>
      <c r="BE121" s="8">
        <v>1</v>
      </c>
      <c r="BF121" s="8">
        <v>8</v>
      </c>
      <c r="BG121" s="8">
        <v>8</v>
      </c>
      <c r="BH121" s="8">
        <v>8</v>
      </c>
      <c r="BI121" s="8">
        <v>0</v>
      </c>
      <c r="BJ121" s="8">
        <v>0</v>
      </c>
      <c r="BK121" s="8">
        <v>0</v>
      </c>
      <c r="BL121" s="8">
        <v>0</v>
      </c>
      <c r="BM121" s="8">
        <v>0</v>
      </c>
      <c r="BN121" s="8">
        <v>0</v>
      </c>
      <c r="BO121" s="8">
        <v>0</v>
      </c>
      <c r="BP121" s="8">
        <v>0</v>
      </c>
      <c r="BQ121" s="8">
        <v>0</v>
      </c>
      <c r="BR121" s="8">
        <v>0</v>
      </c>
      <c r="BS121" s="8">
        <v>0</v>
      </c>
      <c r="BT121" s="8">
        <v>0</v>
      </c>
      <c r="BU121" s="8">
        <v>0</v>
      </c>
      <c r="BV121" s="8">
        <v>0</v>
      </c>
      <c r="BW121" s="8">
        <v>0</v>
      </c>
      <c r="BX121" s="8">
        <v>0</v>
      </c>
      <c r="BY121" s="8">
        <v>0</v>
      </c>
      <c r="BZ121" s="8">
        <v>0</v>
      </c>
      <c r="CA121" s="8">
        <v>0</v>
      </c>
      <c r="CB121" s="8">
        <v>0</v>
      </c>
      <c r="CC121" s="8">
        <v>0</v>
      </c>
      <c r="CD121" s="8">
        <v>0</v>
      </c>
      <c r="CE121" s="21">
        <f t="shared" si="30"/>
        <v>1</v>
      </c>
      <c r="CF121" s="21">
        <f t="shared" si="31"/>
        <v>11</v>
      </c>
      <c r="CG121" s="21">
        <f t="shared" si="32"/>
        <v>8</v>
      </c>
      <c r="CH121" s="21">
        <f t="shared" si="33"/>
        <v>6</v>
      </c>
      <c r="CI121" s="21">
        <f t="shared" si="34"/>
        <v>56</v>
      </c>
      <c r="CJ121" s="21">
        <f t="shared" si="35"/>
        <v>56</v>
      </c>
      <c r="CK121" s="21">
        <f t="shared" si="36"/>
        <v>56</v>
      </c>
      <c r="CL121" s="21">
        <f t="shared" si="37"/>
        <v>23</v>
      </c>
      <c r="CM121" s="21">
        <f t="shared" si="38"/>
        <v>23</v>
      </c>
      <c r="CN121" s="21">
        <f t="shared" si="39"/>
        <v>23</v>
      </c>
      <c r="CO121" s="21">
        <f t="shared" si="40"/>
        <v>14</v>
      </c>
      <c r="CP121" s="21">
        <f t="shared" si="41"/>
        <v>14</v>
      </c>
      <c r="CQ121" s="21">
        <f t="shared" si="42"/>
        <v>14</v>
      </c>
      <c r="CR121" s="21">
        <f t="shared" si="43"/>
        <v>22</v>
      </c>
      <c r="CS121" s="21">
        <f t="shared" si="44"/>
        <v>22</v>
      </c>
      <c r="CT121" s="21">
        <f t="shared" si="45"/>
        <v>22</v>
      </c>
      <c r="CU121" s="21">
        <f t="shared" si="46"/>
        <v>1</v>
      </c>
      <c r="CV121" s="21">
        <f t="shared" si="47"/>
        <v>1</v>
      </c>
      <c r="CW121" s="21">
        <f t="shared" si="48"/>
        <v>1</v>
      </c>
      <c r="CX121" s="21">
        <f t="shared" si="49"/>
        <v>22</v>
      </c>
      <c r="CY121" s="21">
        <f t="shared" si="50"/>
        <v>22</v>
      </c>
      <c r="CZ121" s="21">
        <f t="shared" si="51"/>
        <v>22</v>
      </c>
    </row>
    <row r="122" spans="1:104" ht="89.25" x14ac:dyDescent="0.25">
      <c r="A122" s="6">
        <v>106</v>
      </c>
      <c r="B122" s="7" t="s">
        <v>92</v>
      </c>
      <c r="C122" s="7" t="s">
        <v>51</v>
      </c>
      <c r="D122" s="7" t="s">
        <v>481</v>
      </c>
      <c r="E122" s="7" t="s">
        <v>94</v>
      </c>
      <c r="F122" s="7" t="s">
        <v>95</v>
      </c>
      <c r="G122" s="7" t="s">
        <v>733</v>
      </c>
      <c r="H122" s="7" t="s">
        <v>734</v>
      </c>
      <c r="I122" s="7" t="s">
        <v>735</v>
      </c>
      <c r="J122" s="7" t="s">
        <v>99</v>
      </c>
      <c r="K122" s="7" t="s">
        <v>100</v>
      </c>
      <c r="L122" s="7" t="s">
        <v>101</v>
      </c>
      <c r="M122" s="7" t="s">
        <v>101</v>
      </c>
      <c r="N122" s="8">
        <v>5</v>
      </c>
      <c r="O122" s="8">
        <v>9</v>
      </c>
      <c r="P122" s="8">
        <v>10</v>
      </c>
      <c r="Q122" s="7" t="s">
        <v>736</v>
      </c>
      <c r="R122" s="7" t="s">
        <v>737</v>
      </c>
      <c r="S122" s="7" t="s">
        <v>737</v>
      </c>
      <c r="T122" s="8">
        <v>27</v>
      </c>
      <c r="U122" s="8">
        <v>27</v>
      </c>
      <c r="V122" s="8">
        <v>27</v>
      </c>
      <c r="W122" s="8">
        <v>9</v>
      </c>
      <c r="X122" s="8">
        <v>9</v>
      </c>
      <c r="Y122" s="8">
        <v>9</v>
      </c>
      <c r="Z122" s="8">
        <v>8</v>
      </c>
      <c r="AA122" s="8">
        <v>8</v>
      </c>
      <c r="AB122" s="8">
        <v>8</v>
      </c>
      <c r="AC122" s="8">
        <v>0</v>
      </c>
      <c r="AD122" s="8">
        <v>0</v>
      </c>
      <c r="AE122" s="8">
        <v>0</v>
      </c>
      <c r="AF122" s="8">
        <v>1</v>
      </c>
      <c r="AG122" s="8">
        <v>1</v>
      </c>
      <c r="AH122" s="8">
        <v>1</v>
      </c>
      <c r="AI122" s="8">
        <v>9</v>
      </c>
      <c r="AJ122" s="8">
        <v>9</v>
      </c>
      <c r="AK122" s="8">
        <v>9</v>
      </c>
      <c r="AL122" s="7" t="s">
        <v>228</v>
      </c>
      <c r="AM122" s="8">
        <v>1</v>
      </c>
      <c r="AN122" s="8">
        <v>2</v>
      </c>
      <c r="AO122" s="8">
        <v>4</v>
      </c>
      <c r="AP122" s="8">
        <v>2</v>
      </c>
      <c r="AQ122" s="8">
        <v>3</v>
      </c>
      <c r="AR122" s="8">
        <v>3</v>
      </c>
      <c r="AS122" s="8">
        <v>3</v>
      </c>
      <c r="AT122" s="8">
        <v>0</v>
      </c>
      <c r="AU122" s="8">
        <v>0</v>
      </c>
      <c r="AV122" s="8">
        <v>0</v>
      </c>
      <c r="AW122" s="8">
        <v>1</v>
      </c>
      <c r="AX122" s="8">
        <v>1</v>
      </c>
      <c r="AY122" s="8">
        <v>1</v>
      </c>
      <c r="AZ122" s="8">
        <v>0</v>
      </c>
      <c r="BA122" s="8">
        <v>0</v>
      </c>
      <c r="BB122" s="8">
        <v>0</v>
      </c>
      <c r="BC122" s="8">
        <v>0</v>
      </c>
      <c r="BD122" s="8">
        <v>0</v>
      </c>
      <c r="BE122" s="8">
        <v>0</v>
      </c>
      <c r="BF122" s="8">
        <v>1</v>
      </c>
      <c r="BG122" s="8">
        <v>1</v>
      </c>
      <c r="BH122" s="8">
        <v>1</v>
      </c>
      <c r="BI122" s="8">
        <v>0</v>
      </c>
      <c r="BJ122" s="8">
        <v>0</v>
      </c>
      <c r="BK122" s="8">
        <v>0</v>
      </c>
      <c r="BL122" s="8">
        <v>0</v>
      </c>
      <c r="BM122" s="8">
        <v>0</v>
      </c>
      <c r="BN122" s="8">
        <v>0</v>
      </c>
      <c r="BO122" s="8">
        <v>0</v>
      </c>
      <c r="BP122" s="8">
        <v>0</v>
      </c>
      <c r="BQ122" s="8">
        <v>0</v>
      </c>
      <c r="BR122" s="8">
        <v>0</v>
      </c>
      <c r="BS122" s="8">
        <v>0</v>
      </c>
      <c r="BT122" s="8">
        <v>0</v>
      </c>
      <c r="BU122" s="8">
        <v>0</v>
      </c>
      <c r="BV122" s="8">
        <v>0</v>
      </c>
      <c r="BW122" s="8">
        <v>0</v>
      </c>
      <c r="BX122" s="8">
        <v>0</v>
      </c>
      <c r="BY122" s="8">
        <v>0</v>
      </c>
      <c r="BZ122" s="8">
        <v>0</v>
      </c>
      <c r="CA122" s="8">
        <v>0</v>
      </c>
      <c r="CB122" s="8">
        <v>0</v>
      </c>
      <c r="CC122" s="8">
        <v>0</v>
      </c>
      <c r="CD122" s="8">
        <v>0</v>
      </c>
      <c r="CE122" s="21">
        <f t="shared" si="30"/>
        <v>1</v>
      </c>
      <c r="CF122" s="21">
        <f t="shared" si="31"/>
        <v>7</v>
      </c>
      <c r="CG122" s="21">
        <f t="shared" si="32"/>
        <v>13</v>
      </c>
      <c r="CH122" s="21">
        <f t="shared" si="33"/>
        <v>12</v>
      </c>
      <c r="CI122" s="21">
        <f t="shared" si="34"/>
        <v>30</v>
      </c>
      <c r="CJ122" s="21">
        <f t="shared" si="35"/>
        <v>30</v>
      </c>
      <c r="CK122" s="21">
        <f t="shared" si="36"/>
        <v>30</v>
      </c>
      <c r="CL122" s="21">
        <f t="shared" si="37"/>
        <v>9</v>
      </c>
      <c r="CM122" s="21">
        <f t="shared" si="38"/>
        <v>9</v>
      </c>
      <c r="CN122" s="21">
        <f t="shared" si="39"/>
        <v>9</v>
      </c>
      <c r="CO122" s="21">
        <f t="shared" si="40"/>
        <v>9</v>
      </c>
      <c r="CP122" s="21">
        <f t="shared" si="41"/>
        <v>9</v>
      </c>
      <c r="CQ122" s="21">
        <f t="shared" si="42"/>
        <v>9</v>
      </c>
      <c r="CR122" s="21">
        <f t="shared" si="43"/>
        <v>0</v>
      </c>
      <c r="CS122" s="21">
        <f t="shared" si="44"/>
        <v>0</v>
      </c>
      <c r="CT122" s="21">
        <f t="shared" si="45"/>
        <v>0</v>
      </c>
      <c r="CU122" s="21">
        <f t="shared" si="46"/>
        <v>1</v>
      </c>
      <c r="CV122" s="21">
        <f t="shared" si="47"/>
        <v>1</v>
      </c>
      <c r="CW122" s="21">
        <f t="shared" si="48"/>
        <v>1</v>
      </c>
      <c r="CX122" s="21">
        <f t="shared" si="49"/>
        <v>10</v>
      </c>
      <c r="CY122" s="21">
        <f t="shared" si="50"/>
        <v>10</v>
      </c>
      <c r="CZ122" s="21">
        <f t="shared" si="51"/>
        <v>10</v>
      </c>
    </row>
    <row r="123" spans="1:104" ht="306" x14ac:dyDescent="0.25">
      <c r="A123" s="6">
        <v>112</v>
      </c>
      <c r="B123" s="7" t="s">
        <v>92</v>
      </c>
      <c r="C123" s="7" t="s">
        <v>51</v>
      </c>
      <c r="D123" s="7" t="s">
        <v>738</v>
      </c>
      <c r="E123" s="7" t="s">
        <v>94</v>
      </c>
      <c r="F123" s="7" t="s">
        <v>95</v>
      </c>
      <c r="G123" s="7" t="s">
        <v>285</v>
      </c>
      <c r="H123" s="7" t="s">
        <v>739</v>
      </c>
      <c r="I123" s="7" t="s">
        <v>740</v>
      </c>
      <c r="J123" s="7" t="s">
        <v>99</v>
      </c>
      <c r="K123" s="7" t="s">
        <v>100</v>
      </c>
      <c r="L123" s="7" t="s">
        <v>101</v>
      </c>
      <c r="M123" s="7" t="s">
        <v>101</v>
      </c>
      <c r="N123" s="8">
        <v>41</v>
      </c>
      <c r="O123" s="8">
        <v>37</v>
      </c>
      <c r="P123" s="8">
        <v>32</v>
      </c>
      <c r="Q123" s="7" t="s">
        <v>741</v>
      </c>
      <c r="R123" s="7" t="s">
        <v>741</v>
      </c>
      <c r="S123" s="7" t="s">
        <v>742</v>
      </c>
      <c r="T123" s="8">
        <v>49</v>
      </c>
      <c r="U123" s="8">
        <v>50</v>
      </c>
      <c r="V123" s="8">
        <v>50</v>
      </c>
      <c r="W123" s="8">
        <v>25</v>
      </c>
      <c r="X123" s="8">
        <v>25</v>
      </c>
      <c r="Y123" s="8">
        <v>25</v>
      </c>
      <c r="Z123" s="8">
        <v>0</v>
      </c>
      <c r="AA123" s="8">
        <v>0</v>
      </c>
      <c r="AB123" s="8">
        <v>0</v>
      </c>
      <c r="AC123" s="8">
        <v>6</v>
      </c>
      <c r="AD123" s="8">
        <v>6</v>
      </c>
      <c r="AE123" s="8">
        <v>8</v>
      </c>
      <c r="AF123" s="8">
        <v>19</v>
      </c>
      <c r="AG123" s="8">
        <v>19</v>
      </c>
      <c r="AH123" s="8">
        <v>17</v>
      </c>
      <c r="AI123" s="8">
        <v>6</v>
      </c>
      <c r="AJ123" s="8">
        <v>6</v>
      </c>
      <c r="AK123" s="8">
        <v>8</v>
      </c>
      <c r="AM123" s="8">
        <v>0</v>
      </c>
      <c r="AN123" s="8">
        <v>0</v>
      </c>
      <c r="AO123" s="8">
        <v>0</v>
      </c>
      <c r="AP123" s="8">
        <v>0</v>
      </c>
      <c r="AQ123" s="8">
        <v>0</v>
      </c>
      <c r="AR123" s="8">
        <v>0</v>
      </c>
      <c r="AS123" s="8">
        <v>0</v>
      </c>
      <c r="AT123" s="8">
        <v>0</v>
      </c>
      <c r="AU123" s="8">
        <v>0</v>
      </c>
      <c r="AV123" s="8">
        <v>0</v>
      </c>
      <c r="AW123" s="8">
        <v>0</v>
      </c>
      <c r="AX123" s="8">
        <v>0</v>
      </c>
      <c r="AY123" s="8">
        <v>0</v>
      </c>
      <c r="AZ123" s="8">
        <v>0</v>
      </c>
      <c r="BA123" s="8">
        <v>0</v>
      </c>
      <c r="BB123" s="8">
        <v>0</v>
      </c>
      <c r="BC123" s="8">
        <v>0</v>
      </c>
      <c r="BD123" s="8">
        <v>0</v>
      </c>
      <c r="BE123" s="8">
        <v>0</v>
      </c>
      <c r="BF123" s="8">
        <v>0</v>
      </c>
      <c r="BG123" s="8">
        <v>0</v>
      </c>
      <c r="BH123" s="8">
        <v>0</v>
      </c>
      <c r="BI123" s="8">
        <v>0</v>
      </c>
      <c r="BJ123" s="8">
        <v>0</v>
      </c>
      <c r="BK123" s="8">
        <v>0</v>
      </c>
      <c r="BL123" s="8">
        <v>0</v>
      </c>
      <c r="BM123" s="8">
        <v>0</v>
      </c>
      <c r="BN123" s="8">
        <v>0</v>
      </c>
      <c r="BO123" s="8">
        <v>0</v>
      </c>
      <c r="BP123" s="8">
        <v>0</v>
      </c>
      <c r="BQ123" s="8">
        <v>0</v>
      </c>
      <c r="BR123" s="8">
        <v>0</v>
      </c>
      <c r="BS123" s="8">
        <v>0</v>
      </c>
      <c r="BT123" s="8">
        <v>0</v>
      </c>
      <c r="BU123" s="8">
        <v>0</v>
      </c>
      <c r="BV123" s="8">
        <v>0</v>
      </c>
      <c r="BW123" s="8">
        <v>0</v>
      </c>
      <c r="BX123" s="8">
        <v>0</v>
      </c>
      <c r="BY123" s="8">
        <v>0</v>
      </c>
      <c r="BZ123" s="8">
        <v>0</v>
      </c>
      <c r="CA123" s="8">
        <v>0</v>
      </c>
      <c r="CB123" s="8">
        <v>0</v>
      </c>
      <c r="CC123" s="8">
        <v>0</v>
      </c>
      <c r="CD123" s="8">
        <v>0</v>
      </c>
      <c r="CE123" s="21">
        <f t="shared" si="30"/>
        <v>0</v>
      </c>
      <c r="CF123" s="21">
        <f t="shared" si="31"/>
        <v>41</v>
      </c>
      <c r="CG123" s="21">
        <f t="shared" si="32"/>
        <v>37</v>
      </c>
      <c r="CH123" s="21">
        <f t="shared" si="33"/>
        <v>32</v>
      </c>
      <c r="CI123" s="21">
        <f t="shared" si="34"/>
        <v>49</v>
      </c>
      <c r="CJ123" s="21">
        <f t="shared" si="35"/>
        <v>50</v>
      </c>
      <c r="CK123" s="21">
        <f t="shared" si="36"/>
        <v>50</v>
      </c>
      <c r="CL123" s="21">
        <f t="shared" si="37"/>
        <v>25</v>
      </c>
      <c r="CM123" s="21">
        <f t="shared" si="38"/>
        <v>25</v>
      </c>
      <c r="CN123" s="21">
        <f t="shared" si="39"/>
        <v>25</v>
      </c>
      <c r="CO123" s="21">
        <f t="shared" si="40"/>
        <v>0</v>
      </c>
      <c r="CP123" s="21">
        <f t="shared" si="41"/>
        <v>0</v>
      </c>
      <c r="CQ123" s="21">
        <f t="shared" si="42"/>
        <v>0</v>
      </c>
      <c r="CR123" s="21">
        <f t="shared" si="43"/>
        <v>6</v>
      </c>
      <c r="CS123" s="21">
        <f t="shared" si="44"/>
        <v>6</v>
      </c>
      <c r="CT123" s="21">
        <f t="shared" si="45"/>
        <v>8</v>
      </c>
      <c r="CU123" s="21">
        <f t="shared" si="46"/>
        <v>19</v>
      </c>
      <c r="CV123" s="21">
        <f t="shared" si="47"/>
        <v>19</v>
      </c>
      <c r="CW123" s="21">
        <f t="shared" si="48"/>
        <v>17</v>
      </c>
      <c r="CX123" s="21">
        <f t="shared" si="49"/>
        <v>6</v>
      </c>
      <c r="CY123" s="21">
        <f t="shared" si="50"/>
        <v>6</v>
      </c>
      <c r="CZ123" s="21">
        <f t="shared" si="51"/>
        <v>8</v>
      </c>
    </row>
    <row r="124" spans="1:104" ht="331.5" x14ac:dyDescent="0.25">
      <c r="A124" s="6">
        <v>113</v>
      </c>
      <c r="B124" s="7" t="s">
        <v>92</v>
      </c>
      <c r="C124" s="7" t="s">
        <v>51</v>
      </c>
      <c r="D124" s="7" t="s">
        <v>284</v>
      </c>
      <c r="E124" s="7" t="s">
        <v>94</v>
      </c>
      <c r="F124" s="7" t="s">
        <v>95</v>
      </c>
      <c r="G124" s="7" t="s">
        <v>743</v>
      </c>
      <c r="H124" s="7" t="s">
        <v>744</v>
      </c>
      <c r="I124" s="7" t="s">
        <v>745</v>
      </c>
      <c r="J124" s="7" t="s">
        <v>99</v>
      </c>
      <c r="K124" s="7" t="s">
        <v>100</v>
      </c>
      <c r="L124" s="7" t="s">
        <v>101</v>
      </c>
      <c r="M124" s="7" t="s">
        <v>101</v>
      </c>
      <c r="N124" s="8">
        <v>90</v>
      </c>
      <c r="O124" s="8">
        <v>100</v>
      </c>
      <c r="P124" s="8">
        <v>95</v>
      </c>
      <c r="Q124" s="7" t="s">
        <v>746</v>
      </c>
      <c r="R124" s="7" t="s">
        <v>747</v>
      </c>
      <c r="S124" s="7" t="s">
        <v>748</v>
      </c>
      <c r="T124" s="8">
        <v>18</v>
      </c>
      <c r="U124" s="8">
        <v>18</v>
      </c>
      <c r="V124" s="8">
        <v>18</v>
      </c>
      <c r="W124" s="8">
        <v>13</v>
      </c>
      <c r="X124" s="8">
        <v>13</v>
      </c>
      <c r="Y124" s="8">
        <v>13</v>
      </c>
      <c r="Z124" s="8">
        <v>0</v>
      </c>
      <c r="AA124" s="8">
        <v>0</v>
      </c>
      <c r="AB124" s="8">
        <v>0</v>
      </c>
      <c r="AC124" s="8">
        <v>2</v>
      </c>
      <c r="AD124" s="8">
        <v>4</v>
      </c>
      <c r="AE124" s="8">
        <v>4</v>
      </c>
      <c r="AF124" s="8">
        <v>11</v>
      </c>
      <c r="AG124" s="8">
        <v>9</v>
      </c>
      <c r="AH124" s="8">
        <v>9</v>
      </c>
      <c r="AI124" s="8">
        <v>7</v>
      </c>
      <c r="AJ124" s="8">
        <v>8</v>
      </c>
      <c r="AK124" s="8">
        <v>8</v>
      </c>
      <c r="AM124" s="8">
        <v>1</v>
      </c>
      <c r="AN124" s="8">
        <v>0</v>
      </c>
      <c r="AO124" s="8">
        <v>0</v>
      </c>
      <c r="AP124" s="8">
        <v>0</v>
      </c>
      <c r="AQ124" s="8">
        <v>2</v>
      </c>
      <c r="AR124" s="8">
        <v>2</v>
      </c>
      <c r="AS124" s="8">
        <v>2</v>
      </c>
      <c r="AT124" s="8">
        <v>2</v>
      </c>
      <c r="AU124" s="8">
        <v>2</v>
      </c>
      <c r="AV124" s="8">
        <v>2</v>
      </c>
      <c r="AW124" s="8">
        <v>0</v>
      </c>
      <c r="AX124" s="8">
        <v>0</v>
      </c>
      <c r="AY124" s="8">
        <v>0</v>
      </c>
      <c r="AZ124" s="8">
        <v>0</v>
      </c>
      <c r="BA124" s="8">
        <v>0</v>
      </c>
      <c r="BB124" s="8">
        <v>0</v>
      </c>
      <c r="BC124" s="8">
        <v>2</v>
      </c>
      <c r="BD124" s="8">
        <v>2</v>
      </c>
      <c r="BE124" s="8">
        <v>2</v>
      </c>
      <c r="BF124" s="8">
        <v>0</v>
      </c>
      <c r="BG124" s="8">
        <v>0</v>
      </c>
      <c r="BH124" s="8">
        <v>0</v>
      </c>
      <c r="BI124" s="8">
        <v>0</v>
      </c>
      <c r="BJ124" s="8">
        <v>0</v>
      </c>
      <c r="BK124" s="8">
        <v>0</v>
      </c>
      <c r="BL124" s="8">
        <v>0</v>
      </c>
      <c r="BM124" s="8">
        <v>0</v>
      </c>
      <c r="BN124" s="8">
        <v>0</v>
      </c>
      <c r="BO124" s="8">
        <v>0</v>
      </c>
      <c r="BP124" s="8">
        <v>0</v>
      </c>
      <c r="BQ124" s="8">
        <v>0</v>
      </c>
      <c r="BR124" s="8">
        <v>0</v>
      </c>
      <c r="BS124" s="8">
        <v>0</v>
      </c>
      <c r="BT124" s="8">
        <v>0</v>
      </c>
      <c r="BU124" s="8">
        <v>0</v>
      </c>
      <c r="BV124" s="8">
        <v>0</v>
      </c>
      <c r="BW124" s="8">
        <v>0</v>
      </c>
      <c r="BX124" s="8">
        <v>0</v>
      </c>
      <c r="BY124" s="8">
        <v>0</v>
      </c>
      <c r="BZ124" s="8">
        <v>0</v>
      </c>
      <c r="CA124" s="8">
        <v>0</v>
      </c>
      <c r="CB124" s="8">
        <v>0</v>
      </c>
      <c r="CC124" s="8">
        <v>0</v>
      </c>
      <c r="CD124" s="8">
        <v>0</v>
      </c>
      <c r="CE124" s="21">
        <f t="shared" si="30"/>
        <v>1</v>
      </c>
      <c r="CF124" s="21">
        <f t="shared" si="31"/>
        <v>90</v>
      </c>
      <c r="CG124" s="21">
        <f t="shared" si="32"/>
        <v>100</v>
      </c>
      <c r="CH124" s="21">
        <f t="shared" si="33"/>
        <v>95</v>
      </c>
      <c r="CI124" s="21">
        <f t="shared" si="34"/>
        <v>20</v>
      </c>
      <c r="CJ124" s="21">
        <f t="shared" si="35"/>
        <v>20</v>
      </c>
      <c r="CK124" s="21">
        <f t="shared" si="36"/>
        <v>20</v>
      </c>
      <c r="CL124" s="21">
        <f t="shared" si="37"/>
        <v>15</v>
      </c>
      <c r="CM124" s="21">
        <f t="shared" si="38"/>
        <v>15</v>
      </c>
      <c r="CN124" s="21">
        <f t="shared" si="39"/>
        <v>15</v>
      </c>
      <c r="CO124" s="21">
        <f t="shared" si="40"/>
        <v>0</v>
      </c>
      <c r="CP124" s="21">
        <f t="shared" si="41"/>
        <v>0</v>
      </c>
      <c r="CQ124" s="21">
        <f t="shared" si="42"/>
        <v>0</v>
      </c>
      <c r="CR124" s="21">
        <f t="shared" si="43"/>
        <v>2</v>
      </c>
      <c r="CS124" s="21">
        <f t="shared" si="44"/>
        <v>4</v>
      </c>
      <c r="CT124" s="21">
        <f t="shared" si="45"/>
        <v>4</v>
      </c>
      <c r="CU124" s="21">
        <f t="shared" si="46"/>
        <v>13</v>
      </c>
      <c r="CV124" s="21">
        <f t="shared" si="47"/>
        <v>11</v>
      </c>
      <c r="CW124" s="21">
        <f t="shared" si="48"/>
        <v>11</v>
      </c>
      <c r="CX124" s="21">
        <f t="shared" si="49"/>
        <v>7</v>
      </c>
      <c r="CY124" s="21">
        <f t="shared" si="50"/>
        <v>8</v>
      </c>
      <c r="CZ124" s="21">
        <f t="shared" si="51"/>
        <v>8</v>
      </c>
    </row>
    <row r="125" spans="1:104" ht="76.5" x14ac:dyDescent="0.25">
      <c r="A125" s="6">
        <v>116</v>
      </c>
      <c r="B125" s="7" t="s">
        <v>92</v>
      </c>
      <c r="C125" s="7" t="s">
        <v>51</v>
      </c>
      <c r="D125" s="7" t="s">
        <v>749</v>
      </c>
      <c r="E125" s="7" t="s">
        <v>94</v>
      </c>
      <c r="F125" s="7" t="s">
        <v>95</v>
      </c>
      <c r="G125" s="7" t="s">
        <v>750</v>
      </c>
      <c r="H125" s="7" t="s">
        <v>751</v>
      </c>
      <c r="I125" s="7" t="s">
        <v>752</v>
      </c>
      <c r="J125" s="7" t="s">
        <v>99</v>
      </c>
      <c r="K125" s="7" t="s">
        <v>100</v>
      </c>
      <c r="L125" s="7" t="s">
        <v>101</v>
      </c>
      <c r="M125" s="7" t="s">
        <v>101</v>
      </c>
      <c r="N125" s="8">
        <v>86</v>
      </c>
      <c r="O125" s="8">
        <v>67</v>
      </c>
      <c r="P125" s="8">
        <v>55</v>
      </c>
      <c r="Q125" s="7" t="s">
        <v>753</v>
      </c>
      <c r="R125" s="7" t="s">
        <v>754</v>
      </c>
      <c r="S125" s="7" t="s">
        <v>754</v>
      </c>
      <c r="T125" s="8">
        <v>8</v>
      </c>
      <c r="U125" s="8">
        <v>8</v>
      </c>
      <c r="V125" s="8">
        <v>8</v>
      </c>
      <c r="W125" s="8">
        <v>7</v>
      </c>
      <c r="X125" s="8">
        <v>7</v>
      </c>
      <c r="Y125" s="8">
        <v>7</v>
      </c>
      <c r="Z125" s="8">
        <v>0</v>
      </c>
      <c r="AA125" s="8">
        <v>0</v>
      </c>
      <c r="AB125" s="8">
        <v>0</v>
      </c>
      <c r="AC125" s="8">
        <v>0</v>
      </c>
      <c r="AD125" s="8">
        <v>0</v>
      </c>
      <c r="AE125" s="8">
        <v>0</v>
      </c>
      <c r="AF125" s="8">
        <v>7</v>
      </c>
      <c r="AG125" s="8">
        <v>7</v>
      </c>
      <c r="AH125" s="8">
        <v>7</v>
      </c>
      <c r="AI125" s="8">
        <v>7</v>
      </c>
      <c r="AJ125" s="8">
        <v>7</v>
      </c>
      <c r="AK125" s="8">
        <v>7</v>
      </c>
      <c r="AM125" s="8">
        <v>0</v>
      </c>
      <c r="AN125" s="8">
        <v>0</v>
      </c>
      <c r="AO125" s="8">
        <v>0</v>
      </c>
      <c r="AP125" s="8">
        <v>0</v>
      </c>
      <c r="AQ125" s="8">
        <v>0</v>
      </c>
      <c r="AR125" s="8">
        <v>0</v>
      </c>
      <c r="AS125" s="8">
        <v>0</v>
      </c>
      <c r="AT125" s="8">
        <v>0</v>
      </c>
      <c r="AU125" s="8">
        <v>0</v>
      </c>
      <c r="AV125" s="8">
        <v>0</v>
      </c>
      <c r="AW125" s="8">
        <v>0</v>
      </c>
      <c r="AX125" s="8">
        <v>0</v>
      </c>
      <c r="AY125" s="8">
        <v>0</v>
      </c>
      <c r="AZ125" s="8">
        <v>0</v>
      </c>
      <c r="BA125" s="8">
        <v>0</v>
      </c>
      <c r="BB125" s="8">
        <v>0</v>
      </c>
      <c r="BC125" s="8">
        <v>0</v>
      </c>
      <c r="BD125" s="8">
        <v>0</v>
      </c>
      <c r="BE125" s="8">
        <v>0</v>
      </c>
      <c r="BF125" s="8">
        <v>0</v>
      </c>
      <c r="BG125" s="8">
        <v>0</v>
      </c>
      <c r="BH125" s="8">
        <v>0</v>
      </c>
      <c r="BI125" s="8">
        <v>0</v>
      </c>
      <c r="BJ125" s="8">
        <v>0</v>
      </c>
      <c r="BK125" s="8">
        <v>0</v>
      </c>
      <c r="BL125" s="8">
        <v>0</v>
      </c>
      <c r="BM125" s="8">
        <v>0</v>
      </c>
      <c r="BN125" s="8">
        <v>0</v>
      </c>
      <c r="BO125" s="8">
        <v>0</v>
      </c>
      <c r="BP125" s="8">
        <v>0</v>
      </c>
      <c r="BQ125" s="8">
        <v>0</v>
      </c>
      <c r="BR125" s="8">
        <v>0</v>
      </c>
      <c r="BS125" s="8">
        <v>0</v>
      </c>
      <c r="BT125" s="8">
        <v>0</v>
      </c>
      <c r="BU125" s="8">
        <v>0</v>
      </c>
      <c r="BV125" s="8">
        <v>0</v>
      </c>
      <c r="BW125" s="8">
        <v>0</v>
      </c>
      <c r="BX125" s="8">
        <v>0</v>
      </c>
      <c r="BY125" s="8">
        <v>0</v>
      </c>
      <c r="BZ125" s="8">
        <v>0</v>
      </c>
      <c r="CA125" s="8">
        <v>0</v>
      </c>
      <c r="CB125" s="8">
        <v>0</v>
      </c>
      <c r="CC125" s="8">
        <v>0</v>
      </c>
      <c r="CD125" s="8">
        <v>0</v>
      </c>
      <c r="CE125" s="21">
        <f t="shared" si="30"/>
        <v>0</v>
      </c>
      <c r="CF125" s="21">
        <f t="shared" si="31"/>
        <v>86</v>
      </c>
      <c r="CG125" s="21">
        <f t="shared" si="32"/>
        <v>67</v>
      </c>
      <c r="CH125" s="21">
        <f t="shared" si="33"/>
        <v>55</v>
      </c>
      <c r="CI125" s="21">
        <f t="shared" si="34"/>
        <v>8</v>
      </c>
      <c r="CJ125" s="21">
        <f t="shared" si="35"/>
        <v>8</v>
      </c>
      <c r="CK125" s="21">
        <f t="shared" si="36"/>
        <v>8</v>
      </c>
      <c r="CL125" s="21">
        <f t="shared" si="37"/>
        <v>7</v>
      </c>
      <c r="CM125" s="21">
        <f t="shared" si="38"/>
        <v>7</v>
      </c>
      <c r="CN125" s="21">
        <f t="shared" si="39"/>
        <v>7</v>
      </c>
      <c r="CO125" s="21">
        <f t="shared" si="40"/>
        <v>0</v>
      </c>
      <c r="CP125" s="21">
        <f t="shared" si="41"/>
        <v>0</v>
      </c>
      <c r="CQ125" s="21">
        <f t="shared" si="42"/>
        <v>0</v>
      </c>
      <c r="CR125" s="21">
        <f t="shared" si="43"/>
        <v>0</v>
      </c>
      <c r="CS125" s="21">
        <f t="shared" si="44"/>
        <v>0</v>
      </c>
      <c r="CT125" s="21">
        <f t="shared" si="45"/>
        <v>0</v>
      </c>
      <c r="CU125" s="21">
        <f t="shared" si="46"/>
        <v>7</v>
      </c>
      <c r="CV125" s="21">
        <f t="shared" si="47"/>
        <v>7</v>
      </c>
      <c r="CW125" s="21">
        <f t="shared" si="48"/>
        <v>7</v>
      </c>
      <c r="CX125" s="21">
        <f t="shared" si="49"/>
        <v>7</v>
      </c>
      <c r="CY125" s="21">
        <f t="shared" si="50"/>
        <v>7</v>
      </c>
      <c r="CZ125" s="21">
        <f t="shared" si="51"/>
        <v>7</v>
      </c>
    </row>
    <row r="126" spans="1:104" ht="76.5" x14ac:dyDescent="0.25">
      <c r="A126" s="6">
        <v>117</v>
      </c>
      <c r="B126" s="7" t="s">
        <v>92</v>
      </c>
      <c r="C126" s="7" t="s">
        <v>51</v>
      </c>
      <c r="D126" s="7" t="s">
        <v>749</v>
      </c>
      <c r="E126" s="7" t="s">
        <v>94</v>
      </c>
      <c r="F126" s="7" t="s">
        <v>95</v>
      </c>
      <c r="G126" s="7" t="s">
        <v>755</v>
      </c>
      <c r="H126" s="7" t="s">
        <v>756</v>
      </c>
      <c r="I126" s="7" t="s">
        <v>757</v>
      </c>
      <c r="J126" s="7" t="s">
        <v>99</v>
      </c>
      <c r="K126" s="7" t="s">
        <v>100</v>
      </c>
      <c r="L126" s="7" t="s">
        <v>101</v>
      </c>
      <c r="M126" s="7" t="s">
        <v>101</v>
      </c>
      <c r="N126" s="8">
        <v>20</v>
      </c>
      <c r="O126" s="8">
        <v>24</v>
      </c>
      <c r="P126" s="8">
        <v>16</v>
      </c>
      <c r="Q126" s="7" t="s">
        <v>758</v>
      </c>
      <c r="R126" s="7" t="s">
        <v>759</v>
      </c>
      <c r="S126" s="7" t="s">
        <v>760</v>
      </c>
      <c r="T126" s="8">
        <v>30</v>
      </c>
      <c r="U126" s="8">
        <v>30</v>
      </c>
      <c r="V126" s="8">
        <v>30</v>
      </c>
      <c r="W126" s="8">
        <v>19</v>
      </c>
      <c r="X126" s="8">
        <v>19</v>
      </c>
      <c r="Y126" s="8">
        <v>19</v>
      </c>
      <c r="Z126" s="8">
        <v>19</v>
      </c>
      <c r="AA126" s="8">
        <v>19</v>
      </c>
      <c r="AB126" s="8">
        <v>19</v>
      </c>
      <c r="AC126" s="8">
        <v>19</v>
      </c>
      <c r="AD126" s="8">
        <v>19</v>
      </c>
      <c r="AE126" s="8">
        <v>19</v>
      </c>
      <c r="AF126" s="8">
        <v>0</v>
      </c>
      <c r="AG126" s="8">
        <v>0</v>
      </c>
      <c r="AH126" s="8">
        <v>0</v>
      </c>
      <c r="AI126" s="8">
        <v>19</v>
      </c>
      <c r="AJ126" s="8">
        <v>19</v>
      </c>
      <c r="AK126" s="8">
        <v>19</v>
      </c>
      <c r="AM126" s="8">
        <v>0</v>
      </c>
      <c r="AN126" s="8">
        <v>0</v>
      </c>
      <c r="AO126" s="8">
        <v>0</v>
      </c>
      <c r="AP126" s="8">
        <v>0</v>
      </c>
      <c r="AQ126" s="8">
        <v>0</v>
      </c>
      <c r="AR126" s="8">
        <v>0</v>
      </c>
      <c r="AS126" s="8">
        <v>0</v>
      </c>
      <c r="AT126" s="8">
        <v>0</v>
      </c>
      <c r="AU126" s="8">
        <v>0</v>
      </c>
      <c r="AV126" s="8">
        <v>0</v>
      </c>
      <c r="AW126" s="8">
        <v>0</v>
      </c>
      <c r="AX126" s="8">
        <v>0</v>
      </c>
      <c r="AY126" s="8">
        <v>0</v>
      </c>
      <c r="AZ126" s="8">
        <v>0</v>
      </c>
      <c r="BA126" s="8">
        <v>0</v>
      </c>
      <c r="BB126" s="8">
        <v>0</v>
      </c>
      <c r="BC126" s="8">
        <v>0</v>
      </c>
      <c r="BD126" s="8">
        <v>0</v>
      </c>
      <c r="BE126" s="8">
        <v>0</v>
      </c>
      <c r="BF126" s="8">
        <v>0</v>
      </c>
      <c r="BG126" s="8">
        <v>0</v>
      </c>
      <c r="BH126" s="8">
        <v>0</v>
      </c>
      <c r="BI126" s="8">
        <v>0</v>
      </c>
      <c r="BJ126" s="8">
        <v>0</v>
      </c>
      <c r="BK126" s="8">
        <v>0</v>
      </c>
      <c r="BL126" s="8">
        <v>0</v>
      </c>
      <c r="BM126" s="8">
        <v>0</v>
      </c>
      <c r="BN126" s="8">
        <v>0</v>
      </c>
      <c r="BO126" s="8">
        <v>0</v>
      </c>
      <c r="BP126" s="8">
        <v>0</v>
      </c>
      <c r="BQ126" s="8">
        <v>0</v>
      </c>
      <c r="BR126" s="8">
        <v>0</v>
      </c>
      <c r="BS126" s="8">
        <v>0</v>
      </c>
      <c r="BT126" s="8">
        <v>0</v>
      </c>
      <c r="BU126" s="8">
        <v>0</v>
      </c>
      <c r="BV126" s="8">
        <v>0</v>
      </c>
      <c r="BW126" s="8">
        <v>0</v>
      </c>
      <c r="BX126" s="8">
        <v>0</v>
      </c>
      <c r="BY126" s="8">
        <v>0</v>
      </c>
      <c r="BZ126" s="8">
        <v>0</v>
      </c>
      <c r="CA126" s="8">
        <v>0</v>
      </c>
      <c r="CB126" s="8">
        <v>0</v>
      </c>
      <c r="CC126" s="8">
        <v>0</v>
      </c>
      <c r="CD126" s="8">
        <v>0</v>
      </c>
      <c r="CE126" s="21">
        <f t="shared" si="30"/>
        <v>0</v>
      </c>
      <c r="CF126" s="21">
        <f t="shared" si="31"/>
        <v>20</v>
      </c>
      <c r="CG126" s="21">
        <f t="shared" si="32"/>
        <v>24</v>
      </c>
      <c r="CH126" s="21">
        <f t="shared" si="33"/>
        <v>16</v>
      </c>
      <c r="CI126" s="21">
        <f t="shared" si="34"/>
        <v>30</v>
      </c>
      <c r="CJ126" s="21">
        <f t="shared" si="35"/>
        <v>30</v>
      </c>
      <c r="CK126" s="21">
        <f t="shared" si="36"/>
        <v>30</v>
      </c>
      <c r="CL126" s="21">
        <f t="shared" si="37"/>
        <v>19</v>
      </c>
      <c r="CM126" s="21">
        <f t="shared" si="38"/>
        <v>19</v>
      </c>
      <c r="CN126" s="21">
        <f t="shared" si="39"/>
        <v>19</v>
      </c>
      <c r="CO126" s="21">
        <f t="shared" si="40"/>
        <v>19</v>
      </c>
      <c r="CP126" s="21">
        <f t="shared" si="41"/>
        <v>19</v>
      </c>
      <c r="CQ126" s="21">
        <f t="shared" si="42"/>
        <v>19</v>
      </c>
      <c r="CR126" s="21">
        <f t="shared" si="43"/>
        <v>19</v>
      </c>
      <c r="CS126" s="21">
        <f t="shared" si="44"/>
        <v>19</v>
      </c>
      <c r="CT126" s="21">
        <f t="shared" si="45"/>
        <v>19</v>
      </c>
      <c r="CU126" s="21">
        <f t="shared" si="46"/>
        <v>0</v>
      </c>
      <c r="CV126" s="21">
        <f t="shared" si="47"/>
        <v>0</v>
      </c>
      <c r="CW126" s="21">
        <f t="shared" si="48"/>
        <v>0</v>
      </c>
      <c r="CX126" s="21">
        <f t="shared" si="49"/>
        <v>19</v>
      </c>
      <c r="CY126" s="21">
        <f t="shared" si="50"/>
        <v>19</v>
      </c>
      <c r="CZ126" s="21">
        <f t="shared" si="51"/>
        <v>19</v>
      </c>
    </row>
    <row r="127" spans="1:104" ht="114.75" x14ac:dyDescent="0.25">
      <c r="A127" s="6">
        <v>120</v>
      </c>
      <c r="B127" s="7" t="s">
        <v>92</v>
      </c>
      <c r="C127" s="7" t="s">
        <v>51</v>
      </c>
      <c r="D127" s="7" t="s">
        <v>251</v>
      </c>
      <c r="E127" s="7" t="s">
        <v>94</v>
      </c>
      <c r="F127" s="7" t="s">
        <v>95</v>
      </c>
      <c r="G127" s="7" t="s">
        <v>761</v>
      </c>
      <c r="H127" s="7" t="s">
        <v>762</v>
      </c>
      <c r="I127" s="7" t="s">
        <v>763</v>
      </c>
      <c r="J127" s="7" t="s">
        <v>99</v>
      </c>
      <c r="K127" s="7" t="s">
        <v>100</v>
      </c>
      <c r="L127" s="7" t="s">
        <v>101</v>
      </c>
      <c r="M127" s="7" t="s">
        <v>101</v>
      </c>
      <c r="N127" s="8">
        <v>32</v>
      </c>
      <c r="O127" s="8">
        <v>34</v>
      </c>
      <c r="P127" s="8">
        <v>25</v>
      </c>
      <c r="Q127" s="7" t="s">
        <v>764</v>
      </c>
      <c r="R127" s="7" t="s">
        <v>765</v>
      </c>
      <c r="S127" s="7" t="s">
        <v>766</v>
      </c>
      <c r="T127" s="8">
        <v>144</v>
      </c>
      <c r="U127" s="8">
        <v>143</v>
      </c>
      <c r="V127" s="8">
        <v>143</v>
      </c>
      <c r="W127" s="8">
        <v>58</v>
      </c>
      <c r="X127" s="8">
        <v>57</v>
      </c>
      <c r="Y127" s="8">
        <v>57</v>
      </c>
      <c r="Z127" s="8">
        <v>0</v>
      </c>
      <c r="AA127" s="8">
        <v>0</v>
      </c>
      <c r="AB127" s="8">
        <v>0</v>
      </c>
      <c r="AC127" s="8">
        <v>1</v>
      </c>
      <c r="AD127" s="8">
        <v>1</v>
      </c>
      <c r="AE127" s="8">
        <v>1</v>
      </c>
      <c r="AF127" s="8">
        <v>57</v>
      </c>
      <c r="AG127" s="8">
        <v>56</v>
      </c>
      <c r="AH127" s="8">
        <v>56</v>
      </c>
      <c r="AI127" s="8">
        <v>1</v>
      </c>
      <c r="AJ127" s="8">
        <v>1</v>
      </c>
      <c r="AK127" s="8">
        <v>1</v>
      </c>
      <c r="AM127" s="8">
        <v>1</v>
      </c>
      <c r="AN127" s="8">
        <v>1</v>
      </c>
      <c r="AO127" s="8">
        <v>0</v>
      </c>
      <c r="AP127" s="8">
        <v>0</v>
      </c>
      <c r="AQ127" s="8">
        <v>1</v>
      </c>
      <c r="AR127" s="8">
        <v>1</v>
      </c>
      <c r="AS127" s="8">
        <v>1</v>
      </c>
      <c r="AT127" s="8">
        <v>1</v>
      </c>
      <c r="AU127" s="8">
        <v>1</v>
      </c>
      <c r="AV127" s="8">
        <v>1</v>
      </c>
      <c r="AW127" s="8">
        <v>0</v>
      </c>
      <c r="AX127" s="8">
        <v>0</v>
      </c>
      <c r="AY127" s="8">
        <v>0</v>
      </c>
      <c r="AZ127" s="8">
        <v>1</v>
      </c>
      <c r="BA127" s="8">
        <v>1</v>
      </c>
      <c r="BB127" s="8">
        <v>1</v>
      </c>
      <c r="BC127" s="8">
        <v>0</v>
      </c>
      <c r="BD127" s="8">
        <v>0</v>
      </c>
      <c r="BE127" s="8">
        <v>0</v>
      </c>
      <c r="BF127" s="8">
        <v>1</v>
      </c>
      <c r="BG127" s="8">
        <v>1</v>
      </c>
      <c r="BH127" s="8">
        <v>1</v>
      </c>
      <c r="BI127" s="8">
        <v>0</v>
      </c>
      <c r="BJ127" s="8">
        <v>0</v>
      </c>
      <c r="BK127" s="8">
        <v>0</v>
      </c>
      <c r="BL127" s="8">
        <v>0</v>
      </c>
      <c r="BM127" s="8">
        <v>0</v>
      </c>
      <c r="BN127" s="8">
        <v>0</v>
      </c>
      <c r="BO127" s="8">
        <v>0</v>
      </c>
      <c r="BP127" s="8">
        <v>0</v>
      </c>
      <c r="BQ127" s="8">
        <v>0</v>
      </c>
      <c r="BR127" s="8">
        <v>0</v>
      </c>
      <c r="BS127" s="8">
        <v>0</v>
      </c>
      <c r="BT127" s="8">
        <v>0</v>
      </c>
      <c r="BU127" s="8">
        <v>0</v>
      </c>
      <c r="BV127" s="8">
        <v>0</v>
      </c>
      <c r="BW127" s="8">
        <v>0</v>
      </c>
      <c r="BX127" s="8">
        <v>0</v>
      </c>
      <c r="BY127" s="8">
        <v>0</v>
      </c>
      <c r="BZ127" s="8">
        <v>0</v>
      </c>
      <c r="CA127" s="8">
        <v>0</v>
      </c>
      <c r="CB127" s="8">
        <v>0</v>
      </c>
      <c r="CC127" s="8">
        <v>0</v>
      </c>
      <c r="CD127" s="8">
        <v>0</v>
      </c>
      <c r="CE127" s="21">
        <f t="shared" si="30"/>
        <v>1</v>
      </c>
      <c r="CF127" s="21">
        <f t="shared" si="31"/>
        <v>33</v>
      </c>
      <c r="CG127" s="21">
        <f t="shared" si="32"/>
        <v>34</v>
      </c>
      <c r="CH127" s="21">
        <f t="shared" si="33"/>
        <v>25</v>
      </c>
      <c r="CI127" s="21">
        <f t="shared" si="34"/>
        <v>145</v>
      </c>
      <c r="CJ127" s="21">
        <f t="shared" si="35"/>
        <v>144</v>
      </c>
      <c r="CK127" s="21">
        <f t="shared" si="36"/>
        <v>144</v>
      </c>
      <c r="CL127" s="21">
        <f t="shared" si="37"/>
        <v>59</v>
      </c>
      <c r="CM127" s="21">
        <f t="shared" si="38"/>
        <v>58</v>
      </c>
      <c r="CN127" s="21">
        <f t="shared" si="39"/>
        <v>58</v>
      </c>
      <c r="CO127" s="21">
        <f t="shared" si="40"/>
        <v>0</v>
      </c>
      <c r="CP127" s="21">
        <f t="shared" si="41"/>
        <v>0</v>
      </c>
      <c r="CQ127" s="21">
        <f t="shared" si="42"/>
        <v>0</v>
      </c>
      <c r="CR127" s="21">
        <f t="shared" si="43"/>
        <v>2</v>
      </c>
      <c r="CS127" s="21">
        <f t="shared" si="44"/>
        <v>2</v>
      </c>
      <c r="CT127" s="21">
        <f t="shared" si="45"/>
        <v>2</v>
      </c>
      <c r="CU127" s="21">
        <f t="shared" si="46"/>
        <v>57</v>
      </c>
      <c r="CV127" s="21">
        <f t="shared" si="47"/>
        <v>56</v>
      </c>
      <c r="CW127" s="21">
        <f t="shared" si="48"/>
        <v>56</v>
      </c>
      <c r="CX127" s="21">
        <f t="shared" si="49"/>
        <v>2</v>
      </c>
      <c r="CY127" s="21">
        <f t="shared" si="50"/>
        <v>2</v>
      </c>
      <c r="CZ127" s="21">
        <f t="shared" si="51"/>
        <v>2</v>
      </c>
    </row>
    <row r="128" spans="1:104" ht="178.5" x14ac:dyDescent="0.25">
      <c r="A128" s="6">
        <v>122</v>
      </c>
      <c r="B128" s="7" t="s">
        <v>92</v>
      </c>
      <c r="C128" s="7" t="s">
        <v>51</v>
      </c>
      <c r="D128" s="7" t="s">
        <v>554</v>
      </c>
      <c r="E128" s="7" t="s">
        <v>94</v>
      </c>
      <c r="F128" s="7" t="s">
        <v>95</v>
      </c>
      <c r="G128" s="7" t="s">
        <v>761</v>
      </c>
      <c r="H128" s="7" t="s">
        <v>767</v>
      </c>
      <c r="I128" s="7" t="s">
        <v>768</v>
      </c>
      <c r="J128" s="7" t="s">
        <v>99</v>
      </c>
      <c r="K128" s="7" t="s">
        <v>100</v>
      </c>
      <c r="L128" s="7" t="s">
        <v>101</v>
      </c>
      <c r="M128" s="7" t="s">
        <v>101</v>
      </c>
      <c r="N128" s="8">
        <v>35</v>
      </c>
      <c r="O128" s="8">
        <v>41</v>
      </c>
      <c r="P128" s="8">
        <v>41</v>
      </c>
      <c r="Q128" s="7" t="s">
        <v>769</v>
      </c>
      <c r="R128" s="7" t="s">
        <v>770</v>
      </c>
      <c r="S128" s="7" t="s">
        <v>771</v>
      </c>
      <c r="T128" s="8">
        <v>37</v>
      </c>
      <c r="U128" s="8">
        <v>38</v>
      </c>
      <c r="V128" s="8">
        <v>38</v>
      </c>
      <c r="W128" s="8">
        <v>24</v>
      </c>
      <c r="X128" s="8">
        <v>25</v>
      </c>
      <c r="Y128" s="8">
        <v>25</v>
      </c>
      <c r="Z128" s="8">
        <v>0</v>
      </c>
      <c r="AA128" s="8">
        <v>0</v>
      </c>
      <c r="AB128" s="8">
        <v>0</v>
      </c>
      <c r="AC128" s="8">
        <v>0</v>
      </c>
      <c r="AD128" s="8">
        <v>0</v>
      </c>
      <c r="AE128" s="8">
        <v>0</v>
      </c>
      <c r="AF128" s="8">
        <v>24</v>
      </c>
      <c r="AG128" s="8">
        <v>25</v>
      </c>
      <c r="AH128" s="8">
        <v>25</v>
      </c>
      <c r="AI128" s="8">
        <v>12</v>
      </c>
      <c r="AJ128" s="8">
        <v>12</v>
      </c>
      <c r="AK128" s="8">
        <v>13</v>
      </c>
      <c r="AM128" s="8">
        <v>1</v>
      </c>
      <c r="AN128" s="8">
        <v>7</v>
      </c>
      <c r="AO128" s="8">
        <v>6</v>
      </c>
      <c r="AP128" s="8">
        <v>2</v>
      </c>
      <c r="AQ128" s="8">
        <v>10</v>
      </c>
      <c r="AR128" s="8">
        <v>10</v>
      </c>
      <c r="AS128" s="8">
        <v>10</v>
      </c>
      <c r="AT128" s="8">
        <v>7</v>
      </c>
      <c r="AU128" s="8">
        <v>7</v>
      </c>
      <c r="AV128" s="8">
        <v>7</v>
      </c>
      <c r="AW128" s="8">
        <v>0</v>
      </c>
      <c r="AX128" s="8">
        <v>0</v>
      </c>
      <c r="AY128" s="8">
        <v>0</v>
      </c>
      <c r="AZ128" s="8">
        <v>0</v>
      </c>
      <c r="BA128" s="8">
        <v>0</v>
      </c>
      <c r="BB128" s="8">
        <v>0</v>
      </c>
      <c r="BC128" s="8">
        <v>7</v>
      </c>
      <c r="BD128" s="8">
        <v>7</v>
      </c>
      <c r="BE128" s="8">
        <v>7</v>
      </c>
      <c r="BF128" s="8">
        <v>4</v>
      </c>
      <c r="BG128" s="8">
        <v>4</v>
      </c>
      <c r="BH128" s="8">
        <v>4</v>
      </c>
      <c r="BI128" s="8">
        <v>0</v>
      </c>
      <c r="BJ128" s="8">
        <v>0</v>
      </c>
      <c r="BK128" s="8">
        <v>0</v>
      </c>
      <c r="BL128" s="8">
        <v>0</v>
      </c>
      <c r="BM128" s="8">
        <v>0</v>
      </c>
      <c r="BN128" s="8">
        <v>0</v>
      </c>
      <c r="BO128" s="8">
        <v>0</v>
      </c>
      <c r="BP128" s="8">
        <v>0</v>
      </c>
      <c r="BQ128" s="8">
        <v>0</v>
      </c>
      <c r="BR128" s="8">
        <v>0</v>
      </c>
      <c r="BS128" s="8">
        <v>0</v>
      </c>
      <c r="BT128" s="8">
        <v>0</v>
      </c>
      <c r="BU128" s="8">
        <v>0</v>
      </c>
      <c r="BV128" s="8">
        <v>0</v>
      </c>
      <c r="BW128" s="8">
        <v>0</v>
      </c>
      <c r="BX128" s="8">
        <v>0</v>
      </c>
      <c r="BY128" s="8">
        <v>0</v>
      </c>
      <c r="BZ128" s="8">
        <v>0</v>
      </c>
      <c r="CA128" s="8">
        <v>0</v>
      </c>
      <c r="CB128" s="8">
        <v>0</v>
      </c>
      <c r="CC128" s="8">
        <v>0</v>
      </c>
      <c r="CD128" s="8">
        <v>0</v>
      </c>
      <c r="CE128" s="21">
        <f t="shared" si="30"/>
        <v>1</v>
      </c>
      <c r="CF128" s="21">
        <f t="shared" si="31"/>
        <v>42</v>
      </c>
      <c r="CG128" s="21">
        <f t="shared" si="32"/>
        <v>47</v>
      </c>
      <c r="CH128" s="21">
        <f t="shared" si="33"/>
        <v>43</v>
      </c>
      <c r="CI128" s="21">
        <f t="shared" si="34"/>
        <v>47</v>
      </c>
      <c r="CJ128" s="21">
        <f t="shared" si="35"/>
        <v>48</v>
      </c>
      <c r="CK128" s="21">
        <f t="shared" si="36"/>
        <v>48</v>
      </c>
      <c r="CL128" s="21">
        <f t="shared" si="37"/>
        <v>31</v>
      </c>
      <c r="CM128" s="21">
        <f t="shared" si="38"/>
        <v>32</v>
      </c>
      <c r="CN128" s="21">
        <f t="shared" si="39"/>
        <v>32</v>
      </c>
      <c r="CO128" s="21">
        <f t="shared" si="40"/>
        <v>0</v>
      </c>
      <c r="CP128" s="21">
        <f t="shared" si="41"/>
        <v>0</v>
      </c>
      <c r="CQ128" s="21">
        <f t="shared" si="42"/>
        <v>0</v>
      </c>
      <c r="CR128" s="21">
        <f t="shared" si="43"/>
        <v>0</v>
      </c>
      <c r="CS128" s="21">
        <f t="shared" si="44"/>
        <v>0</v>
      </c>
      <c r="CT128" s="21">
        <f t="shared" si="45"/>
        <v>0</v>
      </c>
      <c r="CU128" s="21">
        <f t="shared" si="46"/>
        <v>31</v>
      </c>
      <c r="CV128" s="21">
        <f t="shared" si="47"/>
        <v>32</v>
      </c>
      <c r="CW128" s="21">
        <f t="shared" si="48"/>
        <v>32</v>
      </c>
      <c r="CX128" s="21">
        <f t="shared" si="49"/>
        <v>16</v>
      </c>
      <c r="CY128" s="21">
        <f t="shared" si="50"/>
        <v>16</v>
      </c>
      <c r="CZ128" s="21">
        <f t="shared" si="51"/>
        <v>17</v>
      </c>
    </row>
    <row r="129" spans="1:104" ht="76.5" x14ac:dyDescent="0.25">
      <c r="A129" s="6">
        <v>121</v>
      </c>
      <c r="B129" s="7" t="s">
        <v>374</v>
      </c>
      <c r="C129" s="7" t="s">
        <v>51</v>
      </c>
      <c r="D129" s="7" t="s">
        <v>251</v>
      </c>
      <c r="E129" s="7" t="s">
        <v>94</v>
      </c>
      <c r="F129" s="7" t="s">
        <v>95</v>
      </c>
      <c r="G129" s="7" t="s">
        <v>772</v>
      </c>
      <c r="H129" s="7" t="s">
        <v>773</v>
      </c>
      <c r="I129" s="7" t="s">
        <v>774</v>
      </c>
      <c r="J129" s="7" t="s">
        <v>100</v>
      </c>
      <c r="K129" s="7" t="s">
        <v>100</v>
      </c>
      <c r="L129" s="7" t="s">
        <v>101</v>
      </c>
      <c r="M129" s="7" t="s">
        <v>104</v>
      </c>
      <c r="N129" s="8" t="s">
        <v>100</v>
      </c>
      <c r="O129" s="8" t="s">
        <v>100</v>
      </c>
      <c r="P129" s="8" t="s">
        <v>100</v>
      </c>
      <c r="Q129" s="7" t="s">
        <v>100</v>
      </c>
      <c r="R129" s="7" t="s">
        <v>100</v>
      </c>
      <c r="S129" s="7" t="s">
        <v>100</v>
      </c>
      <c r="T129" s="8" t="s">
        <v>100</v>
      </c>
      <c r="U129" s="8" t="s">
        <v>100</v>
      </c>
      <c r="V129" s="8" t="s">
        <v>100</v>
      </c>
      <c r="W129" s="8" t="s">
        <v>100</v>
      </c>
      <c r="X129" s="8" t="s">
        <v>100</v>
      </c>
      <c r="Y129" s="8" t="s">
        <v>100</v>
      </c>
      <c r="Z129" s="8" t="s">
        <v>100</v>
      </c>
      <c r="AA129" s="8" t="s">
        <v>100</v>
      </c>
      <c r="AB129" s="8" t="s">
        <v>100</v>
      </c>
      <c r="AC129" s="8" t="s">
        <v>100</v>
      </c>
      <c r="AD129" s="8" t="s">
        <v>100</v>
      </c>
      <c r="AE129" s="8" t="s">
        <v>100</v>
      </c>
      <c r="AF129" s="8" t="s">
        <v>100</v>
      </c>
      <c r="AG129" s="8" t="s">
        <v>100</v>
      </c>
      <c r="AH129" s="8" t="s">
        <v>100</v>
      </c>
      <c r="AI129" s="8" t="s">
        <v>100</v>
      </c>
      <c r="AJ129" s="8" t="s">
        <v>100</v>
      </c>
      <c r="AK129" s="8" t="s">
        <v>100</v>
      </c>
      <c r="AL129" s="7" t="s">
        <v>100</v>
      </c>
      <c r="AM129" s="8" t="s">
        <v>100</v>
      </c>
      <c r="AN129" s="8" t="s">
        <v>100</v>
      </c>
      <c r="AO129" s="8" t="s">
        <v>100</v>
      </c>
      <c r="AP129" s="8" t="s">
        <v>100</v>
      </c>
      <c r="AQ129" s="8" t="s">
        <v>100</v>
      </c>
      <c r="AR129" s="8" t="s">
        <v>100</v>
      </c>
      <c r="AS129" s="8" t="s">
        <v>100</v>
      </c>
      <c r="AT129" s="8" t="s">
        <v>100</v>
      </c>
      <c r="AU129" s="8" t="s">
        <v>100</v>
      </c>
      <c r="AV129" s="8" t="s">
        <v>100</v>
      </c>
      <c r="AW129" s="8" t="s">
        <v>100</v>
      </c>
      <c r="AX129" s="8" t="s">
        <v>100</v>
      </c>
      <c r="AY129" s="8" t="s">
        <v>100</v>
      </c>
      <c r="AZ129" s="8" t="s">
        <v>100</v>
      </c>
      <c r="BA129" s="8" t="s">
        <v>100</v>
      </c>
      <c r="BB129" s="8" t="s">
        <v>100</v>
      </c>
      <c r="BC129" s="8" t="s">
        <v>100</v>
      </c>
      <c r="BD129" s="8" t="s">
        <v>100</v>
      </c>
      <c r="BE129" s="8" t="s">
        <v>100</v>
      </c>
      <c r="BF129" s="8" t="s">
        <v>100</v>
      </c>
      <c r="BG129" s="8" t="s">
        <v>100</v>
      </c>
      <c r="BH129" s="8" t="s">
        <v>100</v>
      </c>
      <c r="BI129" s="8" t="s">
        <v>100</v>
      </c>
      <c r="BJ129" s="8" t="s">
        <v>100</v>
      </c>
      <c r="BK129" s="8" t="s">
        <v>100</v>
      </c>
      <c r="BL129" s="8" t="s">
        <v>100</v>
      </c>
      <c r="BM129" s="8" t="s">
        <v>100</v>
      </c>
      <c r="BN129" s="8" t="s">
        <v>100</v>
      </c>
      <c r="BO129" s="8" t="s">
        <v>100</v>
      </c>
      <c r="BP129" s="8" t="s">
        <v>100</v>
      </c>
      <c r="BQ129" s="8" t="s">
        <v>100</v>
      </c>
      <c r="BR129" s="8" t="s">
        <v>100</v>
      </c>
      <c r="BS129" s="8" t="s">
        <v>100</v>
      </c>
      <c r="BT129" s="8" t="s">
        <v>100</v>
      </c>
      <c r="BU129" s="8" t="s">
        <v>100</v>
      </c>
      <c r="BV129" s="8" t="s">
        <v>100</v>
      </c>
      <c r="BW129" s="8" t="s">
        <v>100</v>
      </c>
      <c r="BX129" s="8" t="s">
        <v>100</v>
      </c>
      <c r="BY129" s="8" t="s">
        <v>100</v>
      </c>
      <c r="BZ129" s="8" t="s">
        <v>100</v>
      </c>
      <c r="CA129" s="8" t="s">
        <v>100</v>
      </c>
      <c r="CB129" s="8" t="s">
        <v>100</v>
      </c>
      <c r="CC129" s="8" t="s">
        <v>100</v>
      </c>
      <c r="CD129" s="8" t="s">
        <v>100</v>
      </c>
      <c r="CE129" s="21">
        <f t="shared" si="30"/>
        <v>0</v>
      </c>
      <c r="CF129" s="21">
        <f t="shared" si="31"/>
        <v>0</v>
      </c>
      <c r="CG129" s="21">
        <f t="shared" si="32"/>
        <v>0</v>
      </c>
      <c r="CH129" s="21">
        <f t="shared" si="33"/>
        <v>0</v>
      </c>
      <c r="CI129" s="21">
        <f t="shared" si="34"/>
        <v>0</v>
      </c>
      <c r="CJ129" s="21">
        <f t="shared" si="35"/>
        <v>0</v>
      </c>
      <c r="CK129" s="21">
        <f t="shared" si="36"/>
        <v>0</v>
      </c>
      <c r="CL129" s="21">
        <f t="shared" si="37"/>
        <v>0</v>
      </c>
      <c r="CM129" s="21">
        <f t="shared" si="38"/>
        <v>0</v>
      </c>
      <c r="CN129" s="21">
        <f t="shared" si="39"/>
        <v>0</v>
      </c>
      <c r="CO129" s="21">
        <f t="shared" si="40"/>
        <v>0</v>
      </c>
      <c r="CP129" s="21">
        <f t="shared" si="41"/>
        <v>0</v>
      </c>
      <c r="CQ129" s="21">
        <f t="shared" si="42"/>
        <v>0</v>
      </c>
      <c r="CR129" s="21">
        <f t="shared" si="43"/>
        <v>0</v>
      </c>
      <c r="CS129" s="21">
        <f t="shared" si="44"/>
        <v>0</v>
      </c>
      <c r="CT129" s="21">
        <f t="shared" si="45"/>
        <v>0</v>
      </c>
      <c r="CU129" s="21">
        <f t="shared" si="46"/>
        <v>0</v>
      </c>
      <c r="CV129" s="21">
        <f t="shared" si="47"/>
        <v>0</v>
      </c>
      <c r="CW129" s="21">
        <f t="shared" si="48"/>
        <v>0</v>
      </c>
      <c r="CX129" s="21">
        <f t="shared" si="49"/>
        <v>0</v>
      </c>
      <c r="CY129" s="21">
        <f t="shared" si="50"/>
        <v>0</v>
      </c>
      <c r="CZ129" s="21">
        <f t="shared" si="51"/>
        <v>0</v>
      </c>
    </row>
    <row r="130" spans="1:104" ht="89.25" x14ac:dyDescent="0.25">
      <c r="A130" s="6">
        <v>126</v>
      </c>
      <c r="B130" s="7" t="s">
        <v>92</v>
      </c>
      <c r="C130" s="7" t="s">
        <v>51</v>
      </c>
      <c r="D130" s="7" t="s">
        <v>775</v>
      </c>
      <c r="E130" s="7" t="s">
        <v>94</v>
      </c>
      <c r="F130" s="7" t="s">
        <v>95</v>
      </c>
      <c r="G130" s="7" t="s">
        <v>776</v>
      </c>
      <c r="H130" s="7" t="s">
        <v>777</v>
      </c>
      <c r="I130" s="7" t="s">
        <v>778</v>
      </c>
      <c r="J130" s="7" t="s">
        <v>99</v>
      </c>
      <c r="K130" s="7" t="s">
        <v>100</v>
      </c>
      <c r="L130" s="7" t="s">
        <v>101</v>
      </c>
      <c r="M130" s="7" t="s">
        <v>101</v>
      </c>
      <c r="N130" s="8">
        <v>39</v>
      </c>
      <c r="O130" s="8">
        <v>31</v>
      </c>
      <c r="P130" s="8">
        <v>31</v>
      </c>
      <c r="Q130" s="7" t="s">
        <v>779</v>
      </c>
      <c r="R130" s="7" t="s">
        <v>779</v>
      </c>
      <c r="S130" s="7" t="s">
        <v>779</v>
      </c>
      <c r="T130" s="8">
        <v>18</v>
      </c>
      <c r="U130" s="8">
        <v>18</v>
      </c>
      <c r="V130" s="8">
        <v>18</v>
      </c>
      <c r="W130" s="8">
        <v>14</v>
      </c>
      <c r="X130" s="8">
        <v>14</v>
      </c>
      <c r="Y130" s="8">
        <v>14</v>
      </c>
      <c r="Z130" s="8">
        <v>3</v>
      </c>
      <c r="AA130" s="8">
        <v>3</v>
      </c>
      <c r="AB130" s="8">
        <v>3</v>
      </c>
      <c r="AC130" s="8">
        <v>11</v>
      </c>
      <c r="AD130" s="8">
        <v>11</v>
      </c>
      <c r="AE130" s="8">
        <v>11</v>
      </c>
      <c r="AF130" s="8">
        <v>0</v>
      </c>
      <c r="AG130" s="8">
        <v>0</v>
      </c>
      <c r="AH130" s="8">
        <v>0</v>
      </c>
      <c r="AI130" s="8">
        <v>2</v>
      </c>
      <c r="AJ130" s="8">
        <v>2</v>
      </c>
      <c r="AK130" s="8">
        <v>2</v>
      </c>
      <c r="AM130" s="8">
        <v>0</v>
      </c>
      <c r="AN130" s="8">
        <v>0</v>
      </c>
      <c r="AO130" s="8">
        <v>0</v>
      </c>
      <c r="AP130" s="8">
        <v>0</v>
      </c>
      <c r="AQ130" s="8">
        <v>0</v>
      </c>
      <c r="AR130" s="8">
        <v>0</v>
      </c>
      <c r="AS130" s="8">
        <v>0</v>
      </c>
      <c r="AT130" s="8">
        <v>0</v>
      </c>
      <c r="AU130" s="8">
        <v>0</v>
      </c>
      <c r="AV130" s="8">
        <v>0</v>
      </c>
      <c r="AW130" s="8">
        <v>0</v>
      </c>
      <c r="AX130" s="8">
        <v>0</v>
      </c>
      <c r="AY130" s="8">
        <v>0</v>
      </c>
      <c r="AZ130" s="8">
        <v>0</v>
      </c>
      <c r="BA130" s="8">
        <v>0</v>
      </c>
      <c r="BB130" s="8">
        <v>0</v>
      </c>
      <c r="BC130" s="8">
        <v>0</v>
      </c>
      <c r="BD130" s="8">
        <v>0</v>
      </c>
      <c r="BE130" s="8">
        <v>0</v>
      </c>
      <c r="BF130" s="8">
        <v>0</v>
      </c>
      <c r="BG130" s="8">
        <v>0</v>
      </c>
      <c r="BH130" s="8">
        <v>0</v>
      </c>
      <c r="BI130" s="8">
        <v>0</v>
      </c>
      <c r="BJ130" s="8">
        <v>0</v>
      </c>
      <c r="BK130" s="8">
        <v>0</v>
      </c>
      <c r="BL130" s="8">
        <v>0</v>
      </c>
      <c r="BM130" s="8">
        <v>0</v>
      </c>
      <c r="BN130" s="8">
        <v>0</v>
      </c>
      <c r="BO130" s="8">
        <v>0</v>
      </c>
      <c r="BP130" s="8">
        <v>0</v>
      </c>
      <c r="BQ130" s="8">
        <v>0</v>
      </c>
      <c r="BR130" s="8">
        <v>0</v>
      </c>
      <c r="BS130" s="8">
        <v>0</v>
      </c>
      <c r="BT130" s="8">
        <v>0</v>
      </c>
      <c r="BU130" s="8">
        <v>0</v>
      </c>
      <c r="BV130" s="8">
        <v>0</v>
      </c>
      <c r="BW130" s="8">
        <v>0</v>
      </c>
      <c r="BX130" s="8">
        <v>0</v>
      </c>
      <c r="BY130" s="8">
        <v>0</v>
      </c>
      <c r="BZ130" s="8">
        <v>0</v>
      </c>
      <c r="CA130" s="8">
        <v>0</v>
      </c>
      <c r="CB130" s="8">
        <v>0</v>
      </c>
      <c r="CC130" s="8">
        <v>0</v>
      </c>
      <c r="CD130" s="8">
        <v>0</v>
      </c>
      <c r="CE130" s="21">
        <f t="shared" si="30"/>
        <v>0</v>
      </c>
      <c r="CF130" s="21">
        <f t="shared" si="31"/>
        <v>39</v>
      </c>
      <c r="CG130" s="21">
        <f t="shared" si="32"/>
        <v>31</v>
      </c>
      <c r="CH130" s="21">
        <f t="shared" si="33"/>
        <v>31</v>
      </c>
      <c r="CI130" s="21">
        <f t="shared" si="34"/>
        <v>18</v>
      </c>
      <c r="CJ130" s="21">
        <f t="shared" si="35"/>
        <v>18</v>
      </c>
      <c r="CK130" s="21">
        <f t="shared" si="36"/>
        <v>18</v>
      </c>
      <c r="CL130" s="21">
        <f t="shared" si="37"/>
        <v>14</v>
      </c>
      <c r="CM130" s="21">
        <f t="shared" si="38"/>
        <v>14</v>
      </c>
      <c r="CN130" s="21">
        <f t="shared" si="39"/>
        <v>14</v>
      </c>
      <c r="CO130" s="21">
        <f t="shared" si="40"/>
        <v>3</v>
      </c>
      <c r="CP130" s="21">
        <f t="shared" si="41"/>
        <v>3</v>
      </c>
      <c r="CQ130" s="21">
        <f t="shared" si="42"/>
        <v>3</v>
      </c>
      <c r="CR130" s="21">
        <f t="shared" si="43"/>
        <v>11</v>
      </c>
      <c r="CS130" s="21">
        <f t="shared" si="44"/>
        <v>11</v>
      </c>
      <c r="CT130" s="21">
        <f t="shared" si="45"/>
        <v>11</v>
      </c>
      <c r="CU130" s="21">
        <f t="shared" si="46"/>
        <v>0</v>
      </c>
      <c r="CV130" s="21">
        <f t="shared" si="47"/>
        <v>0</v>
      </c>
      <c r="CW130" s="21">
        <f t="shared" si="48"/>
        <v>0</v>
      </c>
      <c r="CX130" s="21">
        <f t="shared" si="49"/>
        <v>2</v>
      </c>
      <c r="CY130" s="21">
        <f t="shared" si="50"/>
        <v>2</v>
      </c>
      <c r="CZ130" s="21">
        <f t="shared" si="51"/>
        <v>2</v>
      </c>
    </row>
    <row r="131" spans="1:104" ht="318.75" x14ac:dyDescent="0.25">
      <c r="A131" s="6">
        <v>127</v>
      </c>
      <c r="B131" s="7" t="s">
        <v>92</v>
      </c>
      <c r="C131" s="7" t="s">
        <v>51</v>
      </c>
      <c r="D131" s="7" t="s">
        <v>775</v>
      </c>
      <c r="E131" s="7" t="s">
        <v>94</v>
      </c>
      <c r="F131" s="7" t="s">
        <v>95</v>
      </c>
      <c r="G131" s="7" t="s">
        <v>780</v>
      </c>
      <c r="H131" s="7" t="s">
        <v>781</v>
      </c>
      <c r="I131" s="7" t="s">
        <v>782</v>
      </c>
      <c r="J131" s="7" t="s">
        <v>99</v>
      </c>
      <c r="K131" s="7" t="s">
        <v>100</v>
      </c>
      <c r="L131" s="7" t="s">
        <v>101</v>
      </c>
      <c r="M131" s="7" t="s">
        <v>101</v>
      </c>
      <c r="N131" s="8">
        <v>184</v>
      </c>
      <c r="O131" s="8">
        <v>189</v>
      </c>
      <c r="P131" s="8">
        <v>181</v>
      </c>
      <c r="Q131" s="7" t="s">
        <v>783</v>
      </c>
      <c r="R131" s="7" t="s">
        <v>784</v>
      </c>
      <c r="S131" s="7" t="s">
        <v>784</v>
      </c>
      <c r="T131" s="8">
        <v>124</v>
      </c>
      <c r="U131" s="8">
        <v>125</v>
      </c>
      <c r="V131" s="8">
        <v>125</v>
      </c>
      <c r="W131" s="8">
        <v>44</v>
      </c>
      <c r="X131" s="8">
        <v>45</v>
      </c>
      <c r="Y131" s="8">
        <v>45</v>
      </c>
      <c r="Z131" s="8">
        <v>4</v>
      </c>
      <c r="AA131" s="8">
        <v>5</v>
      </c>
      <c r="AB131" s="8">
        <v>5</v>
      </c>
      <c r="AC131" s="8">
        <v>41</v>
      </c>
      <c r="AD131" s="8">
        <v>42</v>
      </c>
      <c r="AE131" s="8">
        <v>42</v>
      </c>
      <c r="AF131" s="8">
        <v>3</v>
      </c>
      <c r="AG131" s="8">
        <v>3</v>
      </c>
      <c r="AH131" s="8">
        <v>3</v>
      </c>
      <c r="AI131" s="8">
        <v>44</v>
      </c>
      <c r="AJ131" s="8">
        <v>45</v>
      </c>
      <c r="AK131" s="8">
        <v>45</v>
      </c>
      <c r="AM131" s="8">
        <v>2</v>
      </c>
      <c r="AN131" s="8">
        <v>4</v>
      </c>
      <c r="AO131" s="8">
        <v>3</v>
      </c>
      <c r="AP131" s="8">
        <v>3</v>
      </c>
      <c r="AQ131" s="8">
        <v>7</v>
      </c>
      <c r="AR131" s="8">
        <v>7</v>
      </c>
      <c r="AS131" s="8">
        <v>7</v>
      </c>
      <c r="AT131" s="8">
        <v>7</v>
      </c>
      <c r="AU131" s="8">
        <v>7</v>
      </c>
      <c r="AV131" s="8">
        <v>7</v>
      </c>
      <c r="AW131" s="8">
        <v>0</v>
      </c>
      <c r="AX131" s="8">
        <v>0</v>
      </c>
      <c r="AY131" s="8">
        <v>0</v>
      </c>
      <c r="AZ131" s="8">
        <v>7</v>
      </c>
      <c r="BA131" s="8">
        <v>7</v>
      </c>
      <c r="BB131" s="8">
        <v>7</v>
      </c>
      <c r="BC131" s="8">
        <v>0</v>
      </c>
      <c r="BD131" s="8">
        <v>0</v>
      </c>
      <c r="BE131" s="8">
        <v>0</v>
      </c>
      <c r="BF131" s="8">
        <v>7</v>
      </c>
      <c r="BG131" s="8">
        <v>7</v>
      </c>
      <c r="BH131" s="8">
        <v>7</v>
      </c>
      <c r="BI131" s="8">
        <v>0</v>
      </c>
      <c r="BJ131" s="8">
        <v>0</v>
      </c>
      <c r="BK131" s="8">
        <v>0</v>
      </c>
      <c r="BL131" s="8">
        <v>0</v>
      </c>
      <c r="BM131" s="8">
        <v>0</v>
      </c>
      <c r="BN131" s="8">
        <v>0</v>
      </c>
      <c r="BO131" s="8">
        <v>0</v>
      </c>
      <c r="BP131" s="8">
        <v>0</v>
      </c>
      <c r="BQ131" s="8">
        <v>0</v>
      </c>
      <c r="BR131" s="8">
        <v>0</v>
      </c>
      <c r="BS131" s="8">
        <v>0</v>
      </c>
      <c r="BT131" s="8">
        <v>0</v>
      </c>
      <c r="BU131" s="8">
        <v>0</v>
      </c>
      <c r="BV131" s="8">
        <v>0</v>
      </c>
      <c r="BW131" s="8">
        <v>0</v>
      </c>
      <c r="BX131" s="8">
        <v>0</v>
      </c>
      <c r="BY131" s="8">
        <v>0</v>
      </c>
      <c r="BZ131" s="8">
        <v>0</v>
      </c>
      <c r="CA131" s="8">
        <v>0</v>
      </c>
      <c r="CB131" s="8">
        <v>0</v>
      </c>
      <c r="CC131" s="8">
        <v>0</v>
      </c>
      <c r="CD131" s="8">
        <v>0</v>
      </c>
      <c r="CE131" s="21">
        <f t="shared" si="30"/>
        <v>2</v>
      </c>
      <c r="CF131" s="21">
        <f t="shared" si="31"/>
        <v>188</v>
      </c>
      <c r="CG131" s="21">
        <f t="shared" si="32"/>
        <v>192</v>
      </c>
      <c r="CH131" s="21">
        <f t="shared" si="33"/>
        <v>184</v>
      </c>
      <c r="CI131" s="21">
        <f t="shared" si="34"/>
        <v>131</v>
      </c>
      <c r="CJ131" s="21">
        <f t="shared" si="35"/>
        <v>132</v>
      </c>
      <c r="CK131" s="21">
        <f t="shared" si="36"/>
        <v>132</v>
      </c>
      <c r="CL131" s="21">
        <f t="shared" si="37"/>
        <v>51</v>
      </c>
      <c r="CM131" s="21">
        <f t="shared" si="38"/>
        <v>52</v>
      </c>
      <c r="CN131" s="21">
        <f t="shared" si="39"/>
        <v>52</v>
      </c>
      <c r="CO131" s="21">
        <f t="shared" si="40"/>
        <v>4</v>
      </c>
      <c r="CP131" s="21">
        <f t="shared" si="41"/>
        <v>5</v>
      </c>
      <c r="CQ131" s="21">
        <f t="shared" si="42"/>
        <v>5</v>
      </c>
      <c r="CR131" s="21">
        <f t="shared" si="43"/>
        <v>48</v>
      </c>
      <c r="CS131" s="21">
        <f t="shared" si="44"/>
        <v>49</v>
      </c>
      <c r="CT131" s="21">
        <f t="shared" si="45"/>
        <v>49</v>
      </c>
      <c r="CU131" s="21">
        <f t="shared" si="46"/>
        <v>3</v>
      </c>
      <c r="CV131" s="21">
        <f t="shared" si="47"/>
        <v>3</v>
      </c>
      <c r="CW131" s="21">
        <f t="shared" si="48"/>
        <v>3</v>
      </c>
      <c r="CX131" s="21">
        <f t="shared" si="49"/>
        <v>51</v>
      </c>
      <c r="CY131" s="21">
        <f t="shared" si="50"/>
        <v>52</v>
      </c>
      <c r="CZ131" s="21">
        <f t="shared" si="51"/>
        <v>52</v>
      </c>
    </row>
    <row r="132" spans="1:104" ht="76.5" x14ac:dyDescent="0.25">
      <c r="A132" s="6">
        <v>255</v>
      </c>
      <c r="B132" s="7" t="s">
        <v>92</v>
      </c>
      <c r="C132" s="7" t="s">
        <v>51</v>
      </c>
      <c r="D132" s="7" t="s">
        <v>390</v>
      </c>
      <c r="E132" s="7" t="s">
        <v>94</v>
      </c>
      <c r="F132" s="7" t="s">
        <v>95</v>
      </c>
      <c r="G132" s="7" t="s">
        <v>785</v>
      </c>
      <c r="H132" s="7" t="s">
        <v>786</v>
      </c>
      <c r="I132" s="7" t="s">
        <v>787</v>
      </c>
      <c r="J132" s="7" t="s">
        <v>99</v>
      </c>
      <c r="K132" s="7" t="s">
        <v>100</v>
      </c>
      <c r="L132" s="7" t="s">
        <v>101</v>
      </c>
      <c r="M132" s="7" t="s">
        <v>101</v>
      </c>
      <c r="N132" s="8">
        <v>13</v>
      </c>
      <c r="O132" s="8">
        <v>16</v>
      </c>
      <c r="P132" s="8">
        <v>16</v>
      </c>
      <c r="Q132" s="7" t="s">
        <v>788</v>
      </c>
      <c r="R132" s="7" t="s">
        <v>788</v>
      </c>
      <c r="S132" s="7" t="s">
        <v>788</v>
      </c>
      <c r="T132" s="8">
        <v>56</v>
      </c>
      <c r="U132" s="8">
        <v>57</v>
      </c>
      <c r="V132" s="8">
        <v>57</v>
      </c>
      <c r="W132" s="8">
        <v>19</v>
      </c>
      <c r="X132" s="8">
        <v>18</v>
      </c>
      <c r="Y132" s="8">
        <v>18</v>
      </c>
      <c r="Z132" s="8">
        <v>2</v>
      </c>
      <c r="AA132" s="8">
        <v>2</v>
      </c>
      <c r="AB132" s="8">
        <v>2</v>
      </c>
      <c r="AC132" s="8">
        <v>17</v>
      </c>
      <c r="AD132" s="8">
        <v>16</v>
      </c>
      <c r="AE132" s="8">
        <v>16</v>
      </c>
      <c r="AF132" s="8">
        <v>0</v>
      </c>
      <c r="AG132" s="8">
        <v>0</v>
      </c>
      <c r="AH132" s="8">
        <v>0</v>
      </c>
      <c r="AI132" s="8">
        <v>10</v>
      </c>
      <c r="AJ132" s="8">
        <v>10</v>
      </c>
      <c r="AK132" s="8">
        <v>10</v>
      </c>
      <c r="AM132" s="8">
        <v>4</v>
      </c>
      <c r="AN132" s="8">
        <v>8</v>
      </c>
      <c r="AO132" s="8">
        <v>9</v>
      </c>
      <c r="AP132" s="8">
        <v>9</v>
      </c>
      <c r="AQ132" s="8">
        <v>6</v>
      </c>
      <c r="AR132" s="8">
        <v>6</v>
      </c>
      <c r="AS132" s="8">
        <v>6</v>
      </c>
      <c r="AT132" s="8">
        <v>6</v>
      </c>
      <c r="AU132" s="8">
        <v>6</v>
      </c>
      <c r="AV132" s="8">
        <v>6</v>
      </c>
      <c r="AW132" s="8">
        <v>5</v>
      </c>
      <c r="AX132" s="8">
        <v>5</v>
      </c>
      <c r="AY132" s="8">
        <v>5</v>
      </c>
      <c r="AZ132" s="8">
        <v>1</v>
      </c>
      <c r="BA132" s="8">
        <v>1</v>
      </c>
      <c r="BB132" s="8">
        <v>1</v>
      </c>
      <c r="BC132" s="8">
        <v>0</v>
      </c>
      <c r="BD132" s="8">
        <v>0</v>
      </c>
      <c r="BE132" s="8">
        <v>0</v>
      </c>
      <c r="BF132" s="8">
        <v>6</v>
      </c>
      <c r="BG132" s="8">
        <v>6</v>
      </c>
      <c r="BH132" s="8">
        <v>6</v>
      </c>
      <c r="BI132" s="8">
        <v>0</v>
      </c>
      <c r="BJ132" s="8">
        <v>0</v>
      </c>
      <c r="BK132" s="8">
        <v>0</v>
      </c>
      <c r="BL132" s="8">
        <v>0</v>
      </c>
      <c r="BM132" s="8">
        <v>0</v>
      </c>
      <c r="BN132" s="8">
        <v>0</v>
      </c>
      <c r="BO132" s="8">
        <v>0</v>
      </c>
      <c r="BP132" s="8">
        <v>0</v>
      </c>
      <c r="BQ132" s="8">
        <v>0</v>
      </c>
      <c r="BR132" s="8">
        <v>0</v>
      </c>
      <c r="BS132" s="8">
        <v>0</v>
      </c>
      <c r="BT132" s="8">
        <v>0</v>
      </c>
      <c r="BU132" s="8">
        <v>0</v>
      </c>
      <c r="BV132" s="8">
        <v>0</v>
      </c>
      <c r="BW132" s="8">
        <v>0</v>
      </c>
      <c r="BX132" s="8">
        <v>0</v>
      </c>
      <c r="BY132" s="8">
        <v>0</v>
      </c>
      <c r="BZ132" s="8">
        <v>0</v>
      </c>
      <c r="CA132" s="8">
        <v>0</v>
      </c>
      <c r="CB132" s="8">
        <v>0</v>
      </c>
      <c r="CC132" s="8">
        <v>0</v>
      </c>
      <c r="CD132" s="8">
        <v>0</v>
      </c>
      <c r="CE132" s="21">
        <f t="shared" si="30"/>
        <v>4</v>
      </c>
      <c r="CF132" s="21">
        <f t="shared" si="31"/>
        <v>21</v>
      </c>
      <c r="CG132" s="21">
        <f t="shared" si="32"/>
        <v>25</v>
      </c>
      <c r="CH132" s="21">
        <f t="shared" si="33"/>
        <v>25</v>
      </c>
      <c r="CI132" s="21">
        <f t="shared" si="34"/>
        <v>62</v>
      </c>
      <c r="CJ132" s="21">
        <f t="shared" si="35"/>
        <v>63</v>
      </c>
      <c r="CK132" s="21">
        <f t="shared" si="36"/>
        <v>63</v>
      </c>
      <c r="CL132" s="21">
        <f t="shared" si="37"/>
        <v>25</v>
      </c>
      <c r="CM132" s="21">
        <f t="shared" si="38"/>
        <v>24</v>
      </c>
      <c r="CN132" s="21">
        <f t="shared" si="39"/>
        <v>24</v>
      </c>
      <c r="CO132" s="21">
        <f t="shared" si="40"/>
        <v>7</v>
      </c>
      <c r="CP132" s="21">
        <f t="shared" si="41"/>
        <v>7</v>
      </c>
      <c r="CQ132" s="21">
        <f t="shared" si="42"/>
        <v>7</v>
      </c>
      <c r="CR132" s="21">
        <f t="shared" si="43"/>
        <v>18</v>
      </c>
      <c r="CS132" s="21">
        <f t="shared" si="44"/>
        <v>17</v>
      </c>
      <c r="CT132" s="21">
        <f t="shared" si="45"/>
        <v>17</v>
      </c>
      <c r="CU132" s="21">
        <f t="shared" si="46"/>
        <v>0</v>
      </c>
      <c r="CV132" s="21">
        <f t="shared" si="47"/>
        <v>0</v>
      </c>
      <c r="CW132" s="21">
        <f t="shared" si="48"/>
        <v>0</v>
      </c>
      <c r="CX132" s="21">
        <f t="shared" si="49"/>
        <v>16</v>
      </c>
      <c r="CY132" s="21">
        <f t="shared" si="50"/>
        <v>16</v>
      </c>
      <c r="CZ132" s="21">
        <f t="shared" si="51"/>
        <v>16</v>
      </c>
    </row>
    <row r="133" spans="1:104" ht="89.25" x14ac:dyDescent="0.25">
      <c r="A133" s="6">
        <v>133</v>
      </c>
      <c r="B133" s="7" t="s">
        <v>92</v>
      </c>
      <c r="C133" s="7" t="s">
        <v>51</v>
      </c>
      <c r="D133" s="7" t="s">
        <v>121</v>
      </c>
      <c r="E133" s="7" t="s">
        <v>94</v>
      </c>
      <c r="F133" s="7" t="s">
        <v>95</v>
      </c>
      <c r="G133" s="7" t="s">
        <v>789</v>
      </c>
      <c r="H133" s="7" t="s">
        <v>790</v>
      </c>
      <c r="I133" s="7" t="s">
        <v>791</v>
      </c>
      <c r="J133" s="7" t="s">
        <v>99</v>
      </c>
      <c r="K133" s="7" t="s">
        <v>100</v>
      </c>
      <c r="L133" s="7" t="s">
        <v>101</v>
      </c>
      <c r="M133" s="7" t="s">
        <v>101</v>
      </c>
      <c r="N133" s="8">
        <v>10</v>
      </c>
      <c r="O133" s="8">
        <v>10</v>
      </c>
      <c r="P133" s="8">
        <v>8</v>
      </c>
      <c r="Q133" s="7" t="s">
        <v>792</v>
      </c>
      <c r="R133" s="7" t="s">
        <v>792</v>
      </c>
      <c r="S133" s="7" t="s">
        <v>792</v>
      </c>
      <c r="T133" s="8">
        <v>11</v>
      </c>
      <c r="U133" s="8">
        <v>11</v>
      </c>
      <c r="V133" s="8">
        <v>11</v>
      </c>
      <c r="W133" s="8">
        <v>9</v>
      </c>
      <c r="X133" s="8">
        <v>9</v>
      </c>
      <c r="Y133" s="8">
        <v>9</v>
      </c>
      <c r="Z133" s="8">
        <v>0</v>
      </c>
      <c r="AA133" s="8">
        <v>0</v>
      </c>
      <c r="AB133" s="8">
        <v>0</v>
      </c>
      <c r="AC133" s="8">
        <v>1</v>
      </c>
      <c r="AD133" s="8">
        <v>1</v>
      </c>
      <c r="AE133" s="8">
        <v>1</v>
      </c>
      <c r="AF133" s="8">
        <v>8</v>
      </c>
      <c r="AG133" s="8">
        <v>8</v>
      </c>
      <c r="AH133" s="8">
        <v>8</v>
      </c>
      <c r="AI133" s="8">
        <v>9</v>
      </c>
      <c r="AJ133" s="8">
        <v>9</v>
      </c>
      <c r="AK133" s="8">
        <v>9</v>
      </c>
      <c r="AL133" s="7" t="s">
        <v>793</v>
      </c>
      <c r="AM133" s="8">
        <v>0</v>
      </c>
      <c r="AN133" s="8">
        <v>0</v>
      </c>
      <c r="AO133" s="8">
        <v>0</v>
      </c>
      <c r="AP133" s="8">
        <v>0</v>
      </c>
      <c r="AQ133" s="8">
        <v>0</v>
      </c>
      <c r="AR133" s="8">
        <v>0</v>
      </c>
      <c r="AS133" s="8">
        <v>0</v>
      </c>
      <c r="AT133" s="8">
        <v>0</v>
      </c>
      <c r="AU133" s="8">
        <v>0</v>
      </c>
      <c r="AV133" s="8">
        <v>0</v>
      </c>
      <c r="AW133" s="8">
        <v>0</v>
      </c>
      <c r="AX133" s="8">
        <v>0</v>
      </c>
      <c r="AY133" s="8">
        <v>0</v>
      </c>
      <c r="AZ133" s="8">
        <v>0</v>
      </c>
      <c r="BA133" s="8">
        <v>0</v>
      </c>
      <c r="BB133" s="8">
        <v>0</v>
      </c>
      <c r="BC133" s="8">
        <v>0</v>
      </c>
      <c r="BD133" s="8">
        <v>0</v>
      </c>
      <c r="BE133" s="8">
        <v>0</v>
      </c>
      <c r="BF133" s="8">
        <v>0</v>
      </c>
      <c r="BG133" s="8">
        <v>0</v>
      </c>
      <c r="BH133" s="8">
        <v>0</v>
      </c>
      <c r="BI133" s="8">
        <v>0</v>
      </c>
      <c r="BJ133" s="8">
        <v>0</v>
      </c>
      <c r="BK133" s="8">
        <v>0</v>
      </c>
      <c r="BL133" s="8">
        <v>0</v>
      </c>
      <c r="BM133" s="8">
        <v>0</v>
      </c>
      <c r="BN133" s="8">
        <v>0</v>
      </c>
      <c r="BO133" s="8">
        <v>0</v>
      </c>
      <c r="BP133" s="8">
        <v>0</v>
      </c>
      <c r="BQ133" s="8">
        <v>0</v>
      </c>
      <c r="BR133" s="8">
        <v>0</v>
      </c>
      <c r="BS133" s="8">
        <v>0</v>
      </c>
      <c r="BT133" s="8">
        <v>0</v>
      </c>
      <c r="BU133" s="8">
        <v>0</v>
      </c>
      <c r="BV133" s="8">
        <v>0</v>
      </c>
      <c r="BW133" s="8">
        <v>0</v>
      </c>
      <c r="BX133" s="8">
        <v>0</v>
      </c>
      <c r="BY133" s="8">
        <v>0</v>
      </c>
      <c r="BZ133" s="8">
        <v>0</v>
      </c>
      <c r="CA133" s="8">
        <v>0</v>
      </c>
      <c r="CB133" s="8">
        <v>0</v>
      </c>
      <c r="CC133" s="8">
        <v>0</v>
      </c>
      <c r="CD133" s="8">
        <v>0</v>
      </c>
      <c r="CE133" s="21">
        <f t="shared" si="30"/>
        <v>0</v>
      </c>
      <c r="CF133" s="21">
        <f t="shared" si="31"/>
        <v>10</v>
      </c>
      <c r="CG133" s="21">
        <f t="shared" si="32"/>
        <v>10</v>
      </c>
      <c r="CH133" s="21">
        <f t="shared" si="33"/>
        <v>8</v>
      </c>
      <c r="CI133" s="21">
        <f t="shared" si="34"/>
        <v>11</v>
      </c>
      <c r="CJ133" s="21">
        <f t="shared" si="35"/>
        <v>11</v>
      </c>
      <c r="CK133" s="21">
        <f t="shared" si="36"/>
        <v>11</v>
      </c>
      <c r="CL133" s="21">
        <f t="shared" si="37"/>
        <v>9</v>
      </c>
      <c r="CM133" s="21">
        <f t="shared" si="38"/>
        <v>9</v>
      </c>
      <c r="CN133" s="21">
        <f t="shared" si="39"/>
        <v>9</v>
      </c>
      <c r="CO133" s="21">
        <f t="shared" si="40"/>
        <v>0</v>
      </c>
      <c r="CP133" s="21">
        <f t="shared" si="41"/>
        <v>0</v>
      </c>
      <c r="CQ133" s="21">
        <f t="shared" si="42"/>
        <v>0</v>
      </c>
      <c r="CR133" s="21">
        <f t="shared" si="43"/>
        <v>1</v>
      </c>
      <c r="CS133" s="21">
        <f t="shared" si="44"/>
        <v>1</v>
      </c>
      <c r="CT133" s="21">
        <f t="shared" si="45"/>
        <v>1</v>
      </c>
      <c r="CU133" s="21">
        <f t="shared" si="46"/>
        <v>8</v>
      </c>
      <c r="CV133" s="21">
        <f t="shared" si="47"/>
        <v>8</v>
      </c>
      <c r="CW133" s="21">
        <f t="shared" si="48"/>
        <v>8</v>
      </c>
      <c r="CX133" s="21">
        <f t="shared" si="49"/>
        <v>9</v>
      </c>
      <c r="CY133" s="21">
        <f t="shared" si="50"/>
        <v>9</v>
      </c>
      <c r="CZ133" s="21">
        <f t="shared" si="51"/>
        <v>9</v>
      </c>
    </row>
    <row r="134" spans="1:104" ht="89.25" x14ac:dyDescent="0.25">
      <c r="A134" s="6">
        <v>135</v>
      </c>
      <c r="B134" s="7" t="s">
        <v>374</v>
      </c>
      <c r="C134" s="7" t="s">
        <v>51</v>
      </c>
      <c r="D134" s="7" t="s">
        <v>121</v>
      </c>
      <c r="E134" s="7" t="s">
        <v>94</v>
      </c>
      <c r="F134" s="7" t="s">
        <v>95</v>
      </c>
      <c r="G134" s="7" t="s">
        <v>794</v>
      </c>
      <c r="H134" s="7" t="s">
        <v>795</v>
      </c>
      <c r="I134" s="7" t="s">
        <v>796</v>
      </c>
      <c r="J134" s="7" t="s">
        <v>100</v>
      </c>
      <c r="K134" s="7" t="s">
        <v>100</v>
      </c>
      <c r="L134" s="7" t="s">
        <v>101</v>
      </c>
      <c r="M134" s="7" t="s">
        <v>101</v>
      </c>
      <c r="N134" s="8">
        <v>0</v>
      </c>
      <c r="O134" s="8">
        <v>0</v>
      </c>
      <c r="P134" s="8">
        <v>0</v>
      </c>
      <c r="T134" s="8">
        <v>2</v>
      </c>
      <c r="U134" s="8">
        <v>2</v>
      </c>
      <c r="V134" s="8">
        <v>2</v>
      </c>
      <c r="W134" s="8">
        <v>0</v>
      </c>
      <c r="X134" s="8">
        <v>0</v>
      </c>
      <c r="Y134" s="8">
        <v>0</v>
      </c>
      <c r="Z134" s="8">
        <v>0</v>
      </c>
      <c r="AA134" s="8">
        <v>0</v>
      </c>
      <c r="AB134" s="8">
        <v>0</v>
      </c>
      <c r="AC134" s="8">
        <v>0</v>
      </c>
      <c r="AD134" s="8">
        <v>0</v>
      </c>
      <c r="AE134" s="8">
        <v>0</v>
      </c>
      <c r="AF134" s="8">
        <v>0</v>
      </c>
      <c r="AG134" s="8">
        <v>0</v>
      </c>
      <c r="AH134" s="8">
        <v>0</v>
      </c>
      <c r="AI134" s="8">
        <v>0</v>
      </c>
      <c r="AJ134" s="8">
        <v>0</v>
      </c>
      <c r="AK134" s="8">
        <v>0</v>
      </c>
      <c r="AM134" s="8">
        <v>0</v>
      </c>
      <c r="AN134" s="8">
        <v>0</v>
      </c>
      <c r="AO134" s="8">
        <v>0</v>
      </c>
      <c r="AP134" s="8">
        <v>0</v>
      </c>
      <c r="AQ134" s="8">
        <v>0</v>
      </c>
      <c r="AR134" s="8">
        <v>0</v>
      </c>
      <c r="AS134" s="8">
        <v>0</v>
      </c>
      <c r="AT134" s="8">
        <v>0</v>
      </c>
      <c r="AU134" s="8">
        <v>0</v>
      </c>
      <c r="AV134" s="8">
        <v>0</v>
      </c>
      <c r="AW134" s="8">
        <v>0</v>
      </c>
      <c r="AX134" s="8">
        <v>0</v>
      </c>
      <c r="AY134" s="8">
        <v>0</v>
      </c>
      <c r="AZ134" s="8">
        <v>0</v>
      </c>
      <c r="BA134" s="8">
        <v>0</v>
      </c>
      <c r="BB134" s="8">
        <v>0</v>
      </c>
      <c r="BC134" s="8">
        <v>0</v>
      </c>
      <c r="BD134" s="8">
        <v>0</v>
      </c>
      <c r="BE134" s="8">
        <v>0</v>
      </c>
      <c r="BF134" s="8">
        <v>0</v>
      </c>
      <c r="BG134" s="8">
        <v>0</v>
      </c>
      <c r="BH134" s="8">
        <v>0</v>
      </c>
      <c r="BI134" s="8">
        <v>0</v>
      </c>
      <c r="BJ134" s="8">
        <v>0</v>
      </c>
      <c r="BK134" s="8">
        <v>0</v>
      </c>
      <c r="BL134" s="8">
        <v>0</v>
      </c>
      <c r="BM134" s="8">
        <v>0</v>
      </c>
      <c r="BN134" s="8">
        <v>0</v>
      </c>
      <c r="BO134" s="8">
        <v>0</v>
      </c>
      <c r="BP134" s="8">
        <v>0</v>
      </c>
      <c r="BQ134" s="8">
        <v>0</v>
      </c>
      <c r="BR134" s="8">
        <v>0</v>
      </c>
      <c r="BS134" s="8">
        <v>0</v>
      </c>
      <c r="BT134" s="8">
        <v>0</v>
      </c>
      <c r="BU134" s="8">
        <v>0</v>
      </c>
      <c r="BV134" s="8">
        <v>0</v>
      </c>
      <c r="BW134" s="8">
        <v>0</v>
      </c>
      <c r="BX134" s="8">
        <v>0</v>
      </c>
      <c r="BY134" s="8">
        <v>0</v>
      </c>
      <c r="BZ134" s="8">
        <v>0</v>
      </c>
      <c r="CA134" s="8">
        <v>0</v>
      </c>
      <c r="CB134" s="8">
        <v>0</v>
      </c>
      <c r="CC134" s="8">
        <v>0</v>
      </c>
      <c r="CD134" s="8">
        <v>0</v>
      </c>
      <c r="CE134" s="21">
        <f t="shared" si="30"/>
        <v>0</v>
      </c>
      <c r="CF134" s="21">
        <f t="shared" si="31"/>
        <v>0</v>
      </c>
      <c r="CG134" s="21">
        <f t="shared" si="32"/>
        <v>0</v>
      </c>
      <c r="CH134" s="21">
        <f t="shared" si="33"/>
        <v>0</v>
      </c>
      <c r="CI134" s="21">
        <f t="shared" si="34"/>
        <v>2</v>
      </c>
      <c r="CJ134" s="21">
        <f t="shared" si="35"/>
        <v>2</v>
      </c>
      <c r="CK134" s="21">
        <f t="shared" si="36"/>
        <v>2</v>
      </c>
      <c r="CL134" s="21">
        <f t="shared" si="37"/>
        <v>0</v>
      </c>
      <c r="CM134" s="21">
        <f t="shared" si="38"/>
        <v>0</v>
      </c>
      <c r="CN134" s="21">
        <f t="shared" si="39"/>
        <v>0</v>
      </c>
      <c r="CO134" s="21">
        <f t="shared" si="40"/>
        <v>0</v>
      </c>
      <c r="CP134" s="21">
        <f t="shared" si="41"/>
        <v>0</v>
      </c>
      <c r="CQ134" s="21">
        <f t="shared" si="42"/>
        <v>0</v>
      </c>
      <c r="CR134" s="21">
        <f t="shared" si="43"/>
        <v>0</v>
      </c>
      <c r="CS134" s="21">
        <f t="shared" si="44"/>
        <v>0</v>
      </c>
      <c r="CT134" s="21">
        <f t="shared" si="45"/>
        <v>0</v>
      </c>
      <c r="CU134" s="21">
        <f t="shared" si="46"/>
        <v>0</v>
      </c>
      <c r="CV134" s="21">
        <f t="shared" si="47"/>
        <v>0</v>
      </c>
      <c r="CW134" s="21">
        <f t="shared" si="48"/>
        <v>0</v>
      </c>
      <c r="CX134" s="21">
        <f t="shared" si="49"/>
        <v>0</v>
      </c>
      <c r="CY134" s="21">
        <f t="shared" si="50"/>
        <v>0</v>
      </c>
      <c r="CZ134" s="21">
        <f t="shared" si="51"/>
        <v>0</v>
      </c>
    </row>
    <row r="135" spans="1:104" ht="114.75" x14ac:dyDescent="0.25">
      <c r="A135" s="6">
        <v>141</v>
      </c>
      <c r="B135" s="7" t="s">
        <v>92</v>
      </c>
      <c r="C135" s="7" t="s">
        <v>51</v>
      </c>
      <c r="D135" s="7" t="s">
        <v>121</v>
      </c>
      <c r="E135" s="7" t="s">
        <v>94</v>
      </c>
      <c r="F135" s="7" t="s">
        <v>95</v>
      </c>
      <c r="G135" s="7" t="s">
        <v>797</v>
      </c>
      <c r="H135" s="7" t="s">
        <v>798</v>
      </c>
      <c r="I135" s="7" t="s">
        <v>799</v>
      </c>
      <c r="J135" s="7" t="s">
        <v>99</v>
      </c>
      <c r="K135" s="7" t="s">
        <v>100</v>
      </c>
      <c r="L135" s="7" t="s">
        <v>101</v>
      </c>
      <c r="M135" s="7" t="s">
        <v>101</v>
      </c>
      <c r="N135" s="8">
        <v>41</v>
      </c>
      <c r="O135" s="8">
        <v>33</v>
      </c>
      <c r="P135" s="8">
        <v>38</v>
      </c>
      <c r="Q135" s="7" t="s">
        <v>800</v>
      </c>
      <c r="R135" s="7" t="s">
        <v>800</v>
      </c>
      <c r="S135" s="7" t="s">
        <v>800</v>
      </c>
      <c r="T135" s="8">
        <v>23</v>
      </c>
      <c r="U135" s="8">
        <v>23</v>
      </c>
      <c r="V135" s="8">
        <v>23</v>
      </c>
      <c r="W135" s="8">
        <v>8</v>
      </c>
      <c r="X135" s="8">
        <v>8</v>
      </c>
      <c r="Y135" s="8">
        <v>8</v>
      </c>
      <c r="Z135" s="8">
        <v>7</v>
      </c>
      <c r="AA135" s="8">
        <v>7</v>
      </c>
      <c r="AB135" s="8">
        <v>7</v>
      </c>
      <c r="AC135" s="8">
        <v>7</v>
      </c>
      <c r="AD135" s="8">
        <v>7</v>
      </c>
      <c r="AE135" s="8">
        <v>7</v>
      </c>
      <c r="AF135" s="8">
        <v>1</v>
      </c>
      <c r="AG135" s="8">
        <v>1</v>
      </c>
      <c r="AH135" s="8">
        <v>1</v>
      </c>
      <c r="AI135" s="8">
        <v>7</v>
      </c>
      <c r="AJ135" s="8">
        <v>7</v>
      </c>
      <c r="AK135" s="8">
        <v>7</v>
      </c>
      <c r="AL135" s="7" t="s">
        <v>801</v>
      </c>
      <c r="AM135" s="8">
        <v>0</v>
      </c>
      <c r="AN135" s="8">
        <v>0</v>
      </c>
      <c r="AO135" s="8">
        <v>0</v>
      </c>
      <c r="AP135" s="8">
        <v>0</v>
      </c>
      <c r="AQ135" s="8">
        <v>0</v>
      </c>
      <c r="AR135" s="8">
        <v>0</v>
      </c>
      <c r="AS135" s="8">
        <v>0</v>
      </c>
      <c r="AT135" s="8">
        <v>0</v>
      </c>
      <c r="AU135" s="8">
        <v>0</v>
      </c>
      <c r="AV135" s="8">
        <v>0</v>
      </c>
      <c r="AW135" s="8">
        <v>0</v>
      </c>
      <c r="AX135" s="8">
        <v>0</v>
      </c>
      <c r="AY135" s="8">
        <v>0</v>
      </c>
      <c r="AZ135" s="8">
        <v>0</v>
      </c>
      <c r="BA135" s="8">
        <v>0</v>
      </c>
      <c r="BB135" s="8">
        <v>0</v>
      </c>
      <c r="BC135" s="8">
        <v>0</v>
      </c>
      <c r="BD135" s="8">
        <v>0</v>
      </c>
      <c r="BE135" s="8">
        <v>0</v>
      </c>
      <c r="BF135" s="8">
        <v>0</v>
      </c>
      <c r="BG135" s="8">
        <v>0</v>
      </c>
      <c r="BH135" s="8">
        <v>0</v>
      </c>
      <c r="BI135" s="8">
        <v>0</v>
      </c>
      <c r="BJ135" s="8">
        <v>0</v>
      </c>
      <c r="BK135" s="8">
        <v>0</v>
      </c>
      <c r="BL135" s="8">
        <v>0</v>
      </c>
      <c r="BM135" s="8">
        <v>0</v>
      </c>
      <c r="BN135" s="8">
        <v>0</v>
      </c>
      <c r="BO135" s="8">
        <v>0</v>
      </c>
      <c r="BP135" s="8">
        <v>0</v>
      </c>
      <c r="BQ135" s="8">
        <v>0</v>
      </c>
      <c r="BR135" s="8">
        <v>0</v>
      </c>
      <c r="BS135" s="8">
        <v>0</v>
      </c>
      <c r="BT135" s="8">
        <v>0</v>
      </c>
      <c r="BU135" s="8">
        <v>0</v>
      </c>
      <c r="BV135" s="8">
        <v>0</v>
      </c>
      <c r="BW135" s="8">
        <v>0</v>
      </c>
      <c r="BX135" s="8">
        <v>0</v>
      </c>
      <c r="BY135" s="8">
        <v>0</v>
      </c>
      <c r="BZ135" s="8">
        <v>0</v>
      </c>
      <c r="CA135" s="8">
        <v>0</v>
      </c>
      <c r="CB135" s="8">
        <v>0</v>
      </c>
      <c r="CC135" s="8">
        <v>0</v>
      </c>
      <c r="CD135" s="8">
        <v>0</v>
      </c>
      <c r="CE135" s="21">
        <f t="shared" si="30"/>
        <v>0</v>
      </c>
      <c r="CF135" s="21">
        <f t="shared" si="31"/>
        <v>41</v>
      </c>
      <c r="CG135" s="21">
        <f t="shared" si="32"/>
        <v>33</v>
      </c>
      <c r="CH135" s="21">
        <f t="shared" si="33"/>
        <v>38</v>
      </c>
      <c r="CI135" s="21">
        <f t="shared" si="34"/>
        <v>23</v>
      </c>
      <c r="CJ135" s="21">
        <f t="shared" si="35"/>
        <v>23</v>
      </c>
      <c r="CK135" s="21">
        <f t="shared" si="36"/>
        <v>23</v>
      </c>
      <c r="CL135" s="21">
        <f t="shared" si="37"/>
        <v>8</v>
      </c>
      <c r="CM135" s="21">
        <f t="shared" si="38"/>
        <v>8</v>
      </c>
      <c r="CN135" s="21">
        <f t="shared" si="39"/>
        <v>8</v>
      </c>
      <c r="CO135" s="21">
        <f t="shared" si="40"/>
        <v>7</v>
      </c>
      <c r="CP135" s="21">
        <f t="shared" si="41"/>
        <v>7</v>
      </c>
      <c r="CQ135" s="21">
        <f t="shared" si="42"/>
        <v>7</v>
      </c>
      <c r="CR135" s="21">
        <f t="shared" si="43"/>
        <v>7</v>
      </c>
      <c r="CS135" s="21">
        <f t="shared" si="44"/>
        <v>7</v>
      </c>
      <c r="CT135" s="21">
        <f t="shared" si="45"/>
        <v>7</v>
      </c>
      <c r="CU135" s="21">
        <f t="shared" si="46"/>
        <v>1</v>
      </c>
      <c r="CV135" s="21">
        <f t="shared" si="47"/>
        <v>1</v>
      </c>
      <c r="CW135" s="21">
        <f t="shared" si="48"/>
        <v>1</v>
      </c>
      <c r="CX135" s="21">
        <f t="shared" si="49"/>
        <v>7</v>
      </c>
      <c r="CY135" s="21">
        <f t="shared" si="50"/>
        <v>7</v>
      </c>
      <c r="CZ135" s="21">
        <f t="shared" si="51"/>
        <v>7</v>
      </c>
    </row>
    <row r="136" spans="1:104" ht="178.5" x14ac:dyDescent="0.25">
      <c r="A136" s="6">
        <v>306</v>
      </c>
      <c r="B136" s="7" t="s">
        <v>92</v>
      </c>
      <c r="C136" s="7" t="s">
        <v>51</v>
      </c>
      <c r="D136" s="7" t="s">
        <v>236</v>
      </c>
      <c r="E136" s="7" t="s">
        <v>94</v>
      </c>
      <c r="F136" s="7" t="s">
        <v>95</v>
      </c>
      <c r="G136" s="7" t="s">
        <v>802</v>
      </c>
      <c r="H136" s="7" t="s">
        <v>803</v>
      </c>
      <c r="I136" s="7" t="s">
        <v>804</v>
      </c>
      <c r="J136" s="7" t="s">
        <v>99</v>
      </c>
      <c r="K136" s="7" t="s">
        <v>100</v>
      </c>
      <c r="L136" s="7" t="s">
        <v>101</v>
      </c>
      <c r="M136" s="7" t="s">
        <v>101</v>
      </c>
      <c r="N136" s="8">
        <v>79</v>
      </c>
      <c r="O136" s="8">
        <v>88</v>
      </c>
      <c r="P136" s="8">
        <v>92</v>
      </c>
      <c r="Q136" s="7" t="s">
        <v>805</v>
      </c>
      <c r="R136" s="7" t="s">
        <v>806</v>
      </c>
      <c r="S136" s="7" t="s">
        <v>807</v>
      </c>
      <c r="T136" s="8">
        <v>37</v>
      </c>
      <c r="U136" s="8">
        <v>37</v>
      </c>
      <c r="V136" s="8">
        <v>37</v>
      </c>
      <c r="W136" s="8">
        <v>26</v>
      </c>
      <c r="X136" s="8">
        <v>26</v>
      </c>
      <c r="Y136" s="8">
        <v>26</v>
      </c>
      <c r="Z136" s="8">
        <v>5</v>
      </c>
      <c r="AA136" s="8">
        <v>5</v>
      </c>
      <c r="AB136" s="8">
        <v>5</v>
      </c>
      <c r="AC136" s="8">
        <v>7</v>
      </c>
      <c r="AD136" s="8">
        <v>7</v>
      </c>
      <c r="AE136" s="8">
        <v>7</v>
      </c>
      <c r="AF136" s="8">
        <v>14</v>
      </c>
      <c r="AG136" s="8">
        <v>14</v>
      </c>
      <c r="AH136" s="8">
        <v>14</v>
      </c>
      <c r="AI136" s="8">
        <v>26</v>
      </c>
      <c r="AJ136" s="8">
        <v>26</v>
      </c>
      <c r="AK136" s="8">
        <v>26</v>
      </c>
      <c r="AM136" s="8">
        <v>1</v>
      </c>
      <c r="AN136" s="8">
        <v>0</v>
      </c>
      <c r="AO136" s="8">
        <v>2</v>
      </c>
      <c r="AP136" s="8">
        <v>2</v>
      </c>
      <c r="AQ136" s="8">
        <v>2</v>
      </c>
      <c r="AR136" s="8">
        <v>2</v>
      </c>
      <c r="AS136" s="8">
        <v>2</v>
      </c>
      <c r="AT136" s="8">
        <v>1</v>
      </c>
      <c r="AU136" s="8">
        <v>1</v>
      </c>
      <c r="AV136" s="8">
        <v>1</v>
      </c>
      <c r="AW136" s="8">
        <v>0</v>
      </c>
      <c r="AX136" s="8">
        <v>0</v>
      </c>
      <c r="AY136" s="8">
        <v>0</v>
      </c>
      <c r="AZ136" s="8">
        <v>0</v>
      </c>
      <c r="BA136" s="8">
        <v>0</v>
      </c>
      <c r="BB136" s="8">
        <v>0</v>
      </c>
      <c r="BC136" s="8">
        <v>1</v>
      </c>
      <c r="BD136" s="8">
        <v>1</v>
      </c>
      <c r="BE136" s="8">
        <v>1</v>
      </c>
      <c r="BF136" s="8">
        <v>1</v>
      </c>
      <c r="BG136" s="8">
        <v>1</v>
      </c>
      <c r="BH136" s="8">
        <v>1</v>
      </c>
      <c r="BI136" s="8">
        <v>1</v>
      </c>
      <c r="BJ136" s="8">
        <v>0</v>
      </c>
      <c r="BK136" s="8">
        <v>0</v>
      </c>
      <c r="BL136" s="8">
        <v>0</v>
      </c>
      <c r="BM136" s="8">
        <v>1</v>
      </c>
      <c r="BN136" s="8">
        <v>1</v>
      </c>
      <c r="BO136" s="8">
        <v>1</v>
      </c>
      <c r="BP136" s="8">
        <v>0</v>
      </c>
      <c r="BQ136" s="8">
        <v>0</v>
      </c>
      <c r="BR136" s="8">
        <v>0</v>
      </c>
      <c r="BS136" s="8">
        <v>0</v>
      </c>
      <c r="BT136" s="8">
        <v>0</v>
      </c>
      <c r="BU136" s="8">
        <v>0</v>
      </c>
      <c r="BV136" s="8">
        <v>0</v>
      </c>
      <c r="BW136" s="8">
        <v>0</v>
      </c>
      <c r="BX136" s="8">
        <v>0</v>
      </c>
      <c r="BY136" s="8">
        <v>0</v>
      </c>
      <c r="BZ136" s="8">
        <v>0</v>
      </c>
      <c r="CA136" s="8">
        <v>0</v>
      </c>
      <c r="CB136" s="8">
        <v>0</v>
      </c>
      <c r="CC136" s="8">
        <v>0</v>
      </c>
      <c r="CD136" s="8">
        <v>0</v>
      </c>
      <c r="CE136" s="21">
        <f t="shared" ref="CE136:CE199" si="52">SUM(AM136,BI136)</f>
        <v>2</v>
      </c>
      <c r="CF136" s="21">
        <f t="shared" ref="CF136:CF199" si="53">SUM(N136,AN136,BJ136)</f>
        <v>79</v>
      </c>
      <c r="CG136" s="21">
        <f t="shared" ref="CG136:CG199" si="54">SUM(O136,AO136,BK136)</f>
        <v>90</v>
      </c>
      <c r="CH136" s="21">
        <f t="shared" ref="CH136:CH199" si="55">SUM(P136,AP136,BL136)</f>
        <v>94</v>
      </c>
      <c r="CI136" s="21">
        <f t="shared" ref="CI136:CI199" si="56">SUM(T136,AQ136,BM136)</f>
        <v>40</v>
      </c>
      <c r="CJ136" s="21">
        <f t="shared" ref="CJ136:CJ199" si="57">SUM(U136,AR136,BN136)</f>
        <v>40</v>
      </c>
      <c r="CK136" s="21">
        <f t="shared" ref="CK136:CK199" si="58">SUM(V136,AS136,BO136)</f>
        <v>40</v>
      </c>
      <c r="CL136" s="21">
        <f t="shared" ref="CL136:CL199" si="59">SUM(W136,AT136,BP136)</f>
        <v>27</v>
      </c>
      <c r="CM136" s="21">
        <f t="shared" ref="CM136:CM199" si="60">SUM(X136,AU136,BQ136)</f>
        <v>27</v>
      </c>
      <c r="CN136" s="21">
        <f t="shared" ref="CN136:CN199" si="61">SUM(Y136,AV136,BR136)</f>
        <v>27</v>
      </c>
      <c r="CO136" s="21">
        <f t="shared" ref="CO136:CO199" si="62">SUM(Z136,AW136,BS136)</f>
        <v>5</v>
      </c>
      <c r="CP136" s="21">
        <f t="shared" ref="CP136:CP199" si="63">SUM(AA136,AX136,BT136)</f>
        <v>5</v>
      </c>
      <c r="CQ136" s="21">
        <f t="shared" ref="CQ136:CQ199" si="64">SUM(AB136,AY136,BU136)</f>
        <v>5</v>
      </c>
      <c r="CR136" s="21">
        <f t="shared" ref="CR136:CR199" si="65">SUM(AC136,AZ136,BV136)</f>
        <v>7</v>
      </c>
      <c r="CS136" s="21">
        <f t="shared" ref="CS136:CS199" si="66">SUM(AD136,BA136,BW136)</f>
        <v>7</v>
      </c>
      <c r="CT136" s="21">
        <f t="shared" ref="CT136:CT199" si="67">SUM(AE136,BB136,BX136)</f>
        <v>7</v>
      </c>
      <c r="CU136" s="21">
        <f t="shared" ref="CU136:CU199" si="68">SUM(AF136,BC136,BY136)</f>
        <v>15</v>
      </c>
      <c r="CV136" s="21">
        <f t="shared" ref="CV136:CV199" si="69">SUM(AG136,BD136,BZ136)</f>
        <v>15</v>
      </c>
      <c r="CW136" s="21">
        <f t="shared" ref="CW136:CW199" si="70">SUM(AH136,BE136,CA136)</f>
        <v>15</v>
      </c>
      <c r="CX136" s="21">
        <f t="shared" ref="CX136:CX199" si="71">SUM(AI136,BF136,CB136)</f>
        <v>27</v>
      </c>
      <c r="CY136" s="21">
        <f t="shared" ref="CY136:CY199" si="72">SUM(AJ136,BG136,CC136)</f>
        <v>27</v>
      </c>
      <c r="CZ136" s="21">
        <f t="shared" ref="CZ136:CZ199" si="73">SUM(AK136,BH136,CD136)</f>
        <v>27</v>
      </c>
    </row>
    <row r="137" spans="1:104" ht="76.5" x14ac:dyDescent="0.25">
      <c r="A137" s="6">
        <v>183</v>
      </c>
      <c r="B137" s="7" t="s">
        <v>92</v>
      </c>
      <c r="C137" s="7" t="s">
        <v>51</v>
      </c>
      <c r="D137" s="7" t="s">
        <v>314</v>
      </c>
      <c r="E137" s="7" t="s">
        <v>94</v>
      </c>
      <c r="F137" s="7" t="s">
        <v>95</v>
      </c>
      <c r="G137" s="7" t="s">
        <v>808</v>
      </c>
      <c r="H137" s="7" t="s">
        <v>809</v>
      </c>
      <c r="I137" s="7" t="s">
        <v>810</v>
      </c>
      <c r="J137" s="7" t="s">
        <v>99</v>
      </c>
      <c r="K137" s="7" t="s">
        <v>100</v>
      </c>
      <c r="L137" s="7" t="s">
        <v>101</v>
      </c>
      <c r="M137" s="7" t="s">
        <v>101</v>
      </c>
      <c r="N137" s="8">
        <v>13</v>
      </c>
      <c r="O137" s="8">
        <v>16</v>
      </c>
      <c r="P137" s="8">
        <v>16</v>
      </c>
      <c r="Q137" s="7" t="s">
        <v>811</v>
      </c>
      <c r="R137" s="7" t="s">
        <v>811</v>
      </c>
      <c r="S137" s="7" t="s">
        <v>812</v>
      </c>
      <c r="T137" s="8">
        <v>83</v>
      </c>
      <c r="U137" s="8">
        <v>98</v>
      </c>
      <c r="V137" s="8">
        <v>99</v>
      </c>
      <c r="W137" s="8">
        <v>17</v>
      </c>
      <c r="X137" s="8">
        <v>17</v>
      </c>
      <c r="Y137" s="8">
        <v>18</v>
      </c>
      <c r="Z137" s="8">
        <v>8</v>
      </c>
      <c r="AA137" s="8">
        <v>8</v>
      </c>
      <c r="AB137" s="8">
        <v>8</v>
      </c>
      <c r="AC137" s="8">
        <v>9</v>
      </c>
      <c r="AD137" s="8">
        <v>9</v>
      </c>
      <c r="AE137" s="8">
        <v>10</v>
      </c>
      <c r="AF137" s="8">
        <v>0</v>
      </c>
      <c r="AG137" s="8">
        <v>0</v>
      </c>
      <c r="AH137" s="8">
        <v>0</v>
      </c>
      <c r="AI137" s="8">
        <v>17</v>
      </c>
      <c r="AJ137" s="8">
        <v>17</v>
      </c>
      <c r="AK137" s="8">
        <v>18</v>
      </c>
      <c r="AM137" s="8">
        <v>0</v>
      </c>
      <c r="AN137" s="8">
        <v>0</v>
      </c>
      <c r="AO137" s="8">
        <v>0</v>
      </c>
      <c r="AP137" s="8">
        <v>0</v>
      </c>
      <c r="AQ137" s="8">
        <v>0</v>
      </c>
      <c r="AR137" s="8">
        <v>0</v>
      </c>
      <c r="AS137" s="8">
        <v>0</v>
      </c>
      <c r="AT137" s="8">
        <v>0</v>
      </c>
      <c r="AU137" s="8">
        <v>0</v>
      </c>
      <c r="AV137" s="8">
        <v>0</v>
      </c>
      <c r="AW137" s="8">
        <v>0</v>
      </c>
      <c r="AX137" s="8">
        <v>0</v>
      </c>
      <c r="AY137" s="8">
        <v>0</v>
      </c>
      <c r="AZ137" s="8">
        <v>0</v>
      </c>
      <c r="BA137" s="8">
        <v>0</v>
      </c>
      <c r="BB137" s="8">
        <v>0</v>
      </c>
      <c r="BC137" s="8">
        <v>0</v>
      </c>
      <c r="BD137" s="8">
        <v>0</v>
      </c>
      <c r="BE137" s="8">
        <v>0</v>
      </c>
      <c r="BF137" s="8">
        <v>0</v>
      </c>
      <c r="BG137" s="8">
        <v>0</v>
      </c>
      <c r="BH137" s="8">
        <v>0</v>
      </c>
      <c r="BI137" s="8">
        <v>0</v>
      </c>
      <c r="BJ137" s="8">
        <v>0</v>
      </c>
      <c r="BK137" s="8">
        <v>0</v>
      </c>
      <c r="BL137" s="8">
        <v>0</v>
      </c>
      <c r="BM137" s="8">
        <v>0</v>
      </c>
      <c r="BN137" s="8">
        <v>0</v>
      </c>
      <c r="BO137" s="8">
        <v>0</v>
      </c>
      <c r="BP137" s="8">
        <v>0</v>
      </c>
      <c r="BQ137" s="8">
        <v>0</v>
      </c>
      <c r="BR137" s="8">
        <v>0</v>
      </c>
      <c r="BS137" s="8">
        <v>0</v>
      </c>
      <c r="BT137" s="8">
        <v>0</v>
      </c>
      <c r="BU137" s="8">
        <v>0</v>
      </c>
      <c r="BV137" s="8">
        <v>0</v>
      </c>
      <c r="BW137" s="8">
        <v>0</v>
      </c>
      <c r="BX137" s="8">
        <v>0</v>
      </c>
      <c r="BY137" s="8">
        <v>0</v>
      </c>
      <c r="BZ137" s="8">
        <v>0</v>
      </c>
      <c r="CA137" s="8">
        <v>0</v>
      </c>
      <c r="CB137" s="8">
        <v>0</v>
      </c>
      <c r="CC137" s="8">
        <v>0</v>
      </c>
      <c r="CD137" s="8">
        <v>0</v>
      </c>
      <c r="CE137" s="21">
        <f t="shared" si="52"/>
        <v>0</v>
      </c>
      <c r="CF137" s="21">
        <f t="shared" si="53"/>
        <v>13</v>
      </c>
      <c r="CG137" s="21">
        <f t="shared" si="54"/>
        <v>16</v>
      </c>
      <c r="CH137" s="21">
        <f t="shared" si="55"/>
        <v>16</v>
      </c>
      <c r="CI137" s="21">
        <f t="shared" si="56"/>
        <v>83</v>
      </c>
      <c r="CJ137" s="21">
        <f t="shared" si="57"/>
        <v>98</v>
      </c>
      <c r="CK137" s="21">
        <f t="shared" si="58"/>
        <v>99</v>
      </c>
      <c r="CL137" s="21">
        <f t="shared" si="59"/>
        <v>17</v>
      </c>
      <c r="CM137" s="21">
        <f t="shared" si="60"/>
        <v>17</v>
      </c>
      <c r="CN137" s="21">
        <f t="shared" si="61"/>
        <v>18</v>
      </c>
      <c r="CO137" s="21">
        <f t="shared" si="62"/>
        <v>8</v>
      </c>
      <c r="CP137" s="21">
        <f t="shared" si="63"/>
        <v>8</v>
      </c>
      <c r="CQ137" s="21">
        <f t="shared" si="64"/>
        <v>8</v>
      </c>
      <c r="CR137" s="21">
        <f t="shared" si="65"/>
        <v>9</v>
      </c>
      <c r="CS137" s="21">
        <f t="shared" si="66"/>
        <v>9</v>
      </c>
      <c r="CT137" s="21">
        <f t="shared" si="67"/>
        <v>10</v>
      </c>
      <c r="CU137" s="21">
        <f t="shared" si="68"/>
        <v>0</v>
      </c>
      <c r="CV137" s="21">
        <f t="shared" si="69"/>
        <v>0</v>
      </c>
      <c r="CW137" s="21">
        <f t="shared" si="70"/>
        <v>0</v>
      </c>
      <c r="CX137" s="21">
        <f t="shared" si="71"/>
        <v>17</v>
      </c>
      <c r="CY137" s="21">
        <f t="shared" si="72"/>
        <v>17</v>
      </c>
      <c r="CZ137" s="21">
        <f t="shared" si="73"/>
        <v>18</v>
      </c>
    </row>
    <row r="138" spans="1:104" ht="89.25" x14ac:dyDescent="0.25">
      <c r="A138" s="6">
        <v>150</v>
      </c>
      <c r="B138" s="7" t="s">
        <v>92</v>
      </c>
      <c r="C138" s="7" t="s">
        <v>51</v>
      </c>
      <c r="D138" s="7" t="s">
        <v>121</v>
      </c>
      <c r="E138" s="7" t="s">
        <v>94</v>
      </c>
      <c r="F138" s="7" t="s">
        <v>95</v>
      </c>
      <c r="G138" s="7" t="s">
        <v>813</v>
      </c>
      <c r="H138" s="7" t="s">
        <v>814</v>
      </c>
      <c r="I138" s="7" t="s">
        <v>815</v>
      </c>
      <c r="J138" s="7" t="s">
        <v>99</v>
      </c>
      <c r="K138" s="7" t="s">
        <v>100</v>
      </c>
      <c r="L138" s="7" t="s">
        <v>101</v>
      </c>
      <c r="M138" s="7" t="s">
        <v>101</v>
      </c>
      <c r="N138" s="8">
        <v>5</v>
      </c>
      <c r="O138" s="8">
        <v>5</v>
      </c>
      <c r="P138" s="8">
        <v>5</v>
      </c>
      <c r="Q138" s="7" t="s">
        <v>816</v>
      </c>
      <c r="R138" s="7" t="s">
        <v>816</v>
      </c>
      <c r="S138" s="7" t="s">
        <v>816</v>
      </c>
      <c r="T138" s="8">
        <v>44</v>
      </c>
      <c r="U138" s="8">
        <v>44</v>
      </c>
      <c r="V138" s="8">
        <v>44</v>
      </c>
      <c r="W138" s="8">
        <v>14</v>
      </c>
      <c r="X138" s="8">
        <v>14</v>
      </c>
      <c r="Y138" s="8">
        <v>14</v>
      </c>
      <c r="Z138" s="8">
        <v>1</v>
      </c>
      <c r="AA138" s="8">
        <v>2</v>
      </c>
      <c r="AB138" s="8">
        <v>2</v>
      </c>
      <c r="AC138" s="8">
        <v>1</v>
      </c>
      <c r="AD138" s="8">
        <v>1</v>
      </c>
      <c r="AE138" s="8">
        <v>1</v>
      </c>
      <c r="AF138" s="8">
        <v>13</v>
      </c>
      <c r="AG138" s="8">
        <v>12</v>
      </c>
      <c r="AH138" s="8">
        <v>12</v>
      </c>
      <c r="AI138" s="8">
        <v>2</v>
      </c>
      <c r="AJ138" s="8">
        <v>3</v>
      </c>
      <c r="AK138" s="8">
        <v>3</v>
      </c>
      <c r="AL138" s="7" t="s">
        <v>104</v>
      </c>
      <c r="AM138" s="8">
        <v>1</v>
      </c>
      <c r="AN138" s="8">
        <v>0</v>
      </c>
      <c r="AO138" s="8">
        <v>0</v>
      </c>
      <c r="AP138" s="8">
        <v>0</v>
      </c>
      <c r="AQ138" s="8">
        <v>2</v>
      </c>
      <c r="AR138" s="8">
        <v>2</v>
      </c>
      <c r="AS138" s="8">
        <v>2</v>
      </c>
      <c r="AT138" s="8">
        <v>2</v>
      </c>
      <c r="AU138" s="8">
        <v>2</v>
      </c>
      <c r="AV138" s="8">
        <v>2</v>
      </c>
      <c r="AW138" s="8">
        <v>0</v>
      </c>
      <c r="AX138" s="8">
        <v>0</v>
      </c>
      <c r="AY138" s="8">
        <v>0</v>
      </c>
      <c r="AZ138" s="8">
        <v>0</v>
      </c>
      <c r="BA138" s="8">
        <v>0</v>
      </c>
      <c r="BB138" s="8">
        <v>0</v>
      </c>
      <c r="BC138" s="8">
        <v>2</v>
      </c>
      <c r="BD138" s="8">
        <v>2</v>
      </c>
      <c r="BE138" s="8">
        <v>2</v>
      </c>
      <c r="BF138" s="8">
        <v>0</v>
      </c>
      <c r="BG138" s="8">
        <v>0</v>
      </c>
      <c r="BH138" s="8">
        <v>0</v>
      </c>
      <c r="BI138" s="8">
        <v>0</v>
      </c>
      <c r="BJ138" s="8">
        <v>0</v>
      </c>
      <c r="BK138" s="8">
        <v>0</v>
      </c>
      <c r="BL138" s="8">
        <v>0</v>
      </c>
      <c r="BM138" s="8">
        <v>0</v>
      </c>
      <c r="BN138" s="8">
        <v>0</v>
      </c>
      <c r="BO138" s="8">
        <v>0</v>
      </c>
      <c r="BP138" s="8">
        <v>0</v>
      </c>
      <c r="BQ138" s="8">
        <v>0</v>
      </c>
      <c r="BR138" s="8">
        <v>0</v>
      </c>
      <c r="BS138" s="8">
        <v>0</v>
      </c>
      <c r="BT138" s="8">
        <v>0</v>
      </c>
      <c r="BU138" s="8">
        <v>0</v>
      </c>
      <c r="BV138" s="8">
        <v>0</v>
      </c>
      <c r="BW138" s="8">
        <v>0</v>
      </c>
      <c r="BX138" s="8">
        <v>0</v>
      </c>
      <c r="BY138" s="8">
        <v>0</v>
      </c>
      <c r="BZ138" s="8">
        <v>0</v>
      </c>
      <c r="CA138" s="8">
        <v>0</v>
      </c>
      <c r="CB138" s="8">
        <v>0</v>
      </c>
      <c r="CC138" s="8">
        <v>0</v>
      </c>
      <c r="CD138" s="8">
        <v>0</v>
      </c>
      <c r="CE138" s="21">
        <f t="shared" si="52"/>
        <v>1</v>
      </c>
      <c r="CF138" s="21">
        <f t="shared" si="53"/>
        <v>5</v>
      </c>
      <c r="CG138" s="21">
        <f t="shared" si="54"/>
        <v>5</v>
      </c>
      <c r="CH138" s="21">
        <f t="shared" si="55"/>
        <v>5</v>
      </c>
      <c r="CI138" s="21">
        <f t="shared" si="56"/>
        <v>46</v>
      </c>
      <c r="CJ138" s="21">
        <f t="shared" si="57"/>
        <v>46</v>
      </c>
      <c r="CK138" s="21">
        <f t="shared" si="58"/>
        <v>46</v>
      </c>
      <c r="CL138" s="21">
        <f t="shared" si="59"/>
        <v>16</v>
      </c>
      <c r="CM138" s="21">
        <f t="shared" si="60"/>
        <v>16</v>
      </c>
      <c r="CN138" s="21">
        <f t="shared" si="61"/>
        <v>16</v>
      </c>
      <c r="CO138" s="21">
        <f t="shared" si="62"/>
        <v>1</v>
      </c>
      <c r="CP138" s="21">
        <f t="shared" si="63"/>
        <v>2</v>
      </c>
      <c r="CQ138" s="21">
        <f t="shared" si="64"/>
        <v>2</v>
      </c>
      <c r="CR138" s="21">
        <f t="shared" si="65"/>
        <v>1</v>
      </c>
      <c r="CS138" s="21">
        <f t="shared" si="66"/>
        <v>1</v>
      </c>
      <c r="CT138" s="21">
        <f t="shared" si="67"/>
        <v>1</v>
      </c>
      <c r="CU138" s="21">
        <f t="shared" si="68"/>
        <v>15</v>
      </c>
      <c r="CV138" s="21">
        <f t="shared" si="69"/>
        <v>14</v>
      </c>
      <c r="CW138" s="21">
        <f t="shared" si="70"/>
        <v>14</v>
      </c>
      <c r="CX138" s="21">
        <f t="shared" si="71"/>
        <v>2</v>
      </c>
      <c r="CY138" s="21">
        <f t="shared" si="72"/>
        <v>3</v>
      </c>
      <c r="CZ138" s="21">
        <f t="shared" si="73"/>
        <v>3</v>
      </c>
    </row>
    <row r="139" spans="1:104" ht="89.25" x14ac:dyDescent="0.25">
      <c r="A139" s="6">
        <v>154</v>
      </c>
      <c r="B139" s="7" t="s">
        <v>92</v>
      </c>
      <c r="C139" s="7" t="s">
        <v>51</v>
      </c>
      <c r="D139" s="7" t="s">
        <v>121</v>
      </c>
      <c r="E139" s="7" t="s">
        <v>94</v>
      </c>
      <c r="F139" s="7" t="s">
        <v>95</v>
      </c>
      <c r="G139" s="7" t="s">
        <v>817</v>
      </c>
      <c r="H139" s="7" t="s">
        <v>818</v>
      </c>
      <c r="I139" s="7" t="s">
        <v>819</v>
      </c>
      <c r="J139" s="7" t="s">
        <v>99</v>
      </c>
      <c r="K139" s="7" t="s">
        <v>100</v>
      </c>
      <c r="L139" s="7" t="s">
        <v>101</v>
      </c>
      <c r="M139" s="7" t="s">
        <v>101</v>
      </c>
      <c r="N139" s="8">
        <v>6</v>
      </c>
      <c r="O139" s="8">
        <v>4</v>
      </c>
      <c r="P139" s="8">
        <v>18</v>
      </c>
      <c r="Q139" s="7" t="s">
        <v>820</v>
      </c>
      <c r="R139" s="7" t="s">
        <v>820</v>
      </c>
      <c r="S139" s="7" t="s">
        <v>821</v>
      </c>
      <c r="T139" s="8">
        <v>37</v>
      </c>
      <c r="U139" s="8">
        <v>37</v>
      </c>
      <c r="V139" s="8">
        <v>37</v>
      </c>
      <c r="W139" s="8">
        <v>16</v>
      </c>
      <c r="X139" s="8">
        <v>16</v>
      </c>
      <c r="Y139" s="8">
        <v>16</v>
      </c>
      <c r="Z139" s="8">
        <v>0</v>
      </c>
      <c r="AA139" s="8">
        <v>0</v>
      </c>
      <c r="AB139" s="8">
        <v>0</v>
      </c>
      <c r="AC139" s="8">
        <v>3</v>
      </c>
      <c r="AD139" s="8">
        <v>4</v>
      </c>
      <c r="AE139" s="8">
        <v>4</v>
      </c>
      <c r="AF139" s="8">
        <v>13</v>
      </c>
      <c r="AG139" s="8">
        <v>12</v>
      </c>
      <c r="AH139" s="8">
        <v>12</v>
      </c>
      <c r="AI139" s="8">
        <v>16</v>
      </c>
      <c r="AJ139" s="8">
        <v>16</v>
      </c>
      <c r="AK139" s="8">
        <v>16</v>
      </c>
      <c r="AL139" s="7" t="s">
        <v>100</v>
      </c>
      <c r="AM139" s="8">
        <v>0</v>
      </c>
      <c r="AN139" s="8">
        <v>0</v>
      </c>
      <c r="AO139" s="8">
        <v>0</v>
      </c>
      <c r="AP139" s="8">
        <v>0</v>
      </c>
      <c r="AQ139" s="8">
        <v>0</v>
      </c>
      <c r="AR139" s="8">
        <v>0</v>
      </c>
      <c r="AS139" s="8">
        <v>0</v>
      </c>
      <c r="AT139" s="8">
        <v>0</v>
      </c>
      <c r="AU139" s="8">
        <v>0</v>
      </c>
      <c r="AV139" s="8">
        <v>0</v>
      </c>
      <c r="AW139" s="8">
        <v>0</v>
      </c>
      <c r="AX139" s="8">
        <v>0</v>
      </c>
      <c r="AY139" s="8">
        <v>0</v>
      </c>
      <c r="AZ139" s="8">
        <v>0</v>
      </c>
      <c r="BA139" s="8">
        <v>0</v>
      </c>
      <c r="BB139" s="8">
        <v>0</v>
      </c>
      <c r="BC139" s="8">
        <v>0</v>
      </c>
      <c r="BD139" s="8">
        <v>0</v>
      </c>
      <c r="BE139" s="8">
        <v>0</v>
      </c>
      <c r="BF139" s="8">
        <v>0</v>
      </c>
      <c r="BG139" s="8">
        <v>0</v>
      </c>
      <c r="BH139" s="8">
        <v>0</v>
      </c>
      <c r="BI139" s="8">
        <v>0</v>
      </c>
      <c r="BJ139" s="8">
        <v>0</v>
      </c>
      <c r="BK139" s="8">
        <v>0</v>
      </c>
      <c r="BL139" s="8">
        <v>0</v>
      </c>
      <c r="BM139" s="8">
        <v>0</v>
      </c>
      <c r="BN139" s="8">
        <v>0</v>
      </c>
      <c r="BO139" s="8">
        <v>0</v>
      </c>
      <c r="BP139" s="8">
        <v>0</v>
      </c>
      <c r="BQ139" s="8">
        <v>0</v>
      </c>
      <c r="BR139" s="8">
        <v>0</v>
      </c>
      <c r="BS139" s="8">
        <v>0</v>
      </c>
      <c r="BT139" s="8">
        <v>0</v>
      </c>
      <c r="BU139" s="8">
        <v>0</v>
      </c>
      <c r="BV139" s="8">
        <v>0</v>
      </c>
      <c r="BW139" s="8">
        <v>0</v>
      </c>
      <c r="BX139" s="8">
        <v>0</v>
      </c>
      <c r="BY139" s="8">
        <v>0</v>
      </c>
      <c r="BZ139" s="8">
        <v>0</v>
      </c>
      <c r="CA139" s="8">
        <v>0</v>
      </c>
      <c r="CB139" s="8">
        <v>0</v>
      </c>
      <c r="CC139" s="8">
        <v>0</v>
      </c>
      <c r="CD139" s="8">
        <v>0</v>
      </c>
      <c r="CE139" s="21">
        <f t="shared" si="52"/>
        <v>0</v>
      </c>
      <c r="CF139" s="21">
        <f t="shared" si="53"/>
        <v>6</v>
      </c>
      <c r="CG139" s="21">
        <f t="shared" si="54"/>
        <v>4</v>
      </c>
      <c r="CH139" s="21">
        <f t="shared" si="55"/>
        <v>18</v>
      </c>
      <c r="CI139" s="21">
        <f t="shared" si="56"/>
        <v>37</v>
      </c>
      <c r="CJ139" s="21">
        <f t="shared" si="57"/>
        <v>37</v>
      </c>
      <c r="CK139" s="21">
        <f t="shared" si="58"/>
        <v>37</v>
      </c>
      <c r="CL139" s="21">
        <f t="shared" si="59"/>
        <v>16</v>
      </c>
      <c r="CM139" s="21">
        <f t="shared" si="60"/>
        <v>16</v>
      </c>
      <c r="CN139" s="21">
        <f t="shared" si="61"/>
        <v>16</v>
      </c>
      <c r="CO139" s="21">
        <f t="shared" si="62"/>
        <v>0</v>
      </c>
      <c r="CP139" s="21">
        <f t="shared" si="63"/>
        <v>0</v>
      </c>
      <c r="CQ139" s="21">
        <f t="shared" si="64"/>
        <v>0</v>
      </c>
      <c r="CR139" s="21">
        <f t="shared" si="65"/>
        <v>3</v>
      </c>
      <c r="CS139" s="21">
        <f t="shared" si="66"/>
        <v>4</v>
      </c>
      <c r="CT139" s="21">
        <f t="shared" si="67"/>
        <v>4</v>
      </c>
      <c r="CU139" s="21">
        <f t="shared" si="68"/>
        <v>13</v>
      </c>
      <c r="CV139" s="21">
        <f t="shared" si="69"/>
        <v>12</v>
      </c>
      <c r="CW139" s="21">
        <f t="shared" si="70"/>
        <v>12</v>
      </c>
      <c r="CX139" s="21">
        <f t="shared" si="71"/>
        <v>16</v>
      </c>
      <c r="CY139" s="21">
        <f t="shared" si="72"/>
        <v>16</v>
      </c>
      <c r="CZ139" s="21">
        <f t="shared" si="73"/>
        <v>16</v>
      </c>
    </row>
    <row r="140" spans="1:104" ht="216.75" x14ac:dyDescent="0.25">
      <c r="A140" s="6">
        <v>155</v>
      </c>
      <c r="B140" s="7" t="s">
        <v>92</v>
      </c>
      <c r="C140" s="7" t="s">
        <v>51</v>
      </c>
      <c r="D140" s="7" t="s">
        <v>121</v>
      </c>
      <c r="E140" s="7" t="s">
        <v>94</v>
      </c>
      <c r="F140" s="7" t="s">
        <v>95</v>
      </c>
      <c r="G140" s="7" t="s">
        <v>822</v>
      </c>
      <c r="H140" s="7" t="s">
        <v>823</v>
      </c>
      <c r="I140" s="7" t="s">
        <v>824</v>
      </c>
      <c r="J140" s="7" t="s">
        <v>99</v>
      </c>
      <c r="K140" s="7" t="s">
        <v>100</v>
      </c>
      <c r="L140" s="7" t="s">
        <v>101</v>
      </c>
      <c r="M140" s="7" t="s">
        <v>101</v>
      </c>
      <c r="N140" s="8">
        <v>29</v>
      </c>
      <c r="O140" s="8">
        <v>34</v>
      </c>
      <c r="P140" s="8">
        <v>32</v>
      </c>
      <c r="Q140" s="7" t="s">
        <v>825</v>
      </c>
      <c r="R140" s="7" t="s">
        <v>826</v>
      </c>
      <c r="S140" s="7" t="s">
        <v>827</v>
      </c>
      <c r="T140" s="8">
        <v>14</v>
      </c>
      <c r="U140" s="8">
        <v>14</v>
      </c>
      <c r="V140" s="8">
        <v>15</v>
      </c>
      <c r="W140" s="8">
        <v>7</v>
      </c>
      <c r="X140" s="8">
        <v>7</v>
      </c>
      <c r="Y140" s="8">
        <v>7</v>
      </c>
      <c r="Z140" s="8">
        <v>0</v>
      </c>
      <c r="AA140" s="8">
        <v>0</v>
      </c>
      <c r="AB140" s="8">
        <v>0</v>
      </c>
      <c r="AC140" s="8">
        <v>0</v>
      </c>
      <c r="AD140" s="8">
        <v>0</v>
      </c>
      <c r="AE140" s="8">
        <v>0</v>
      </c>
      <c r="AF140" s="8">
        <v>7</v>
      </c>
      <c r="AG140" s="8">
        <v>7</v>
      </c>
      <c r="AH140" s="8">
        <v>7</v>
      </c>
      <c r="AI140" s="8">
        <v>0</v>
      </c>
      <c r="AJ140" s="8">
        <v>0</v>
      </c>
      <c r="AK140" s="8">
        <v>0</v>
      </c>
      <c r="AM140" s="8">
        <v>1</v>
      </c>
      <c r="AN140" s="8">
        <v>0</v>
      </c>
      <c r="AO140" s="8">
        <v>0</v>
      </c>
      <c r="AP140" s="8">
        <v>0</v>
      </c>
      <c r="AQ140" s="8">
        <v>0</v>
      </c>
      <c r="AR140" s="8">
        <v>0</v>
      </c>
      <c r="AS140" s="8">
        <v>0</v>
      </c>
      <c r="AT140" s="8">
        <v>0</v>
      </c>
      <c r="AU140" s="8">
        <v>0</v>
      </c>
      <c r="AV140" s="8">
        <v>0</v>
      </c>
      <c r="AW140" s="8">
        <v>0</v>
      </c>
      <c r="AX140" s="8">
        <v>0</v>
      </c>
      <c r="AY140" s="8">
        <v>0</v>
      </c>
      <c r="AZ140" s="8">
        <v>0</v>
      </c>
      <c r="BA140" s="8">
        <v>0</v>
      </c>
      <c r="BB140" s="8">
        <v>0</v>
      </c>
      <c r="BC140" s="8">
        <v>0</v>
      </c>
      <c r="BD140" s="8">
        <v>0</v>
      </c>
      <c r="BE140" s="8">
        <v>0</v>
      </c>
      <c r="BF140" s="8">
        <v>0</v>
      </c>
      <c r="BG140" s="8">
        <v>0</v>
      </c>
      <c r="BH140" s="8">
        <v>0</v>
      </c>
      <c r="BI140" s="8">
        <v>0</v>
      </c>
      <c r="BJ140" s="8">
        <v>0</v>
      </c>
      <c r="BK140" s="8">
        <v>0</v>
      </c>
      <c r="BL140" s="8">
        <v>0</v>
      </c>
      <c r="BM140" s="8">
        <v>0</v>
      </c>
      <c r="BN140" s="8">
        <v>0</v>
      </c>
      <c r="BO140" s="8">
        <v>0</v>
      </c>
      <c r="BP140" s="8">
        <v>0</v>
      </c>
      <c r="BQ140" s="8">
        <v>0</v>
      </c>
      <c r="BR140" s="8">
        <v>0</v>
      </c>
      <c r="BS140" s="8">
        <v>0</v>
      </c>
      <c r="BT140" s="8">
        <v>0</v>
      </c>
      <c r="BU140" s="8">
        <v>0</v>
      </c>
      <c r="BV140" s="8">
        <v>0</v>
      </c>
      <c r="BW140" s="8">
        <v>0</v>
      </c>
      <c r="BX140" s="8">
        <v>0</v>
      </c>
      <c r="BY140" s="8">
        <v>0</v>
      </c>
      <c r="BZ140" s="8">
        <v>0</v>
      </c>
      <c r="CA140" s="8">
        <v>0</v>
      </c>
      <c r="CB140" s="8">
        <v>0</v>
      </c>
      <c r="CC140" s="8">
        <v>0</v>
      </c>
      <c r="CD140" s="8">
        <v>0</v>
      </c>
      <c r="CE140" s="21">
        <f t="shared" si="52"/>
        <v>1</v>
      </c>
      <c r="CF140" s="21">
        <f t="shared" si="53"/>
        <v>29</v>
      </c>
      <c r="CG140" s="21">
        <f t="shared" si="54"/>
        <v>34</v>
      </c>
      <c r="CH140" s="21">
        <f t="shared" si="55"/>
        <v>32</v>
      </c>
      <c r="CI140" s="21">
        <f t="shared" si="56"/>
        <v>14</v>
      </c>
      <c r="CJ140" s="21">
        <f t="shared" si="57"/>
        <v>14</v>
      </c>
      <c r="CK140" s="21">
        <f t="shared" si="58"/>
        <v>15</v>
      </c>
      <c r="CL140" s="21">
        <f t="shared" si="59"/>
        <v>7</v>
      </c>
      <c r="CM140" s="21">
        <f t="shared" si="60"/>
        <v>7</v>
      </c>
      <c r="CN140" s="21">
        <f t="shared" si="61"/>
        <v>7</v>
      </c>
      <c r="CO140" s="21">
        <f t="shared" si="62"/>
        <v>0</v>
      </c>
      <c r="CP140" s="21">
        <f t="shared" si="63"/>
        <v>0</v>
      </c>
      <c r="CQ140" s="21">
        <f t="shared" si="64"/>
        <v>0</v>
      </c>
      <c r="CR140" s="21">
        <f t="shared" si="65"/>
        <v>0</v>
      </c>
      <c r="CS140" s="21">
        <f t="shared" si="66"/>
        <v>0</v>
      </c>
      <c r="CT140" s="21">
        <f t="shared" si="67"/>
        <v>0</v>
      </c>
      <c r="CU140" s="21">
        <f t="shared" si="68"/>
        <v>7</v>
      </c>
      <c r="CV140" s="21">
        <f t="shared" si="69"/>
        <v>7</v>
      </c>
      <c r="CW140" s="21">
        <f t="shared" si="70"/>
        <v>7</v>
      </c>
      <c r="CX140" s="21">
        <f t="shared" si="71"/>
        <v>0</v>
      </c>
      <c r="CY140" s="21">
        <f t="shared" si="72"/>
        <v>0</v>
      </c>
      <c r="CZ140" s="21">
        <f t="shared" si="73"/>
        <v>0</v>
      </c>
    </row>
    <row r="141" spans="1:104" ht="89.25" hidden="1" x14ac:dyDescent="0.25">
      <c r="A141" s="6">
        <v>1743</v>
      </c>
      <c r="B141" s="7" t="s">
        <v>92</v>
      </c>
      <c r="C141" s="7" t="s">
        <v>76</v>
      </c>
      <c r="D141" s="7" t="s">
        <v>405</v>
      </c>
      <c r="E141" s="7" t="s">
        <v>94</v>
      </c>
      <c r="F141" s="7" t="s">
        <v>95</v>
      </c>
      <c r="G141" s="7" t="s">
        <v>828</v>
      </c>
      <c r="H141" s="7" t="s">
        <v>829</v>
      </c>
      <c r="I141" s="7" t="s">
        <v>830</v>
      </c>
      <c r="J141" s="7" t="s">
        <v>99</v>
      </c>
      <c r="K141" s="7" t="s">
        <v>100</v>
      </c>
      <c r="L141" s="7" t="s">
        <v>101</v>
      </c>
      <c r="M141" s="7" t="s">
        <v>101</v>
      </c>
      <c r="N141" s="8">
        <v>84</v>
      </c>
      <c r="O141" s="8">
        <v>93</v>
      </c>
      <c r="P141" s="8">
        <v>87</v>
      </c>
      <c r="Q141" s="7" t="s">
        <v>306</v>
      </c>
      <c r="R141" s="7" t="s">
        <v>306</v>
      </c>
      <c r="S141" s="7" t="s">
        <v>306</v>
      </c>
      <c r="T141" s="8">
        <v>16</v>
      </c>
      <c r="U141" s="8">
        <v>16</v>
      </c>
      <c r="V141" s="8">
        <v>16</v>
      </c>
      <c r="W141" s="8">
        <v>7</v>
      </c>
      <c r="X141" s="8">
        <v>7</v>
      </c>
      <c r="Y141" s="8">
        <v>7</v>
      </c>
      <c r="Z141" s="8">
        <v>3</v>
      </c>
      <c r="AA141" s="8">
        <v>3</v>
      </c>
      <c r="AB141" s="8">
        <v>3</v>
      </c>
      <c r="AC141" s="8">
        <v>4</v>
      </c>
      <c r="AD141" s="8">
        <v>4</v>
      </c>
      <c r="AE141" s="8">
        <v>4</v>
      </c>
      <c r="AF141" s="8">
        <v>0</v>
      </c>
      <c r="AG141" s="8">
        <v>0</v>
      </c>
      <c r="AH141" s="8">
        <v>0</v>
      </c>
      <c r="AI141" s="8">
        <v>7</v>
      </c>
      <c r="AJ141" s="8">
        <v>7</v>
      </c>
      <c r="AK141" s="8">
        <v>7</v>
      </c>
      <c r="AL141" s="7" t="s">
        <v>831</v>
      </c>
      <c r="AM141" s="8">
        <v>0</v>
      </c>
      <c r="AN141" s="8">
        <v>0</v>
      </c>
      <c r="AO141" s="8">
        <v>0</v>
      </c>
      <c r="AP141" s="8">
        <v>0</v>
      </c>
      <c r="AQ141" s="8">
        <v>0</v>
      </c>
      <c r="AR141" s="8">
        <v>0</v>
      </c>
      <c r="AS141" s="8">
        <v>0</v>
      </c>
      <c r="AT141" s="8">
        <v>0</v>
      </c>
      <c r="AU141" s="8">
        <v>0</v>
      </c>
      <c r="AV141" s="8">
        <v>0</v>
      </c>
      <c r="AW141" s="8">
        <v>0</v>
      </c>
      <c r="AX141" s="8">
        <v>0</v>
      </c>
      <c r="AY141" s="8">
        <v>0</v>
      </c>
      <c r="AZ141" s="8">
        <v>0</v>
      </c>
      <c r="BA141" s="8">
        <v>0</v>
      </c>
      <c r="BB141" s="8">
        <v>0</v>
      </c>
      <c r="BC141" s="8">
        <v>0</v>
      </c>
      <c r="BD141" s="8">
        <v>0</v>
      </c>
      <c r="BE141" s="8">
        <v>0</v>
      </c>
      <c r="BF141" s="8">
        <v>0</v>
      </c>
      <c r="BG141" s="8">
        <v>0</v>
      </c>
      <c r="BH141" s="8">
        <v>0</v>
      </c>
      <c r="BI141" s="8">
        <v>0</v>
      </c>
      <c r="BJ141" s="8">
        <v>0</v>
      </c>
      <c r="BK141" s="8">
        <v>0</v>
      </c>
      <c r="BL141" s="8">
        <v>0</v>
      </c>
      <c r="BM141" s="8">
        <v>0</v>
      </c>
      <c r="BN141" s="8">
        <v>0</v>
      </c>
      <c r="BO141" s="8">
        <v>0</v>
      </c>
      <c r="BP141" s="8">
        <v>0</v>
      </c>
      <c r="BQ141" s="8">
        <v>0</v>
      </c>
      <c r="BR141" s="8">
        <v>0</v>
      </c>
      <c r="BS141" s="8">
        <v>0</v>
      </c>
      <c r="BT141" s="8">
        <v>0</v>
      </c>
      <c r="BU141" s="8">
        <v>0</v>
      </c>
      <c r="BV141" s="8">
        <v>0</v>
      </c>
      <c r="BW141" s="8">
        <v>0</v>
      </c>
      <c r="BX141" s="8">
        <v>0</v>
      </c>
      <c r="BY141" s="8">
        <v>0</v>
      </c>
      <c r="BZ141" s="8">
        <v>0</v>
      </c>
      <c r="CA141" s="8">
        <v>0</v>
      </c>
      <c r="CB141" s="8">
        <v>0</v>
      </c>
      <c r="CC141" s="8">
        <v>0</v>
      </c>
      <c r="CD141" s="8">
        <v>0</v>
      </c>
      <c r="CE141" s="21">
        <f t="shared" si="52"/>
        <v>0</v>
      </c>
      <c r="CF141" s="21">
        <f t="shared" si="53"/>
        <v>84</v>
      </c>
      <c r="CG141" s="21">
        <f t="shared" si="54"/>
        <v>93</v>
      </c>
      <c r="CH141" s="21">
        <f t="shared" si="55"/>
        <v>87</v>
      </c>
      <c r="CI141" s="21">
        <f t="shared" si="56"/>
        <v>16</v>
      </c>
      <c r="CJ141" s="21">
        <f t="shared" si="57"/>
        <v>16</v>
      </c>
      <c r="CK141" s="21">
        <f t="shared" si="58"/>
        <v>16</v>
      </c>
      <c r="CL141" s="21">
        <f t="shared" si="59"/>
        <v>7</v>
      </c>
      <c r="CM141" s="21">
        <f t="shared" si="60"/>
        <v>7</v>
      </c>
      <c r="CN141" s="21">
        <f t="shared" si="61"/>
        <v>7</v>
      </c>
      <c r="CO141" s="21">
        <f t="shared" si="62"/>
        <v>3</v>
      </c>
      <c r="CP141" s="21">
        <f t="shared" si="63"/>
        <v>3</v>
      </c>
      <c r="CQ141" s="21">
        <f t="shared" si="64"/>
        <v>3</v>
      </c>
      <c r="CR141" s="21">
        <f t="shared" si="65"/>
        <v>4</v>
      </c>
      <c r="CS141" s="21">
        <f t="shared" si="66"/>
        <v>4</v>
      </c>
      <c r="CT141" s="21">
        <f t="shared" si="67"/>
        <v>4</v>
      </c>
      <c r="CU141" s="21">
        <f t="shared" si="68"/>
        <v>0</v>
      </c>
      <c r="CV141" s="21">
        <f t="shared" si="69"/>
        <v>0</v>
      </c>
      <c r="CW141" s="21">
        <f t="shared" si="70"/>
        <v>0</v>
      </c>
      <c r="CX141" s="21">
        <f t="shared" si="71"/>
        <v>7</v>
      </c>
      <c r="CY141" s="21">
        <f t="shared" si="72"/>
        <v>7</v>
      </c>
      <c r="CZ141" s="21">
        <f t="shared" si="73"/>
        <v>7</v>
      </c>
    </row>
    <row r="142" spans="1:104" ht="102" hidden="1" x14ac:dyDescent="0.25">
      <c r="A142" s="6">
        <v>1575</v>
      </c>
      <c r="B142" s="7" t="s">
        <v>92</v>
      </c>
      <c r="C142" s="7" t="s">
        <v>66</v>
      </c>
      <c r="D142" s="7" t="s">
        <v>263</v>
      </c>
      <c r="E142" s="7" t="s">
        <v>94</v>
      </c>
      <c r="F142" s="7" t="s">
        <v>832</v>
      </c>
      <c r="G142" s="7" t="s">
        <v>833</v>
      </c>
      <c r="H142" s="7" t="s">
        <v>834</v>
      </c>
      <c r="I142" s="7" t="s">
        <v>835</v>
      </c>
      <c r="J142" s="7" t="s">
        <v>99</v>
      </c>
      <c r="K142" s="7" t="s">
        <v>100</v>
      </c>
      <c r="L142" s="7" t="s">
        <v>101</v>
      </c>
      <c r="M142" s="7" t="s">
        <v>101</v>
      </c>
      <c r="N142" s="8">
        <v>0</v>
      </c>
      <c r="O142" s="8">
        <v>0</v>
      </c>
      <c r="P142" s="8">
        <v>0</v>
      </c>
      <c r="Q142" s="7" t="s">
        <v>104</v>
      </c>
      <c r="R142" s="7" t="s">
        <v>104</v>
      </c>
      <c r="S142" s="7" t="s">
        <v>104</v>
      </c>
      <c r="T142" s="8">
        <v>9</v>
      </c>
      <c r="U142" s="8">
        <v>9</v>
      </c>
      <c r="V142" s="8">
        <v>9</v>
      </c>
      <c r="W142" s="8">
        <v>7</v>
      </c>
      <c r="X142" s="8">
        <v>7</v>
      </c>
      <c r="Y142" s="8">
        <v>7</v>
      </c>
      <c r="Z142" s="8">
        <v>0</v>
      </c>
      <c r="AA142" s="8">
        <v>0</v>
      </c>
      <c r="AB142" s="8">
        <v>0</v>
      </c>
      <c r="AC142" s="8">
        <v>0</v>
      </c>
      <c r="AD142" s="8">
        <v>0</v>
      </c>
      <c r="AE142" s="8">
        <v>0</v>
      </c>
      <c r="AF142" s="8">
        <v>7</v>
      </c>
      <c r="AG142" s="8">
        <v>7</v>
      </c>
      <c r="AH142" s="8">
        <v>7</v>
      </c>
      <c r="AI142" s="8">
        <v>0</v>
      </c>
      <c r="AJ142" s="8">
        <v>0</v>
      </c>
      <c r="AK142" s="8">
        <v>0</v>
      </c>
      <c r="AL142" s="7" t="s">
        <v>836</v>
      </c>
      <c r="AM142" s="8">
        <v>0</v>
      </c>
      <c r="AN142" s="8">
        <v>0</v>
      </c>
      <c r="AO142" s="8">
        <v>0</v>
      </c>
      <c r="AP142" s="8">
        <v>0</v>
      </c>
      <c r="AQ142" s="8">
        <v>0</v>
      </c>
      <c r="AR142" s="8">
        <v>0</v>
      </c>
      <c r="AS142" s="8">
        <v>0</v>
      </c>
      <c r="AT142" s="8">
        <v>0</v>
      </c>
      <c r="AU142" s="8">
        <v>0</v>
      </c>
      <c r="AV142" s="8">
        <v>0</v>
      </c>
      <c r="AW142" s="8">
        <v>0</v>
      </c>
      <c r="AX142" s="8">
        <v>0</v>
      </c>
      <c r="AY142" s="8">
        <v>0</v>
      </c>
      <c r="AZ142" s="8">
        <v>0</v>
      </c>
      <c r="BA142" s="8">
        <v>0</v>
      </c>
      <c r="BB142" s="8">
        <v>0</v>
      </c>
      <c r="BC142" s="8">
        <v>0</v>
      </c>
      <c r="BD142" s="8">
        <v>0</v>
      </c>
      <c r="BE142" s="8">
        <v>0</v>
      </c>
      <c r="BF142" s="8">
        <v>0</v>
      </c>
      <c r="BG142" s="8">
        <v>0</v>
      </c>
      <c r="BH142" s="8">
        <v>0</v>
      </c>
      <c r="BI142" s="8">
        <v>0</v>
      </c>
      <c r="BJ142" s="8">
        <v>0</v>
      </c>
      <c r="BK142" s="8">
        <v>0</v>
      </c>
      <c r="BL142" s="8">
        <v>0</v>
      </c>
      <c r="BM142" s="8">
        <v>0</v>
      </c>
      <c r="BN142" s="8">
        <v>0</v>
      </c>
      <c r="BO142" s="8">
        <v>0</v>
      </c>
      <c r="BP142" s="8">
        <v>0</v>
      </c>
      <c r="BQ142" s="8">
        <v>0</v>
      </c>
      <c r="BR142" s="8">
        <v>0</v>
      </c>
      <c r="BS142" s="8">
        <v>0</v>
      </c>
      <c r="BT142" s="8">
        <v>0</v>
      </c>
      <c r="BU142" s="8">
        <v>0</v>
      </c>
      <c r="BV142" s="8">
        <v>0</v>
      </c>
      <c r="BW142" s="8">
        <v>0</v>
      </c>
      <c r="BX142" s="8">
        <v>0</v>
      </c>
      <c r="BY142" s="8">
        <v>0</v>
      </c>
      <c r="BZ142" s="8">
        <v>0</v>
      </c>
      <c r="CA142" s="8">
        <v>0</v>
      </c>
      <c r="CB142" s="8">
        <v>0</v>
      </c>
      <c r="CC142" s="8">
        <v>0</v>
      </c>
      <c r="CD142" s="8">
        <v>0</v>
      </c>
      <c r="CE142" s="21">
        <f t="shared" si="52"/>
        <v>0</v>
      </c>
      <c r="CF142" s="21">
        <f t="shared" si="53"/>
        <v>0</v>
      </c>
      <c r="CG142" s="21">
        <f t="shared" si="54"/>
        <v>0</v>
      </c>
      <c r="CH142" s="21">
        <f t="shared" si="55"/>
        <v>0</v>
      </c>
      <c r="CI142" s="21">
        <f t="shared" si="56"/>
        <v>9</v>
      </c>
      <c r="CJ142" s="21">
        <f t="shared" si="57"/>
        <v>9</v>
      </c>
      <c r="CK142" s="21">
        <f t="shared" si="58"/>
        <v>9</v>
      </c>
      <c r="CL142" s="21">
        <f t="shared" si="59"/>
        <v>7</v>
      </c>
      <c r="CM142" s="21">
        <f t="shared" si="60"/>
        <v>7</v>
      </c>
      <c r="CN142" s="21">
        <f t="shared" si="61"/>
        <v>7</v>
      </c>
      <c r="CO142" s="21">
        <f t="shared" si="62"/>
        <v>0</v>
      </c>
      <c r="CP142" s="21">
        <f t="shared" si="63"/>
        <v>0</v>
      </c>
      <c r="CQ142" s="21">
        <f t="shared" si="64"/>
        <v>0</v>
      </c>
      <c r="CR142" s="21">
        <f t="shared" si="65"/>
        <v>0</v>
      </c>
      <c r="CS142" s="21">
        <f t="shared" si="66"/>
        <v>0</v>
      </c>
      <c r="CT142" s="21">
        <f t="shared" si="67"/>
        <v>0</v>
      </c>
      <c r="CU142" s="21">
        <f t="shared" si="68"/>
        <v>7</v>
      </c>
      <c r="CV142" s="21">
        <f t="shared" si="69"/>
        <v>7</v>
      </c>
      <c r="CW142" s="21">
        <f t="shared" si="70"/>
        <v>7</v>
      </c>
      <c r="CX142" s="21">
        <f t="shared" si="71"/>
        <v>0</v>
      </c>
      <c r="CY142" s="21">
        <f t="shared" si="72"/>
        <v>0</v>
      </c>
      <c r="CZ142" s="21">
        <f t="shared" si="73"/>
        <v>0</v>
      </c>
    </row>
    <row r="143" spans="1:104" ht="165.75" x14ac:dyDescent="0.25">
      <c r="A143" s="6">
        <v>163</v>
      </c>
      <c r="B143" s="7" t="s">
        <v>92</v>
      </c>
      <c r="C143" s="7" t="s">
        <v>51</v>
      </c>
      <c r="D143" s="7" t="s">
        <v>632</v>
      </c>
      <c r="E143" s="7" t="s">
        <v>94</v>
      </c>
      <c r="F143" s="7" t="s">
        <v>95</v>
      </c>
      <c r="G143" s="7" t="s">
        <v>837</v>
      </c>
      <c r="H143" s="7" t="s">
        <v>838</v>
      </c>
      <c r="I143" s="7" t="s">
        <v>839</v>
      </c>
      <c r="J143" s="7" t="s">
        <v>99</v>
      </c>
      <c r="K143" s="7" t="s">
        <v>100</v>
      </c>
      <c r="L143" s="7" t="s">
        <v>101</v>
      </c>
      <c r="M143" s="7" t="s">
        <v>101</v>
      </c>
      <c r="N143" s="8">
        <v>11</v>
      </c>
      <c r="O143" s="8">
        <v>14</v>
      </c>
      <c r="P143" s="8">
        <v>15</v>
      </c>
      <c r="Q143" s="7" t="s">
        <v>840</v>
      </c>
      <c r="R143" s="7" t="s">
        <v>841</v>
      </c>
      <c r="S143" s="7" t="s">
        <v>841</v>
      </c>
      <c r="T143" s="8">
        <v>19</v>
      </c>
      <c r="U143" s="8">
        <v>19</v>
      </c>
      <c r="V143" s="8">
        <v>19</v>
      </c>
      <c r="W143" s="8">
        <v>11</v>
      </c>
      <c r="X143" s="8">
        <v>11</v>
      </c>
      <c r="Y143" s="8">
        <v>11</v>
      </c>
      <c r="Z143" s="8">
        <v>0</v>
      </c>
      <c r="AA143" s="8">
        <v>0</v>
      </c>
      <c r="AB143" s="8">
        <v>0</v>
      </c>
      <c r="AC143" s="8">
        <v>1</v>
      </c>
      <c r="AD143" s="8">
        <v>1</v>
      </c>
      <c r="AE143" s="8">
        <v>1</v>
      </c>
      <c r="AF143" s="8">
        <v>10</v>
      </c>
      <c r="AG143" s="8">
        <v>10</v>
      </c>
      <c r="AH143" s="8">
        <v>10</v>
      </c>
      <c r="AI143" s="8">
        <v>11</v>
      </c>
      <c r="AJ143" s="8">
        <v>11</v>
      </c>
      <c r="AK143" s="8">
        <v>11</v>
      </c>
      <c r="AL143" s="7" t="s">
        <v>842</v>
      </c>
      <c r="AM143" s="8">
        <v>0</v>
      </c>
      <c r="AN143" s="8">
        <v>0</v>
      </c>
      <c r="AO143" s="8">
        <v>0</v>
      </c>
      <c r="AP143" s="8">
        <v>0</v>
      </c>
      <c r="AQ143" s="8">
        <v>0</v>
      </c>
      <c r="AR143" s="8">
        <v>0</v>
      </c>
      <c r="AS143" s="8">
        <v>0</v>
      </c>
      <c r="AT143" s="8">
        <v>0</v>
      </c>
      <c r="AU143" s="8">
        <v>0</v>
      </c>
      <c r="AV143" s="8">
        <v>0</v>
      </c>
      <c r="AW143" s="8">
        <v>0</v>
      </c>
      <c r="AX143" s="8">
        <v>0</v>
      </c>
      <c r="AY143" s="8">
        <v>0</v>
      </c>
      <c r="AZ143" s="8">
        <v>0</v>
      </c>
      <c r="BA143" s="8">
        <v>0</v>
      </c>
      <c r="BB143" s="8">
        <v>0</v>
      </c>
      <c r="BC143" s="8">
        <v>0</v>
      </c>
      <c r="BD143" s="8">
        <v>0</v>
      </c>
      <c r="BE143" s="8">
        <v>0</v>
      </c>
      <c r="BF143" s="8">
        <v>0</v>
      </c>
      <c r="BG143" s="8">
        <v>0</v>
      </c>
      <c r="BH143" s="8">
        <v>0</v>
      </c>
      <c r="BI143" s="8">
        <v>0</v>
      </c>
      <c r="BJ143" s="8">
        <v>0</v>
      </c>
      <c r="BK143" s="8">
        <v>0</v>
      </c>
      <c r="BL143" s="8">
        <v>0</v>
      </c>
      <c r="BM143" s="8">
        <v>0</v>
      </c>
      <c r="BN143" s="8">
        <v>0</v>
      </c>
      <c r="BO143" s="8">
        <v>0</v>
      </c>
      <c r="BP143" s="8">
        <v>0</v>
      </c>
      <c r="BQ143" s="8">
        <v>0</v>
      </c>
      <c r="BR143" s="8">
        <v>0</v>
      </c>
      <c r="BS143" s="8">
        <v>0</v>
      </c>
      <c r="BT143" s="8">
        <v>0</v>
      </c>
      <c r="BU143" s="8">
        <v>0</v>
      </c>
      <c r="BV143" s="8">
        <v>0</v>
      </c>
      <c r="BW143" s="8">
        <v>0</v>
      </c>
      <c r="BX143" s="8">
        <v>0</v>
      </c>
      <c r="BY143" s="8">
        <v>0</v>
      </c>
      <c r="BZ143" s="8">
        <v>0</v>
      </c>
      <c r="CA143" s="8">
        <v>0</v>
      </c>
      <c r="CB143" s="8">
        <v>0</v>
      </c>
      <c r="CC143" s="8">
        <v>0</v>
      </c>
      <c r="CD143" s="8">
        <v>0</v>
      </c>
      <c r="CE143" s="21">
        <f t="shared" si="52"/>
        <v>0</v>
      </c>
      <c r="CF143" s="21">
        <f t="shared" si="53"/>
        <v>11</v>
      </c>
      <c r="CG143" s="21">
        <f t="shared" si="54"/>
        <v>14</v>
      </c>
      <c r="CH143" s="21">
        <f t="shared" si="55"/>
        <v>15</v>
      </c>
      <c r="CI143" s="21">
        <f t="shared" si="56"/>
        <v>19</v>
      </c>
      <c r="CJ143" s="21">
        <f t="shared" si="57"/>
        <v>19</v>
      </c>
      <c r="CK143" s="21">
        <f t="shared" si="58"/>
        <v>19</v>
      </c>
      <c r="CL143" s="21">
        <f t="shared" si="59"/>
        <v>11</v>
      </c>
      <c r="CM143" s="21">
        <f t="shared" si="60"/>
        <v>11</v>
      </c>
      <c r="CN143" s="21">
        <f t="shared" si="61"/>
        <v>11</v>
      </c>
      <c r="CO143" s="21">
        <f t="shared" si="62"/>
        <v>0</v>
      </c>
      <c r="CP143" s="21">
        <f t="shared" si="63"/>
        <v>0</v>
      </c>
      <c r="CQ143" s="21">
        <f t="shared" si="64"/>
        <v>0</v>
      </c>
      <c r="CR143" s="21">
        <f t="shared" si="65"/>
        <v>1</v>
      </c>
      <c r="CS143" s="21">
        <f t="shared" si="66"/>
        <v>1</v>
      </c>
      <c r="CT143" s="21">
        <f t="shared" si="67"/>
        <v>1</v>
      </c>
      <c r="CU143" s="21">
        <f t="shared" si="68"/>
        <v>10</v>
      </c>
      <c r="CV143" s="21">
        <f t="shared" si="69"/>
        <v>10</v>
      </c>
      <c r="CW143" s="21">
        <f t="shared" si="70"/>
        <v>10</v>
      </c>
      <c r="CX143" s="21">
        <f t="shared" si="71"/>
        <v>11</v>
      </c>
      <c r="CY143" s="21">
        <f t="shared" si="72"/>
        <v>11</v>
      </c>
      <c r="CZ143" s="21">
        <f t="shared" si="73"/>
        <v>11</v>
      </c>
    </row>
    <row r="144" spans="1:104" ht="191.25" x14ac:dyDescent="0.25">
      <c r="A144" s="6">
        <v>169</v>
      </c>
      <c r="B144" s="7" t="s">
        <v>92</v>
      </c>
      <c r="C144" s="7" t="s">
        <v>51</v>
      </c>
      <c r="D144" s="7" t="s">
        <v>294</v>
      </c>
      <c r="E144" s="7" t="s">
        <v>94</v>
      </c>
      <c r="F144" s="7" t="s">
        <v>95</v>
      </c>
      <c r="G144" s="7" t="s">
        <v>843</v>
      </c>
      <c r="H144" s="7" t="s">
        <v>844</v>
      </c>
      <c r="I144" s="7" t="s">
        <v>845</v>
      </c>
      <c r="J144" s="7" t="s">
        <v>99</v>
      </c>
      <c r="K144" s="7" t="s">
        <v>100</v>
      </c>
      <c r="L144" s="7" t="s">
        <v>101</v>
      </c>
      <c r="M144" s="7" t="s">
        <v>101</v>
      </c>
      <c r="N144" s="8">
        <v>14</v>
      </c>
      <c r="O144" s="8">
        <v>16</v>
      </c>
      <c r="P144" s="8">
        <v>15</v>
      </c>
      <c r="Q144" s="7" t="s">
        <v>846</v>
      </c>
      <c r="R144" s="7" t="s">
        <v>847</v>
      </c>
      <c r="S144" s="7" t="s">
        <v>847</v>
      </c>
      <c r="T144" s="8">
        <v>278</v>
      </c>
      <c r="U144" s="8">
        <v>278</v>
      </c>
      <c r="V144" s="8">
        <v>278</v>
      </c>
      <c r="W144" s="8">
        <v>21</v>
      </c>
      <c r="X144" s="8">
        <v>21</v>
      </c>
      <c r="Y144" s="8">
        <v>21</v>
      </c>
      <c r="Z144" s="8">
        <v>4</v>
      </c>
      <c r="AA144" s="8">
        <v>4</v>
      </c>
      <c r="AB144" s="8">
        <v>4</v>
      </c>
      <c r="AC144" s="8">
        <v>4</v>
      </c>
      <c r="AD144" s="8">
        <v>4</v>
      </c>
      <c r="AE144" s="8">
        <v>4</v>
      </c>
      <c r="AF144" s="8">
        <v>17</v>
      </c>
      <c r="AG144" s="8">
        <v>17</v>
      </c>
      <c r="AH144" s="8">
        <v>17</v>
      </c>
      <c r="AI144" s="8">
        <v>21</v>
      </c>
      <c r="AJ144" s="8">
        <v>21</v>
      </c>
      <c r="AK144" s="8">
        <v>21</v>
      </c>
      <c r="AM144" s="8">
        <v>5</v>
      </c>
      <c r="AN144" s="8">
        <v>1</v>
      </c>
      <c r="AO144" s="8">
        <v>2</v>
      </c>
      <c r="AP144" s="8">
        <v>2</v>
      </c>
      <c r="AQ144" s="8">
        <v>15</v>
      </c>
      <c r="AR144" s="8">
        <v>15</v>
      </c>
      <c r="AS144" s="8">
        <v>15</v>
      </c>
      <c r="AT144" s="8">
        <v>7</v>
      </c>
      <c r="AU144" s="8">
        <v>7</v>
      </c>
      <c r="AV144" s="8">
        <v>7</v>
      </c>
      <c r="AW144" s="8">
        <v>4</v>
      </c>
      <c r="AX144" s="8">
        <v>2</v>
      </c>
      <c r="AY144" s="8">
        <v>2</v>
      </c>
      <c r="AZ144" s="8">
        <v>8</v>
      </c>
      <c r="BA144" s="8">
        <v>8</v>
      </c>
      <c r="BB144" s="8">
        <v>8</v>
      </c>
      <c r="BC144" s="8">
        <v>11</v>
      </c>
      <c r="BD144" s="8">
        <v>11</v>
      </c>
      <c r="BE144" s="8">
        <v>11</v>
      </c>
      <c r="BF144" s="8">
        <v>5</v>
      </c>
      <c r="BG144" s="8">
        <v>5</v>
      </c>
      <c r="BH144" s="8">
        <v>5</v>
      </c>
      <c r="BI144" s="8">
        <v>0</v>
      </c>
      <c r="BJ144" s="8">
        <v>0</v>
      </c>
      <c r="BK144" s="8">
        <v>0</v>
      </c>
      <c r="BL144" s="8">
        <v>0</v>
      </c>
      <c r="BM144" s="8">
        <v>0</v>
      </c>
      <c r="BN144" s="8">
        <v>0</v>
      </c>
      <c r="BO144" s="8">
        <v>0</v>
      </c>
      <c r="BP144" s="8">
        <v>0</v>
      </c>
      <c r="BQ144" s="8">
        <v>0</v>
      </c>
      <c r="BR144" s="8">
        <v>0</v>
      </c>
      <c r="BS144" s="8">
        <v>0</v>
      </c>
      <c r="BT144" s="8">
        <v>0</v>
      </c>
      <c r="BU144" s="8">
        <v>0</v>
      </c>
      <c r="BV144" s="8">
        <v>0</v>
      </c>
      <c r="BW144" s="8">
        <v>0</v>
      </c>
      <c r="BX144" s="8">
        <v>0</v>
      </c>
      <c r="BY144" s="8">
        <v>0</v>
      </c>
      <c r="BZ144" s="8">
        <v>0</v>
      </c>
      <c r="CA144" s="8">
        <v>0</v>
      </c>
      <c r="CB144" s="8">
        <v>0</v>
      </c>
      <c r="CC144" s="8">
        <v>0</v>
      </c>
      <c r="CD144" s="8">
        <v>0</v>
      </c>
      <c r="CE144" s="21">
        <f t="shared" si="52"/>
        <v>5</v>
      </c>
      <c r="CF144" s="21">
        <f t="shared" si="53"/>
        <v>15</v>
      </c>
      <c r="CG144" s="21">
        <f t="shared" si="54"/>
        <v>18</v>
      </c>
      <c r="CH144" s="21">
        <f t="shared" si="55"/>
        <v>17</v>
      </c>
      <c r="CI144" s="21">
        <f t="shared" si="56"/>
        <v>293</v>
      </c>
      <c r="CJ144" s="21">
        <f t="shared" si="57"/>
        <v>293</v>
      </c>
      <c r="CK144" s="21">
        <f t="shared" si="58"/>
        <v>293</v>
      </c>
      <c r="CL144" s="21">
        <f t="shared" si="59"/>
        <v>28</v>
      </c>
      <c r="CM144" s="21">
        <f t="shared" si="60"/>
        <v>28</v>
      </c>
      <c r="CN144" s="21">
        <f t="shared" si="61"/>
        <v>28</v>
      </c>
      <c r="CO144" s="21">
        <f t="shared" si="62"/>
        <v>8</v>
      </c>
      <c r="CP144" s="21">
        <f t="shared" si="63"/>
        <v>6</v>
      </c>
      <c r="CQ144" s="21">
        <f t="shared" si="64"/>
        <v>6</v>
      </c>
      <c r="CR144" s="21">
        <f t="shared" si="65"/>
        <v>12</v>
      </c>
      <c r="CS144" s="21">
        <f t="shared" si="66"/>
        <v>12</v>
      </c>
      <c r="CT144" s="21">
        <f t="shared" si="67"/>
        <v>12</v>
      </c>
      <c r="CU144" s="21">
        <f t="shared" si="68"/>
        <v>28</v>
      </c>
      <c r="CV144" s="21">
        <f t="shared" si="69"/>
        <v>28</v>
      </c>
      <c r="CW144" s="21">
        <f t="shared" si="70"/>
        <v>28</v>
      </c>
      <c r="CX144" s="21">
        <f t="shared" si="71"/>
        <v>26</v>
      </c>
      <c r="CY144" s="21">
        <f t="shared" si="72"/>
        <v>26</v>
      </c>
      <c r="CZ144" s="21">
        <f t="shared" si="73"/>
        <v>26</v>
      </c>
    </row>
    <row r="145" spans="1:104" ht="89.25" x14ac:dyDescent="0.25">
      <c r="A145" s="6">
        <v>172</v>
      </c>
      <c r="B145" s="7" t="s">
        <v>92</v>
      </c>
      <c r="C145" s="7" t="s">
        <v>51</v>
      </c>
      <c r="D145" s="7" t="s">
        <v>153</v>
      </c>
      <c r="E145" s="7" t="s">
        <v>94</v>
      </c>
      <c r="F145" s="7" t="s">
        <v>95</v>
      </c>
      <c r="G145" s="7" t="s">
        <v>848</v>
      </c>
      <c r="H145" s="7" t="s">
        <v>849</v>
      </c>
      <c r="I145" s="7" t="s">
        <v>850</v>
      </c>
      <c r="J145" s="7" t="s">
        <v>99</v>
      </c>
      <c r="K145" s="7" t="s">
        <v>100</v>
      </c>
      <c r="L145" s="7" t="s">
        <v>101</v>
      </c>
      <c r="M145" s="7" t="s">
        <v>101</v>
      </c>
      <c r="N145" s="8">
        <v>12</v>
      </c>
      <c r="O145" s="8">
        <v>11</v>
      </c>
      <c r="P145" s="8">
        <v>9</v>
      </c>
      <c r="Q145" s="7" t="s">
        <v>851</v>
      </c>
      <c r="R145" s="7" t="s">
        <v>851</v>
      </c>
      <c r="S145" s="7" t="s">
        <v>852</v>
      </c>
      <c r="T145" s="8">
        <v>28</v>
      </c>
      <c r="U145" s="8">
        <v>28</v>
      </c>
      <c r="V145" s="8">
        <v>29</v>
      </c>
      <c r="W145" s="8">
        <v>13</v>
      </c>
      <c r="X145" s="8">
        <v>13</v>
      </c>
      <c r="Y145" s="8">
        <v>13</v>
      </c>
      <c r="Z145" s="8">
        <v>0</v>
      </c>
      <c r="AA145" s="8">
        <v>0</v>
      </c>
      <c r="AB145" s="8">
        <v>0</v>
      </c>
      <c r="AC145" s="8">
        <v>13</v>
      </c>
      <c r="AD145" s="8">
        <v>13</v>
      </c>
      <c r="AE145" s="8">
        <v>13</v>
      </c>
      <c r="AF145" s="8">
        <v>0</v>
      </c>
      <c r="AG145" s="8">
        <v>0</v>
      </c>
      <c r="AH145" s="8">
        <v>0</v>
      </c>
      <c r="AI145" s="8">
        <v>8</v>
      </c>
      <c r="AJ145" s="8">
        <v>7</v>
      </c>
      <c r="AK145" s="8">
        <v>7</v>
      </c>
      <c r="AM145" s="8">
        <v>0</v>
      </c>
      <c r="AN145" s="8">
        <v>0</v>
      </c>
      <c r="AO145" s="8">
        <v>0</v>
      </c>
      <c r="AP145" s="8">
        <v>0</v>
      </c>
      <c r="AQ145" s="8">
        <v>0</v>
      </c>
      <c r="AR145" s="8">
        <v>0</v>
      </c>
      <c r="AS145" s="8">
        <v>0</v>
      </c>
      <c r="AT145" s="8">
        <v>0</v>
      </c>
      <c r="AU145" s="8">
        <v>0</v>
      </c>
      <c r="AV145" s="8">
        <v>0</v>
      </c>
      <c r="AW145" s="8">
        <v>0</v>
      </c>
      <c r="AX145" s="8">
        <v>0</v>
      </c>
      <c r="AY145" s="8">
        <v>0</v>
      </c>
      <c r="AZ145" s="8">
        <v>0</v>
      </c>
      <c r="BA145" s="8">
        <v>0</v>
      </c>
      <c r="BB145" s="8">
        <v>0</v>
      </c>
      <c r="BC145" s="8">
        <v>0</v>
      </c>
      <c r="BD145" s="8">
        <v>0</v>
      </c>
      <c r="BE145" s="8">
        <v>0</v>
      </c>
      <c r="BF145" s="8">
        <v>0</v>
      </c>
      <c r="BG145" s="8">
        <v>0</v>
      </c>
      <c r="BH145" s="8">
        <v>0</v>
      </c>
      <c r="BI145" s="8">
        <v>0</v>
      </c>
      <c r="BJ145" s="8">
        <v>0</v>
      </c>
      <c r="BK145" s="8">
        <v>0</v>
      </c>
      <c r="BL145" s="8">
        <v>0</v>
      </c>
      <c r="BM145" s="8">
        <v>0</v>
      </c>
      <c r="BN145" s="8">
        <v>0</v>
      </c>
      <c r="BO145" s="8">
        <v>0</v>
      </c>
      <c r="BP145" s="8">
        <v>0</v>
      </c>
      <c r="BQ145" s="8">
        <v>0</v>
      </c>
      <c r="BR145" s="8">
        <v>0</v>
      </c>
      <c r="BS145" s="8">
        <v>0</v>
      </c>
      <c r="BT145" s="8">
        <v>0</v>
      </c>
      <c r="BU145" s="8">
        <v>0</v>
      </c>
      <c r="BV145" s="8">
        <v>0</v>
      </c>
      <c r="BW145" s="8">
        <v>0</v>
      </c>
      <c r="BX145" s="8">
        <v>0</v>
      </c>
      <c r="BY145" s="8">
        <v>0</v>
      </c>
      <c r="BZ145" s="8">
        <v>0</v>
      </c>
      <c r="CA145" s="8">
        <v>0</v>
      </c>
      <c r="CB145" s="8">
        <v>0</v>
      </c>
      <c r="CC145" s="8">
        <v>0</v>
      </c>
      <c r="CD145" s="8">
        <v>0</v>
      </c>
      <c r="CE145" s="21">
        <f t="shared" si="52"/>
        <v>0</v>
      </c>
      <c r="CF145" s="21">
        <f t="shared" si="53"/>
        <v>12</v>
      </c>
      <c r="CG145" s="21">
        <f t="shared" si="54"/>
        <v>11</v>
      </c>
      <c r="CH145" s="21">
        <f t="shared" si="55"/>
        <v>9</v>
      </c>
      <c r="CI145" s="21">
        <f t="shared" si="56"/>
        <v>28</v>
      </c>
      <c r="CJ145" s="21">
        <f t="shared" si="57"/>
        <v>28</v>
      </c>
      <c r="CK145" s="21">
        <f t="shared" si="58"/>
        <v>29</v>
      </c>
      <c r="CL145" s="21">
        <f t="shared" si="59"/>
        <v>13</v>
      </c>
      <c r="CM145" s="21">
        <f t="shared" si="60"/>
        <v>13</v>
      </c>
      <c r="CN145" s="21">
        <f t="shared" si="61"/>
        <v>13</v>
      </c>
      <c r="CO145" s="21">
        <f t="shared" si="62"/>
        <v>0</v>
      </c>
      <c r="CP145" s="21">
        <f t="shared" si="63"/>
        <v>0</v>
      </c>
      <c r="CQ145" s="21">
        <f t="shared" si="64"/>
        <v>0</v>
      </c>
      <c r="CR145" s="21">
        <f t="shared" si="65"/>
        <v>13</v>
      </c>
      <c r="CS145" s="21">
        <f t="shared" si="66"/>
        <v>13</v>
      </c>
      <c r="CT145" s="21">
        <f t="shared" si="67"/>
        <v>13</v>
      </c>
      <c r="CU145" s="21">
        <f t="shared" si="68"/>
        <v>0</v>
      </c>
      <c r="CV145" s="21">
        <f t="shared" si="69"/>
        <v>0</v>
      </c>
      <c r="CW145" s="21">
        <f t="shared" si="70"/>
        <v>0</v>
      </c>
      <c r="CX145" s="21">
        <f t="shared" si="71"/>
        <v>8</v>
      </c>
      <c r="CY145" s="21">
        <f t="shared" si="72"/>
        <v>7</v>
      </c>
      <c r="CZ145" s="21">
        <f t="shared" si="73"/>
        <v>7</v>
      </c>
    </row>
    <row r="146" spans="1:104" ht="89.25" x14ac:dyDescent="0.25">
      <c r="A146" s="6">
        <v>174</v>
      </c>
      <c r="B146" s="7" t="s">
        <v>92</v>
      </c>
      <c r="C146" s="7" t="s">
        <v>51</v>
      </c>
      <c r="D146" s="7" t="s">
        <v>480</v>
      </c>
      <c r="E146" s="7" t="s">
        <v>94</v>
      </c>
      <c r="F146" s="7" t="s">
        <v>95</v>
      </c>
      <c r="G146" s="7" t="s">
        <v>853</v>
      </c>
      <c r="H146" s="7" t="s">
        <v>854</v>
      </c>
      <c r="I146" s="7" t="s">
        <v>855</v>
      </c>
      <c r="J146" s="7" t="s">
        <v>99</v>
      </c>
      <c r="K146" s="7" t="s">
        <v>100</v>
      </c>
      <c r="L146" s="7" t="s">
        <v>101</v>
      </c>
      <c r="M146" s="7" t="s">
        <v>101</v>
      </c>
      <c r="N146" s="8">
        <v>0</v>
      </c>
      <c r="O146" s="8">
        <v>0</v>
      </c>
      <c r="P146" s="8">
        <v>0</v>
      </c>
      <c r="Q146" s="7" t="s">
        <v>228</v>
      </c>
      <c r="R146" s="7" t="s">
        <v>228</v>
      </c>
      <c r="S146" s="7" t="s">
        <v>228</v>
      </c>
      <c r="T146" s="8">
        <v>0</v>
      </c>
      <c r="U146" s="8">
        <v>0</v>
      </c>
      <c r="V146" s="8">
        <v>0</v>
      </c>
      <c r="W146" s="8">
        <v>0</v>
      </c>
      <c r="X146" s="8">
        <v>0</v>
      </c>
      <c r="Y146" s="8">
        <v>0</v>
      </c>
      <c r="Z146" s="8">
        <v>0</v>
      </c>
      <c r="AA146" s="8">
        <v>0</v>
      </c>
      <c r="AB146" s="8">
        <v>0</v>
      </c>
      <c r="AC146" s="8">
        <v>0</v>
      </c>
      <c r="AD146" s="8">
        <v>0</v>
      </c>
      <c r="AE146" s="8">
        <v>0</v>
      </c>
      <c r="AF146" s="8">
        <v>0</v>
      </c>
      <c r="AG146" s="8">
        <v>0</v>
      </c>
      <c r="AH146" s="8">
        <v>0</v>
      </c>
      <c r="AI146" s="8">
        <v>0</v>
      </c>
      <c r="AJ146" s="8">
        <v>0</v>
      </c>
      <c r="AK146" s="8">
        <v>0</v>
      </c>
      <c r="AL146" s="7" t="s">
        <v>228</v>
      </c>
      <c r="AM146" s="8">
        <v>0</v>
      </c>
      <c r="AN146" s="8">
        <v>0</v>
      </c>
      <c r="AO146" s="8">
        <v>0</v>
      </c>
      <c r="AP146" s="8">
        <v>0</v>
      </c>
      <c r="AQ146" s="8">
        <v>0</v>
      </c>
      <c r="AR146" s="8">
        <v>0</v>
      </c>
      <c r="AS146" s="8">
        <v>0</v>
      </c>
      <c r="AT146" s="8">
        <v>0</v>
      </c>
      <c r="AU146" s="8">
        <v>0</v>
      </c>
      <c r="AV146" s="8">
        <v>0</v>
      </c>
      <c r="AW146" s="8">
        <v>0</v>
      </c>
      <c r="AX146" s="8">
        <v>0</v>
      </c>
      <c r="AY146" s="8">
        <v>0</v>
      </c>
      <c r="AZ146" s="8">
        <v>0</v>
      </c>
      <c r="BA146" s="8">
        <v>0</v>
      </c>
      <c r="BB146" s="8">
        <v>0</v>
      </c>
      <c r="BC146" s="8">
        <v>0</v>
      </c>
      <c r="BD146" s="8">
        <v>0</v>
      </c>
      <c r="BE146" s="8">
        <v>0</v>
      </c>
      <c r="BF146" s="8">
        <v>0</v>
      </c>
      <c r="BG146" s="8">
        <v>0</v>
      </c>
      <c r="BH146" s="8">
        <v>0</v>
      </c>
      <c r="BI146" s="8">
        <v>0</v>
      </c>
      <c r="BJ146" s="8">
        <v>0</v>
      </c>
      <c r="BK146" s="8">
        <v>0</v>
      </c>
      <c r="BL146" s="8">
        <v>0</v>
      </c>
      <c r="BM146" s="8">
        <v>0</v>
      </c>
      <c r="BN146" s="8">
        <v>0</v>
      </c>
      <c r="BO146" s="8">
        <v>0</v>
      </c>
      <c r="BP146" s="8">
        <v>0</v>
      </c>
      <c r="BQ146" s="8">
        <v>0</v>
      </c>
      <c r="BR146" s="8">
        <v>0</v>
      </c>
      <c r="BS146" s="8">
        <v>0</v>
      </c>
      <c r="BT146" s="8">
        <v>0</v>
      </c>
      <c r="BU146" s="8">
        <v>0</v>
      </c>
      <c r="BV146" s="8">
        <v>0</v>
      </c>
      <c r="BW146" s="8">
        <v>0</v>
      </c>
      <c r="BX146" s="8">
        <v>0</v>
      </c>
      <c r="BY146" s="8">
        <v>0</v>
      </c>
      <c r="BZ146" s="8">
        <v>0</v>
      </c>
      <c r="CA146" s="8">
        <v>0</v>
      </c>
      <c r="CB146" s="8">
        <v>0</v>
      </c>
      <c r="CC146" s="8">
        <v>0</v>
      </c>
      <c r="CD146" s="8">
        <v>0</v>
      </c>
      <c r="CE146" s="21">
        <f t="shared" si="52"/>
        <v>0</v>
      </c>
      <c r="CF146" s="21">
        <f t="shared" si="53"/>
        <v>0</v>
      </c>
      <c r="CG146" s="21">
        <f t="shared" si="54"/>
        <v>0</v>
      </c>
      <c r="CH146" s="21">
        <f t="shared" si="55"/>
        <v>0</v>
      </c>
      <c r="CI146" s="21">
        <f t="shared" si="56"/>
        <v>0</v>
      </c>
      <c r="CJ146" s="21">
        <f t="shared" si="57"/>
        <v>0</v>
      </c>
      <c r="CK146" s="21">
        <f t="shared" si="58"/>
        <v>0</v>
      </c>
      <c r="CL146" s="21">
        <f t="shared" si="59"/>
        <v>0</v>
      </c>
      <c r="CM146" s="21">
        <f t="shared" si="60"/>
        <v>0</v>
      </c>
      <c r="CN146" s="21">
        <f t="shared" si="61"/>
        <v>0</v>
      </c>
      <c r="CO146" s="21">
        <f t="shared" si="62"/>
        <v>0</v>
      </c>
      <c r="CP146" s="21">
        <f t="shared" si="63"/>
        <v>0</v>
      </c>
      <c r="CQ146" s="21">
        <f t="shared" si="64"/>
        <v>0</v>
      </c>
      <c r="CR146" s="21">
        <f t="shared" si="65"/>
        <v>0</v>
      </c>
      <c r="CS146" s="21">
        <f t="shared" si="66"/>
        <v>0</v>
      </c>
      <c r="CT146" s="21">
        <f t="shared" si="67"/>
        <v>0</v>
      </c>
      <c r="CU146" s="21">
        <f t="shared" si="68"/>
        <v>0</v>
      </c>
      <c r="CV146" s="21">
        <f t="shared" si="69"/>
        <v>0</v>
      </c>
      <c r="CW146" s="21">
        <f t="shared" si="70"/>
        <v>0</v>
      </c>
      <c r="CX146" s="21">
        <f t="shared" si="71"/>
        <v>0</v>
      </c>
      <c r="CY146" s="21">
        <f t="shared" si="72"/>
        <v>0</v>
      </c>
      <c r="CZ146" s="21">
        <f t="shared" si="73"/>
        <v>0</v>
      </c>
    </row>
    <row r="147" spans="1:104" ht="102" x14ac:dyDescent="0.25">
      <c r="A147" s="6">
        <v>176</v>
      </c>
      <c r="B147" s="7" t="s">
        <v>92</v>
      </c>
      <c r="C147" s="7" t="s">
        <v>51</v>
      </c>
      <c r="D147" s="7" t="s">
        <v>480</v>
      </c>
      <c r="E147" s="7" t="s">
        <v>94</v>
      </c>
      <c r="F147" s="7" t="s">
        <v>95</v>
      </c>
      <c r="G147" s="7" t="s">
        <v>856</v>
      </c>
      <c r="H147" s="7" t="s">
        <v>857</v>
      </c>
      <c r="I147" s="7" t="s">
        <v>858</v>
      </c>
      <c r="J147" s="7" t="s">
        <v>99</v>
      </c>
      <c r="K147" s="7" t="s">
        <v>100</v>
      </c>
      <c r="L147" s="7" t="s">
        <v>101</v>
      </c>
      <c r="M147" s="7" t="s">
        <v>101</v>
      </c>
      <c r="N147" s="8">
        <v>36</v>
      </c>
      <c r="O147" s="8">
        <v>14</v>
      </c>
      <c r="P147" s="8">
        <v>11</v>
      </c>
      <c r="Q147" s="7" t="s">
        <v>859</v>
      </c>
      <c r="R147" s="7" t="s">
        <v>860</v>
      </c>
      <c r="S147" s="7" t="s">
        <v>861</v>
      </c>
      <c r="T147" s="8">
        <v>40</v>
      </c>
      <c r="U147" s="8">
        <v>40</v>
      </c>
      <c r="V147" s="8">
        <v>40</v>
      </c>
      <c r="W147" s="8">
        <v>12</v>
      </c>
      <c r="X147" s="8">
        <v>12</v>
      </c>
      <c r="Y147" s="8">
        <v>12</v>
      </c>
      <c r="Z147" s="8">
        <v>0</v>
      </c>
      <c r="AA147" s="8">
        <v>0</v>
      </c>
      <c r="AB147" s="8">
        <v>0</v>
      </c>
      <c r="AC147" s="8">
        <v>5</v>
      </c>
      <c r="AD147" s="8">
        <v>7</v>
      </c>
      <c r="AE147" s="8">
        <v>7</v>
      </c>
      <c r="AF147" s="8">
        <v>7</v>
      </c>
      <c r="AG147" s="8">
        <v>5</v>
      </c>
      <c r="AH147" s="8">
        <v>5</v>
      </c>
      <c r="AI147" s="8">
        <v>0</v>
      </c>
      <c r="AJ147" s="8">
        <v>0</v>
      </c>
      <c r="AK147" s="8">
        <v>0</v>
      </c>
      <c r="AL147" s="7" t="s">
        <v>100</v>
      </c>
      <c r="AM147" s="8">
        <v>1</v>
      </c>
      <c r="AN147" s="8">
        <v>3</v>
      </c>
      <c r="AO147" s="8">
        <v>3</v>
      </c>
      <c r="AP147" s="8">
        <v>3</v>
      </c>
      <c r="AQ147" s="8">
        <v>3</v>
      </c>
      <c r="AR147" s="8">
        <v>3</v>
      </c>
      <c r="AS147" s="8">
        <v>3</v>
      </c>
      <c r="AT147" s="8">
        <v>1</v>
      </c>
      <c r="AU147" s="8">
        <v>1</v>
      </c>
      <c r="AV147" s="8">
        <v>1</v>
      </c>
      <c r="AW147" s="8">
        <v>0</v>
      </c>
      <c r="AX147" s="8">
        <v>0</v>
      </c>
      <c r="AY147" s="8">
        <v>0</v>
      </c>
      <c r="AZ147" s="8">
        <v>0</v>
      </c>
      <c r="BA147" s="8">
        <v>0</v>
      </c>
      <c r="BB147" s="8">
        <v>0</v>
      </c>
      <c r="BC147" s="8">
        <v>1</v>
      </c>
      <c r="BD147" s="8">
        <v>1</v>
      </c>
      <c r="BE147" s="8">
        <v>1</v>
      </c>
      <c r="BF147" s="8">
        <v>0</v>
      </c>
      <c r="BG147" s="8">
        <v>0</v>
      </c>
      <c r="BH147" s="8">
        <v>0</v>
      </c>
      <c r="BI147" s="8">
        <v>0</v>
      </c>
      <c r="BJ147" s="8">
        <v>0</v>
      </c>
      <c r="BK147" s="8">
        <v>0</v>
      </c>
      <c r="BL147" s="8">
        <v>0</v>
      </c>
      <c r="BM147" s="8">
        <v>0</v>
      </c>
      <c r="BN147" s="8">
        <v>0</v>
      </c>
      <c r="BO147" s="8">
        <v>0</v>
      </c>
      <c r="BP147" s="8">
        <v>0</v>
      </c>
      <c r="BQ147" s="8">
        <v>0</v>
      </c>
      <c r="BR147" s="8">
        <v>0</v>
      </c>
      <c r="BS147" s="8">
        <v>0</v>
      </c>
      <c r="BT147" s="8">
        <v>0</v>
      </c>
      <c r="BU147" s="8">
        <v>0</v>
      </c>
      <c r="BV147" s="8">
        <v>0</v>
      </c>
      <c r="BW147" s="8">
        <v>0</v>
      </c>
      <c r="BX147" s="8">
        <v>0</v>
      </c>
      <c r="BY147" s="8">
        <v>0</v>
      </c>
      <c r="BZ147" s="8">
        <v>0</v>
      </c>
      <c r="CA147" s="8">
        <v>0</v>
      </c>
      <c r="CB147" s="8">
        <v>0</v>
      </c>
      <c r="CC147" s="8">
        <v>0</v>
      </c>
      <c r="CD147" s="8">
        <v>0</v>
      </c>
      <c r="CE147" s="21">
        <f t="shared" si="52"/>
        <v>1</v>
      </c>
      <c r="CF147" s="21">
        <f t="shared" si="53"/>
        <v>39</v>
      </c>
      <c r="CG147" s="21">
        <f t="shared" si="54"/>
        <v>17</v>
      </c>
      <c r="CH147" s="21">
        <f t="shared" si="55"/>
        <v>14</v>
      </c>
      <c r="CI147" s="21">
        <f t="shared" si="56"/>
        <v>43</v>
      </c>
      <c r="CJ147" s="21">
        <f t="shared" si="57"/>
        <v>43</v>
      </c>
      <c r="CK147" s="21">
        <f t="shared" si="58"/>
        <v>43</v>
      </c>
      <c r="CL147" s="21">
        <f t="shared" si="59"/>
        <v>13</v>
      </c>
      <c r="CM147" s="21">
        <f t="shared" si="60"/>
        <v>13</v>
      </c>
      <c r="CN147" s="21">
        <f t="shared" si="61"/>
        <v>13</v>
      </c>
      <c r="CO147" s="21">
        <f t="shared" si="62"/>
        <v>0</v>
      </c>
      <c r="CP147" s="21">
        <f t="shared" si="63"/>
        <v>0</v>
      </c>
      <c r="CQ147" s="21">
        <f t="shared" si="64"/>
        <v>0</v>
      </c>
      <c r="CR147" s="21">
        <f t="shared" si="65"/>
        <v>5</v>
      </c>
      <c r="CS147" s="21">
        <f t="shared" si="66"/>
        <v>7</v>
      </c>
      <c r="CT147" s="21">
        <f t="shared" si="67"/>
        <v>7</v>
      </c>
      <c r="CU147" s="21">
        <f t="shared" si="68"/>
        <v>8</v>
      </c>
      <c r="CV147" s="21">
        <f t="shared" si="69"/>
        <v>6</v>
      </c>
      <c r="CW147" s="21">
        <f t="shared" si="70"/>
        <v>6</v>
      </c>
      <c r="CX147" s="21">
        <f t="shared" si="71"/>
        <v>0</v>
      </c>
      <c r="CY147" s="21">
        <f t="shared" si="72"/>
        <v>0</v>
      </c>
      <c r="CZ147" s="21">
        <f t="shared" si="73"/>
        <v>0</v>
      </c>
    </row>
    <row r="148" spans="1:104" ht="76.5" x14ac:dyDescent="0.25">
      <c r="A148" s="6">
        <v>177</v>
      </c>
      <c r="B148" s="7" t="s">
        <v>92</v>
      </c>
      <c r="C148" s="7" t="s">
        <v>51</v>
      </c>
      <c r="D148" s="7" t="s">
        <v>480</v>
      </c>
      <c r="E148" s="7" t="s">
        <v>94</v>
      </c>
      <c r="F148" s="7" t="s">
        <v>95</v>
      </c>
      <c r="G148" s="7" t="s">
        <v>843</v>
      </c>
      <c r="H148" s="7" t="s">
        <v>862</v>
      </c>
      <c r="I148" s="7" t="s">
        <v>863</v>
      </c>
      <c r="J148" s="7" t="s">
        <v>99</v>
      </c>
      <c r="K148" s="7" t="s">
        <v>100</v>
      </c>
      <c r="L148" s="7" t="s">
        <v>101</v>
      </c>
      <c r="M148" s="7" t="s">
        <v>101</v>
      </c>
      <c r="N148" s="8">
        <v>347</v>
      </c>
      <c r="O148" s="8">
        <v>356</v>
      </c>
      <c r="P148" s="8">
        <v>337</v>
      </c>
      <c r="Q148" s="7" t="s">
        <v>864</v>
      </c>
      <c r="R148" s="7" t="s">
        <v>864</v>
      </c>
      <c r="S148" s="7" t="s">
        <v>864</v>
      </c>
      <c r="T148" s="8">
        <v>20</v>
      </c>
      <c r="U148" s="8">
        <v>20</v>
      </c>
      <c r="V148" s="8">
        <v>21</v>
      </c>
      <c r="W148" s="8">
        <v>18</v>
      </c>
      <c r="X148" s="8">
        <v>18</v>
      </c>
      <c r="Y148" s="8">
        <v>19</v>
      </c>
      <c r="Z148" s="8">
        <v>3</v>
      </c>
      <c r="AA148" s="8">
        <v>3</v>
      </c>
      <c r="AB148" s="8">
        <v>4</v>
      </c>
      <c r="AC148" s="8">
        <v>6</v>
      </c>
      <c r="AD148" s="8">
        <v>6</v>
      </c>
      <c r="AE148" s="8">
        <v>6</v>
      </c>
      <c r="AF148" s="8">
        <v>9</v>
      </c>
      <c r="AG148" s="8">
        <v>9</v>
      </c>
      <c r="AH148" s="8">
        <v>9</v>
      </c>
      <c r="AI148" s="8">
        <v>7</v>
      </c>
      <c r="AJ148" s="8">
        <v>7</v>
      </c>
      <c r="AK148" s="8">
        <v>8</v>
      </c>
      <c r="AM148" s="8">
        <v>0</v>
      </c>
      <c r="AN148" s="8">
        <v>0</v>
      </c>
      <c r="AO148" s="8">
        <v>0</v>
      </c>
      <c r="AP148" s="8">
        <v>0</v>
      </c>
      <c r="AQ148" s="8">
        <v>0</v>
      </c>
      <c r="AR148" s="8">
        <v>0</v>
      </c>
      <c r="AS148" s="8">
        <v>0</v>
      </c>
      <c r="AT148" s="8">
        <v>0</v>
      </c>
      <c r="AU148" s="8">
        <v>0</v>
      </c>
      <c r="AV148" s="8">
        <v>0</v>
      </c>
      <c r="AW148" s="8">
        <v>0</v>
      </c>
      <c r="AX148" s="8">
        <v>0</v>
      </c>
      <c r="AY148" s="8">
        <v>0</v>
      </c>
      <c r="AZ148" s="8">
        <v>0</v>
      </c>
      <c r="BA148" s="8">
        <v>0</v>
      </c>
      <c r="BB148" s="8">
        <v>0</v>
      </c>
      <c r="BC148" s="8">
        <v>0</v>
      </c>
      <c r="BD148" s="8">
        <v>0</v>
      </c>
      <c r="BE148" s="8">
        <v>0</v>
      </c>
      <c r="BF148" s="8">
        <v>0</v>
      </c>
      <c r="BG148" s="8">
        <v>0</v>
      </c>
      <c r="BH148" s="8">
        <v>0</v>
      </c>
      <c r="BI148" s="8">
        <v>0</v>
      </c>
      <c r="BJ148" s="8">
        <v>0</v>
      </c>
      <c r="BK148" s="8">
        <v>0</v>
      </c>
      <c r="BL148" s="8">
        <v>0</v>
      </c>
      <c r="BM148" s="8">
        <v>0</v>
      </c>
      <c r="BN148" s="8">
        <v>0</v>
      </c>
      <c r="BO148" s="8">
        <v>0</v>
      </c>
      <c r="BP148" s="8">
        <v>0</v>
      </c>
      <c r="BQ148" s="8">
        <v>0</v>
      </c>
      <c r="BR148" s="8">
        <v>0</v>
      </c>
      <c r="BS148" s="8">
        <v>0</v>
      </c>
      <c r="BT148" s="8">
        <v>0</v>
      </c>
      <c r="BU148" s="8">
        <v>0</v>
      </c>
      <c r="BV148" s="8">
        <v>0</v>
      </c>
      <c r="BW148" s="8">
        <v>0</v>
      </c>
      <c r="BX148" s="8">
        <v>0</v>
      </c>
      <c r="BY148" s="8">
        <v>0</v>
      </c>
      <c r="BZ148" s="8">
        <v>0</v>
      </c>
      <c r="CA148" s="8">
        <v>0</v>
      </c>
      <c r="CB148" s="8">
        <v>0</v>
      </c>
      <c r="CC148" s="8">
        <v>0</v>
      </c>
      <c r="CD148" s="8">
        <v>0</v>
      </c>
      <c r="CE148" s="21">
        <f t="shared" si="52"/>
        <v>0</v>
      </c>
      <c r="CF148" s="21">
        <f t="shared" si="53"/>
        <v>347</v>
      </c>
      <c r="CG148" s="21">
        <f t="shared" si="54"/>
        <v>356</v>
      </c>
      <c r="CH148" s="21">
        <f t="shared" si="55"/>
        <v>337</v>
      </c>
      <c r="CI148" s="21">
        <f t="shared" si="56"/>
        <v>20</v>
      </c>
      <c r="CJ148" s="21">
        <f t="shared" si="57"/>
        <v>20</v>
      </c>
      <c r="CK148" s="21">
        <f t="shared" si="58"/>
        <v>21</v>
      </c>
      <c r="CL148" s="21">
        <f t="shared" si="59"/>
        <v>18</v>
      </c>
      <c r="CM148" s="21">
        <f t="shared" si="60"/>
        <v>18</v>
      </c>
      <c r="CN148" s="21">
        <f t="shared" si="61"/>
        <v>19</v>
      </c>
      <c r="CO148" s="21">
        <f t="shared" si="62"/>
        <v>3</v>
      </c>
      <c r="CP148" s="21">
        <f t="shared" si="63"/>
        <v>3</v>
      </c>
      <c r="CQ148" s="21">
        <f t="shared" si="64"/>
        <v>4</v>
      </c>
      <c r="CR148" s="21">
        <f t="shared" si="65"/>
        <v>6</v>
      </c>
      <c r="CS148" s="21">
        <f t="shared" si="66"/>
        <v>6</v>
      </c>
      <c r="CT148" s="21">
        <f t="shared" si="67"/>
        <v>6</v>
      </c>
      <c r="CU148" s="21">
        <f t="shared" si="68"/>
        <v>9</v>
      </c>
      <c r="CV148" s="21">
        <f t="shared" si="69"/>
        <v>9</v>
      </c>
      <c r="CW148" s="21">
        <f t="shared" si="70"/>
        <v>9</v>
      </c>
      <c r="CX148" s="21">
        <f t="shared" si="71"/>
        <v>7</v>
      </c>
      <c r="CY148" s="21">
        <f t="shared" si="72"/>
        <v>7</v>
      </c>
      <c r="CZ148" s="21">
        <f t="shared" si="73"/>
        <v>8</v>
      </c>
    </row>
    <row r="149" spans="1:104" ht="102" x14ac:dyDescent="0.25">
      <c r="A149" s="6">
        <v>178</v>
      </c>
      <c r="B149" s="7" t="s">
        <v>92</v>
      </c>
      <c r="C149" s="7" t="s">
        <v>51</v>
      </c>
      <c r="D149" s="7" t="s">
        <v>480</v>
      </c>
      <c r="E149" s="7" t="s">
        <v>94</v>
      </c>
      <c r="F149" s="7" t="s">
        <v>95</v>
      </c>
      <c r="G149" s="7" t="s">
        <v>865</v>
      </c>
      <c r="H149" s="7" t="s">
        <v>866</v>
      </c>
      <c r="I149" s="7" t="s">
        <v>867</v>
      </c>
      <c r="J149" s="7" t="s">
        <v>99</v>
      </c>
      <c r="K149" s="7" t="s">
        <v>100</v>
      </c>
      <c r="L149" s="7" t="s">
        <v>101</v>
      </c>
      <c r="M149" s="7" t="s">
        <v>101</v>
      </c>
      <c r="N149" s="8">
        <v>48</v>
      </c>
      <c r="O149" s="8">
        <v>41</v>
      </c>
      <c r="P149" s="8">
        <v>43</v>
      </c>
      <c r="Q149" s="7" t="s">
        <v>868</v>
      </c>
      <c r="R149" s="7" t="s">
        <v>869</v>
      </c>
      <c r="S149" s="7" t="s">
        <v>870</v>
      </c>
      <c r="T149" s="8">
        <v>138</v>
      </c>
      <c r="U149" s="8">
        <v>138</v>
      </c>
      <c r="V149" s="8">
        <v>139</v>
      </c>
      <c r="W149" s="8">
        <v>18</v>
      </c>
      <c r="X149" s="8">
        <v>18</v>
      </c>
      <c r="Y149" s="8">
        <v>19</v>
      </c>
      <c r="Z149" s="8">
        <v>1</v>
      </c>
      <c r="AA149" s="8">
        <v>1</v>
      </c>
      <c r="AB149" s="8">
        <v>2</v>
      </c>
      <c r="AC149" s="8">
        <v>5</v>
      </c>
      <c r="AD149" s="8">
        <v>5</v>
      </c>
      <c r="AE149" s="8">
        <v>5</v>
      </c>
      <c r="AF149" s="8">
        <v>12</v>
      </c>
      <c r="AG149" s="8">
        <v>12</v>
      </c>
      <c r="AH149" s="8">
        <v>12</v>
      </c>
      <c r="AI149" s="8">
        <v>6</v>
      </c>
      <c r="AJ149" s="8">
        <v>6</v>
      </c>
      <c r="AK149" s="8">
        <v>7</v>
      </c>
      <c r="AL149" s="7" t="s">
        <v>871</v>
      </c>
      <c r="AM149" s="8">
        <v>0</v>
      </c>
      <c r="AN149" s="8">
        <v>0</v>
      </c>
      <c r="AO149" s="8">
        <v>0</v>
      </c>
      <c r="AP149" s="8">
        <v>0</v>
      </c>
      <c r="AQ149" s="8">
        <v>0</v>
      </c>
      <c r="AR149" s="8">
        <v>0</v>
      </c>
      <c r="AS149" s="8">
        <v>0</v>
      </c>
      <c r="AT149" s="8">
        <v>0</v>
      </c>
      <c r="AU149" s="8">
        <v>0</v>
      </c>
      <c r="AV149" s="8">
        <v>0</v>
      </c>
      <c r="AW149" s="8">
        <v>0</v>
      </c>
      <c r="AX149" s="8">
        <v>0</v>
      </c>
      <c r="AY149" s="8">
        <v>0</v>
      </c>
      <c r="AZ149" s="8">
        <v>0</v>
      </c>
      <c r="BA149" s="8">
        <v>0</v>
      </c>
      <c r="BB149" s="8">
        <v>0</v>
      </c>
      <c r="BC149" s="8">
        <v>0</v>
      </c>
      <c r="BD149" s="8">
        <v>0</v>
      </c>
      <c r="BE149" s="8">
        <v>0</v>
      </c>
      <c r="BF149" s="8">
        <v>0</v>
      </c>
      <c r="BG149" s="8">
        <v>0</v>
      </c>
      <c r="BH149" s="8">
        <v>0</v>
      </c>
      <c r="BI149" s="8">
        <v>0</v>
      </c>
      <c r="BJ149" s="8">
        <v>0</v>
      </c>
      <c r="BK149" s="8">
        <v>0</v>
      </c>
      <c r="BL149" s="8">
        <v>0</v>
      </c>
      <c r="BM149" s="8">
        <v>0</v>
      </c>
      <c r="BN149" s="8">
        <v>0</v>
      </c>
      <c r="BO149" s="8">
        <v>0</v>
      </c>
      <c r="BP149" s="8">
        <v>0</v>
      </c>
      <c r="BQ149" s="8">
        <v>0</v>
      </c>
      <c r="BR149" s="8">
        <v>0</v>
      </c>
      <c r="BS149" s="8">
        <v>0</v>
      </c>
      <c r="BT149" s="8">
        <v>0</v>
      </c>
      <c r="BU149" s="8">
        <v>0</v>
      </c>
      <c r="BV149" s="8">
        <v>0</v>
      </c>
      <c r="BW149" s="8">
        <v>0</v>
      </c>
      <c r="BX149" s="8">
        <v>0</v>
      </c>
      <c r="BY149" s="8">
        <v>0</v>
      </c>
      <c r="BZ149" s="8">
        <v>0</v>
      </c>
      <c r="CA149" s="8">
        <v>0</v>
      </c>
      <c r="CB149" s="8">
        <v>0</v>
      </c>
      <c r="CC149" s="8">
        <v>0</v>
      </c>
      <c r="CD149" s="8">
        <v>0</v>
      </c>
      <c r="CE149" s="21">
        <f t="shared" si="52"/>
        <v>0</v>
      </c>
      <c r="CF149" s="21">
        <f t="shared" si="53"/>
        <v>48</v>
      </c>
      <c r="CG149" s="21">
        <f t="shared" si="54"/>
        <v>41</v>
      </c>
      <c r="CH149" s="21">
        <f t="shared" si="55"/>
        <v>43</v>
      </c>
      <c r="CI149" s="21">
        <f t="shared" si="56"/>
        <v>138</v>
      </c>
      <c r="CJ149" s="21">
        <f t="shared" si="57"/>
        <v>138</v>
      </c>
      <c r="CK149" s="21">
        <f t="shared" si="58"/>
        <v>139</v>
      </c>
      <c r="CL149" s="21">
        <f t="shared" si="59"/>
        <v>18</v>
      </c>
      <c r="CM149" s="21">
        <f t="shared" si="60"/>
        <v>18</v>
      </c>
      <c r="CN149" s="21">
        <f t="shared" si="61"/>
        <v>19</v>
      </c>
      <c r="CO149" s="21">
        <f t="shared" si="62"/>
        <v>1</v>
      </c>
      <c r="CP149" s="21">
        <f t="shared" si="63"/>
        <v>1</v>
      </c>
      <c r="CQ149" s="21">
        <f t="shared" si="64"/>
        <v>2</v>
      </c>
      <c r="CR149" s="21">
        <f t="shared" si="65"/>
        <v>5</v>
      </c>
      <c r="CS149" s="21">
        <f t="shared" si="66"/>
        <v>5</v>
      </c>
      <c r="CT149" s="21">
        <f t="shared" si="67"/>
        <v>5</v>
      </c>
      <c r="CU149" s="21">
        <f t="shared" si="68"/>
        <v>12</v>
      </c>
      <c r="CV149" s="21">
        <f t="shared" si="69"/>
        <v>12</v>
      </c>
      <c r="CW149" s="21">
        <f t="shared" si="70"/>
        <v>12</v>
      </c>
      <c r="CX149" s="21">
        <f t="shared" si="71"/>
        <v>6</v>
      </c>
      <c r="CY149" s="21">
        <f t="shared" si="72"/>
        <v>6</v>
      </c>
      <c r="CZ149" s="21">
        <f t="shared" si="73"/>
        <v>7</v>
      </c>
    </row>
    <row r="150" spans="1:104" ht="89.25" x14ac:dyDescent="0.25">
      <c r="A150" s="6">
        <v>179</v>
      </c>
      <c r="B150" s="7" t="s">
        <v>92</v>
      </c>
      <c r="C150" s="7" t="s">
        <v>51</v>
      </c>
      <c r="D150" s="7" t="s">
        <v>480</v>
      </c>
      <c r="E150" s="7" t="s">
        <v>94</v>
      </c>
      <c r="F150" s="7" t="s">
        <v>95</v>
      </c>
      <c r="G150" s="7" t="s">
        <v>872</v>
      </c>
      <c r="H150" s="7" t="s">
        <v>873</v>
      </c>
      <c r="I150" s="7" t="s">
        <v>874</v>
      </c>
      <c r="J150" s="7" t="s">
        <v>99</v>
      </c>
      <c r="K150" s="7" t="s">
        <v>100</v>
      </c>
      <c r="L150" s="7" t="s">
        <v>101</v>
      </c>
      <c r="M150" s="7" t="s">
        <v>101</v>
      </c>
      <c r="N150" s="8">
        <v>26</v>
      </c>
      <c r="O150" s="8">
        <v>31</v>
      </c>
      <c r="P150" s="8">
        <v>37</v>
      </c>
      <c r="Q150" s="7" t="s">
        <v>875</v>
      </c>
      <c r="R150" s="7" t="s">
        <v>875</v>
      </c>
      <c r="S150" s="7" t="s">
        <v>876</v>
      </c>
      <c r="T150" s="8">
        <v>24</v>
      </c>
      <c r="U150" s="8">
        <v>25</v>
      </c>
      <c r="V150" s="8">
        <v>25</v>
      </c>
      <c r="W150" s="8">
        <v>14</v>
      </c>
      <c r="X150" s="8">
        <v>15</v>
      </c>
      <c r="Y150" s="8">
        <v>15</v>
      </c>
      <c r="Z150" s="8">
        <v>0</v>
      </c>
      <c r="AA150" s="8">
        <v>0</v>
      </c>
      <c r="AB150" s="8">
        <v>0</v>
      </c>
      <c r="AC150" s="8">
        <v>0</v>
      </c>
      <c r="AD150" s="8">
        <v>0</v>
      </c>
      <c r="AE150" s="8">
        <v>0</v>
      </c>
      <c r="AF150" s="8">
        <v>14</v>
      </c>
      <c r="AG150" s="8">
        <v>15</v>
      </c>
      <c r="AH150" s="8">
        <v>15</v>
      </c>
      <c r="AI150" s="8">
        <v>0</v>
      </c>
      <c r="AJ150" s="8">
        <v>0</v>
      </c>
      <c r="AK150" s="8">
        <v>0</v>
      </c>
      <c r="AM150" s="8">
        <v>2</v>
      </c>
      <c r="AN150" s="8">
        <v>0</v>
      </c>
      <c r="AO150" s="8">
        <v>0</v>
      </c>
      <c r="AP150" s="8">
        <v>0</v>
      </c>
      <c r="AQ150" s="8">
        <v>6</v>
      </c>
      <c r="AR150" s="8">
        <v>6</v>
      </c>
      <c r="AS150" s="8">
        <v>6</v>
      </c>
      <c r="AT150" s="8">
        <v>6</v>
      </c>
      <c r="AU150" s="8">
        <v>6</v>
      </c>
      <c r="AV150" s="8">
        <v>6</v>
      </c>
      <c r="AW150" s="8">
        <v>0</v>
      </c>
      <c r="AX150" s="8">
        <v>0</v>
      </c>
      <c r="AY150" s="8">
        <v>0</v>
      </c>
      <c r="AZ150" s="8">
        <v>0</v>
      </c>
      <c r="BA150" s="8">
        <v>0</v>
      </c>
      <c r="BB150" s="8">
        <v>0</v>
      </c>
      <c r="BC150" s="8">
        <v>6</v>
      </c>
      <c r="BD150" s="8">
        <v>6</v>
      </c>
      <c r="BE150" s="8">
        <v>6</v>
      </c>
      <c r="BF150" s="8">
        <v>0</v>
      </c>
      <c r="BG150" s="8">
        <v>0</v>
      </c>
      <c r="BH150" s="8">
        <v>0</v>
      </c>
      <c r="BI150" s="8">
        <v>8</v>
      </c>
      <c r="BJ150" s="8">
        <v>0</v>
      </c>
      <c r="BK150" s="8">
        <v>0</v>
      </c>
      <c r="BL150" s="8">
        <v>0</v>
      </c>
      <c r="BM150" s="8">
        <v>8</v>
      </c>
      <c r="BN150" s="8">
        <v>8</v>
      </c>
      <c r="BO150" s="8">
        <v>8</v>
      </c>
      <c r="BP150" s="8">
        <v>8</v>
      </c>
      <c r="BQ150" s="8">
        <v>8</v>
      </c>
      <c r="BR150" s="8">
        <v>8</v>
      </c>
      <c r="BS150" s="8">
        <v>0</v>
      </c>
      <c r="BT150" s="8">
        <v>0</v>
      </c>
      <c r="BU150" s="8">
        <v>0</v>
      </c>
      <c r="BV150" s="8">
        <v>0</v>
      </c>
      <c r="BW150" s="8">
        <v>0</v>
      </c>
      <c r="BX150" s="8">
        <v>0</v>
      </c>
      <c r="BY150" s="8">
        <v>8</v>
      </c>
      <c r="BZ150" s="8">
        <v>8</v>
      </c>
      <c r="CA150" s="8">
        <v>8</v>
      </c>
      <c r="CB150" s="8">
        <v>0</v>
      </c>
      <c r="CC150" s="8">
        <v>0</v>
      </c>
      <c r="CD150" s="8">
        <v>0</v>
      </c>
      <c r="CE150" s="21">
        <f t="shared" si="52"/>
        <v>10</v>
      </c>
      <c r="CF150" s="21">
        <f t="shared" si="53"/>
        <v>26</v>
      </c>
      <c r="CG150" s="21">
        <f t="shared" si="54"/>
        <v>31</v>
      </c>
      <c r="CH150" s="21">
        <f t="shared" si="55"/>
        <v>37</v>
      </c>
      <c r="CI150" s="21">
        <f t="shared" si="56"/>
        <v>38</v>
      </c>
      <c r="CJ150" s="21">
        <f t="shared" si="57"/>
        <v>39</v>
      </c>
      <c r="CK150" s="21">
        <f t="shared" si="58"/>
        <v>39</v>
      </c>
      <c r="CL150" s="21">
        <f t="shared" si="59"/>
        <v>28</v>
      </c>
      <c r="CM150" s="21">
        <f t="shared" si="60"/>
        <v>29</v>
      </c>
      <c r="CN150" s="21">
        <f t="shared" si="61"/>
        <v>29</v>
      </c>
      <c r="CO150" s="21">
        <f t="shared" si="62"/>
        <v>0</v>
      </c>
      <c r="CP150" s="21">
        <f t="shared" si="63"/>
        <v>0</v>
      </c>
      <c r="CQ150" s="21">
        <f t="shared" si="64"/>
        <v>0</v>
      </c>
      <c r="CR150" s="21">
        <f t="shared" si="65"/>
        <v>0</v>
      </c>
      <c r="CS150" s="21">
        <f t="shared" si="66"/>
        <v>0</v>
      </c>
      <c r="CT150" s="21">
        <f t="shared" si="67"/>
        <v>0</v>
      </c>
      <c r="CU150" s="21">
        <f t="shared" si="68"/>
        <v>28</v>
      </c>
      <c r="CV150" s="21">
        <f t="shared" si="69"/>
        <v>29</v>
      </c>
      <c r="CW150" s="21">
        <f t="shared" si="70"/>
        <v>29</v>
      </c>
      <c r="CX150" s="21">
        <f t="shared" si="71"/>
        <v>0</v>
      </c>
      <c r="CY150" s="21">
        <f t="shared" si="72"/>
        <v>0</v>
      </c>
      <c r="CZ150" s="21">
        <f t="shared" si="73"/>
        <v>0</v>
      </c>
    </row>
    <row r="151" spans="1:104" ht="114.75" x14ac:dyDescent="0.25">
      <c r="A151" s="6">
        <v>198</v>
      </c>
      <c r="B151" s="7" t="s">
        <v>92</v>
      </c>
      <c r="C151" s="7" t="s">
        <v>51</v>
      </c>
      <c r="D151" s="7" t="s">
        <v>877</v>
      </c>
      <c r="E151" s="7" t="s">
        <v>94</v>
      </c>
      <c r="F151" s="7" t="s">
        <v>95</v>
      </c>
      <c r="G151" s="7" t="s">
        <v>878</v>
      </c>
      <c r="H151" s="7" t="s">
        <v>879</v>
      </c>
      <c r="I151" s="7" t="s">
        <v>880</v>
      </c>
      <c r="J151" s="7" t="s">
        <v>99</v>
      </c>
      <c r="K151" s="7" t="s">
        <v>100</v>
      </c>
      <c r="L151" s="7" t="s">
        <v>101</v>
      </c>
      <c r="M151" s="7" t="s">
        <v>101</v>
      </c>
      <c r="N151" s="8">
        <v>70</v>
      </c>
      <c r="O151" s="8">
        <v>62</v>
      </c>
      <c r="P151" s="8">
        <v>57</v>
      </c>
      <c r="Q151" s="7" t="s">
        <v>881</v>
      </c>
      <c r="R151" s="7" t="s">
        <v>881</v>
      </c>
      <c r="S151" s="7" t="s">
        <v>881</v>
      </c>
      <c r="T151" s="8">
        <v>101</v>
      </c>
      <c r="U151" s="8">
        <v>101</v>
      </c>
      <c r="V151" s="8">
        <v>101</v>
      </c>
      <c r="W151" s="8">
        <v>19</v>
      </c>
      <c r="X151" s="8">
        <v>19</v>
      </c>
      <c r="Y151" s="8">
        <v>19</v>
      </c>
      <c r="Z151" s="8">
        <v>0</v>
      </c>
      <c r="AA151" s="8">
        <v>0</v>
      </c>
      <c r="AB151" s="8">
        <v>0</v>
      </c>
      <c r="AC151" s="8">
        <v>1</v>
      </c>
      <c r="AD151" s="8">
        <v>1</v>
      </c>
      <c r="AE151" s="8">
        <v>1</v>
      </c>
      <c r="AF151" s="8">
        <v>18</v>
      </c>
      <c r="AG151" s="8">
        <v>18</v>
      </c>
      <c r="AH151" s="8">
        <v>18</v>
      </c>
      <c r="AI151" s="8">
        <v>18</v>
      </c>
      <c r="AJ151" s="8">
        <v>18</v>
      </c>
      <c r="AK151" s="8">
        <v>18</v>
      </c>
      <c r="AL151" s="7" t="s">
        <v>882</v>
      </c>
      <c r="AM151" s="8">
        <v>1</v>
      </c>
      <c r="AN151" s="8">
        <v>4</v>
      </c>
      <c r="AO151" s="8">
        <v>3</v>
      </c>
      <c r="AP151" s="8">
        <v>3</v>
      </c>
      <c r="AQ151" s="8">
        <v>2</v>
      </c>
      <c r="AR151" s="8">
        <v>2</v>
      </c>
      <c r="AS151" s="8">
        <v>2</v>
      </c>
      <c r="AT151" s="8">
        <v>2</v>
      </c>
      <c r="AU151" s="8">
        <v>2</v>
      </c>
      <c r="AV151" s="8">
        <v>2</v>
      </c>
      <c r="AW151" s="8">
        <v>0</v>
      </c>
      <c r="AX151" s="8">
        <v>0</v>
      </c>
      <c r="AY151" s="8">
        <v>0</v>
      </c>
      <c r="AZ151" s="8">
        <v>0</v>
      </c>
      <c r="BA151" s="8">
        <v>0</v>
      </c>
      <c r="BB151" s="8">
        <v>0</v>
      </c>
      <c r="BC151" s="8">
        <v>2</v>
      </c>
      <c r="BD151" s="8">
        <v>2</v>
      </c>
      <c r="BE151" s="8">
        <v>2</v>
      </c>
      <c r="BF151" s="8">
        <v>2</v>
      </c>
      <c r="BG151" s="8">
        <v>2</v>
      </c>
      <c r="BH151" s="8">
        <v>2</v>
      </c>
      <c r="BI151" s="8">
        <v>0</v>
      </c>
      <c r="BJ151" s="8">
        <v>0</v>
      </c>
      <c r="BK151" s="8">
        <v>0</v>
      </c>
      <c r="BL151" s="8">
        <v>0</v>
      </c>
      <c r="BM151" s="8">
        <v>0</v>
      </c>
      <c r="BN151" s="8">
        <v>0</v>
      </c>
      <c r="BO151" s="8">
        <v>0</v>
      </c>
      <c r="BP151" s="8">
        <v>0</v>
      </c>
      <c r="BQ151" s="8">
        <v>0</v>
      </c>
      <c r="BR151" s="8">
        <v>0</v>
      </c>
      <c r="BS151" s="8">
        <v>0</v>
      </c>
      <c r="BT151" s="8">
        <v>0</v>
      </c>
      <c r="BU151" s="8">
        <v>0</v>
      </c>
      <c r="BV151" s="8">
        <v>0</v>
      </c>
      <c r="BW151" s="8">
        <v>0</v>
      </c>
      <c r="BX151" s="8">
        <v>0</v>
      </c>
      <c r="BY151" s="8">
        <v>0</v>
      </c>
      <c r="BZ151" s="8">
        <v>0</v>
      </c>
      <c r="CA151" s="8">
        <v>0</v>
      </c>
      <c r="CB151" s="8">
        <v>0</v>
      </c>
      <c r="CC151" s="8">
        <v>0</v>
      </c>
      <c r="CD151" s="8">
        <v>0</v>
      </c>
      <c r="CE151" s="21">
        <f t="shared" si="52"/>
        <v>1</v>
      </c>
      <c r="CF151" s="21">
        <f t="shared" si="53"/>
        <v>74</v>
      </c>
      <c r="CG151" s="21">
        <f t="shared" si="54"/>
        <v>65</v>
      </c>
      <c r="CH151" s="21">
        <f t="shared" si="55"/>
        <v>60</v>
      </c>
      <c r="CI151" s="21">
        <f t="shared" si="56"/>
        <v>103</v>
      </c>
      <c r="CJ151" s="21">
        <f t="shared" si="57"/>
        <v>103</v>
      </c>
      <c r="CK151" s="21">
        <f t="shared" si="58"/>
        <v>103</v>
      </c>
      <c r="CL151" s="21">
        <f t="shared" si="59"/>
        <v>21</v>
      </c>
      <c r="CM151" s="21">
        <f t="shared" si="60"/>
        <v>21</v>
      </c>
      <c r="CN151" s="21">
        <f t="shared" si="61"/>
        <v>21</v>
      </c>
      <c r="CO151" s="21">
        <f t="shared" si="62"/>
        <v>0</v>
      </c>
      <c r="CP151" s="21">
        <f t="shared" si="63"/>
        <v>0</v>
      </c>
      <c r="CQ151" s="21">
        <f t="shared" si="64"/>
        <v>0</v>
      </c>
      <c r="CR151" s="21">
        <f t="shared" si="65"/>
        <v>1</v>
      </c>
      <c r="CS151" s="21">
        <f t="shared" si="66"/>
        <v>1</v>
      </c>
      <c r="CT151" s="21">
        <f t="shared" si="67"/>
        <v>1</v>
      </c>
      <c r="CU151" s="21">
        <f t="shared" si="68"/>
        <v>20</v>
      </c>
      <c r="CV151" s="21">
        <f t="shared" si="69"/>
        <v>20</v>
      </c>
      <c r="CW151" s="21">
        <f t="shared" si="70"/>
        <v>20</v>
      </c>
      <c r="CX151" s="21">
        <f t="shared" si="71"/>
        <v>20</v>
      </c>
      <c r="CY151" s="21">
        <f t="shared" si="72"/>
        <v>20</v>
      </c>
      <c r="CZ151" s="21">
        <f t="shared" si="73"/>
        <v>20</v>
      </c>
    </row>
    <row r="152" spans="1:104" ht="89.25" hidden="1" x14ac:dyDescent="0.25">
      <c r="A152" s="6">
        <v>1598</v>
      </c>
      <c r="B152" s="7" t="s">
        <v>92</v>
      </c>
      <c r="C152" s="7" t="s">
        <v>66</v>
      </c>
      <c r="D152" s="7" t="s">
        <v>180</v>
      </c>
      <c r="E152" s="7" t="s">
        <v>94</v>
      </c>
      <c r="F152" s="7" t="s">
        <v>832</v>
      </c>
      <c r="G152" s="7" t="s">
        <v>884</v>
      </c>
      <c r="H152" s="7" t="s">
        <v>885</v>
      </c>
      <c r="I152" s="7" t="s">
        <v>886</v>
      </c>
      <c r="J152" s="7" t="s">
        <v>99</v>
      </c>
      <c r="K152" s="7" t="s">
        <v>100</v>
      </c>
      <c r="L152" s="7" t="s">
        <v>101</v>
      </c>
      <c r="M152" s="7" t="s">
        <v>101</v>
      </c>
      <c r="N152" s="8">
        <v>0</v>
      </c>
      <c r="O152" s="8">
        <v>0</v>
      </c>
      <c r="P152" s="8">
        <v>0</v>
      </c>
      <c r="Q152" s="7" t="s">
        <v>228</v>
      </c>
      <c r="R152" s="7" t="s">
        <v>228</v>
      </c>
      <c r="S152" s="7" t="s">
        <v>228</v>
      </c>
      <c r="T152" s="8">
        <v>6</v>
      </c>
      <c r="U152" s="8">
        <v>8</v>
      </c>
      <c r="V152" s="8">
        <v>8</v>
      </c>
      <c r="W152" s="8">
        <v>5</v>
      </c>
      <c r="X152" s="8">
        <v>7</v>
      </c>
      <c r="Y152" s="8">
        <v>7</v>
      </c>
      <c r="Z152" s="8">
        <v>0</v>
      </c>
      <c r="AA152" s="8">
        <v>0</v>
      </c>
      <c r="AB152" s="8">
        <v>0</v>
      </c>
      <c r="AC152" s="8">
        <v>1</v>
      </c>
      <c r="AD152" s="8">
        <v>1</v>
      </c>
      <c r="AE152" s="8">
        <v>1</v>
      </c>
      <c r="AF152" s="8">
        <v>4</v>
      </c>
      <c r="AG152" s="8">
        <v>6</v>
      </c>
      <c r="AH152" s="8">
        <v>6</v>
      </c>
      <c r="AI152" s="8">
        <v>0</v>
      </c>
      <c r="AJ152" s="8">
        <v>0</v>
      </c>
      <c r="AK152" s="8">
        <v>0</v>
      </c>
      <c r="AM152" s="8">
        <v>0</v>
      </c>
      <c r="AN152" s="8">
        <v>0</v>
      </c>
      <c r="AO152" s="8">
        <v>0</v>
      </c>
      <c r="AP152" s="8">
        <v>0</v>
      </c>
      <c r="AQ152" s="8">
        <v>0</v>
      </c>
      <c r="AR152" s="8">
        <v>0</v>
      </c>
      <c r="AS152" s="8">
        <v>0</v>
      </c>
      <c r="AT152" s="8">
        <v>0</v>
      </c>
      <c r="AU152" s="8">
        <v>0</v>
      </c>
      <c r="AV152" s="8">
        <v>0</v>
      </c>
      <c r="AW152" s="8">
        <v>0</v>
      </c>
      <c r="AX152" s="8">
        <v>0</v>
      </c>
      <c r="AY152" s="8">
        <v>0</v>
      </c>
      <c r="AZ152" s="8">
        <v>0</v>
      </c>
      <c r="BA152" s="8">
        <v>0</v>
      </c>
      <c r="BB152" s="8">
        <v>0</v>
      </c>
      <c r="BC152" s="8">
        <v>0</v>
      </c>
      <c r="BD152" s="8">
        <v>0</v>
      </c>
      <c r="BE152" s="8">
        <v>0</v>
      </c>
      <c r="BF152" s="8">
        <v>0</v>
      </c>
      <c r="BG152" s="8">
        <v>0</v>
      </c>
      <c r="BH152" s="8">
        <v>0</v>
      </c>
      <c r="BI152" s="8">
        <v>0</v>
      </c>
      <c r="BJ152" s="8">
        <v>0</v>
      </c>
      <c r="BK152" s="8">
        <v>0</v>
      </c>
      <c r="BL152" s="8">
        <v>0</v>
      </c>
      <c r="BM152" s="8">
        <v>0</v>
      </c>
      <c r="BN152" s="8">
        <v>0</v>
      </c>
      <c r="BO152" s="8">
        <v>0</v>
      </c>
      <c r="BP152" s="8">
        <v>0</v>
      </c>
      <c r="BQ152" s="8">
        <v>0</v>
      </c>
      <c r="BR152" s="8">
        <v>0</v>
      </c>
      <c r="BS152" s="8">
        <v>0</v>
      </c>
      <c r="BT152" s="8">
        <v>0</v>
      </c>
      <c r="BU152" s="8">
        <v>0</v>
      </c>
      <c r="BV152" s="8">
        <v>0</v>
      </c>
      <c r="BW152" s="8">
        <v>0</v>
      </c>
      <c r="BX152" s="8">
        <v>0</v>
      </c>
      <c r="BY152" s="8">
        <v>0</v>
      </c>
      <c r="BZ152" s="8">
        <v>0</v>
      </c>
      <c r="CA152" s="8">
        <v>0</v>
      </c>
      <c r="CB152" s="8">
        <v>0</v>
      </c>
      <c r="CC152" s="8">
        <v>0</v>
      </c>
      <c r="CD152" s="8">
        <v>0</v>
      </c>
      <c r="CE152" s="21">
        <f t="shared" si="52"/>
        <v>0</v>
      </c>
      <c r="CF152" s="21">
        <f t="shared" si="53"/>
        <v>0</v>
      </c>
      <c r="CG152" s="21">
        <f t="shared" si="54"/>
        <v>0</v>
      </c>
      <c r="CH152" s="21">
        <f t="shared" si="55"/>
        <v>0</v>
      </c>
      <c r="CI152" s="21">
        <f t="shared" si="56"/>
        <v>6</v>
      </c>
      <c r="CJ152" s="21">
        <f t="shared" si="57"/>
        <v>8</v>
      </c>
      <c r="CK152" s="21">
        <f t="shared" si="58"/>
        <v>8</v>
      </c>
      <c r="CL152" s="21">
        <f t="shared" si="59"/>
        <v>5</v>
      </c>
      <c r="CM152" s="21">
        <f t="shared" si="60"/>
        <v>7</v>
      </c>
      <c r="CN152" s="21">
        <f t="shared" si="61"/>
        <v>7</v>
      </c>
      <c r="CO152" s="21">
        <f t="shared" si="62"/>
        <v>0</v>
      </c>
      <c r="CP152" s="21">
        <f t="shared" si="63"/>
        <v>0</v>
      </c>
      <c r="CQ152" s="21">
        <f t="shared" si="64"/>
        <v>0</v>
      </c>
      <c r="CR152" s="21">
        <f t="shared" si="65"/>
        <v>1</v>
      </c>
      <c r="CS152" s="21">
        <f t="shared" si="66"/>
        <v>1</v>
      </c>
      <c r="CT152" s="21">
        <f t="shared" si="67"/>
        <v>1</v>
      </c>
      <c r="CU152" s="21">
        <f t="shared" si="68"/>
        <v>4</v>
      </c>
      <c r="CV152" s="21">
        <f t="shared" si="69"/>
        <v>6</v>
      </c>
      <c r="CW152" s="21">
        <f t="shared" si="70"/>
        <v>6</v>
      </c>
      <c r="CX152" s="21">
        <f t="shared" si="71"/>
        <v>0</v>
      </c>
      <c r="CY152" s="21">
        <f t="shared" si="72"/>
        <v>0</v>
      </c>
      <c r="CZ152" s="21">
        <f t="shared" si="73"/>
        <v>0</v>
      </c>
    </row>
    <row r="153" spans="1:104" ht="89.25" x14ac:dyDescent="0.25">
      <c r="A153" s="6">
        <v>211</v>
      </c>
      <c r="B153" s="7" t="s">
        <v>92</v>
      </c>
      <c r="C153" s="7" t="s">
        <v>51</v>
      </c>
      <c r="D153" s="7" t="s">
        <v>103</v>
      </c>
      <c r="E153" s="7" t="s">
        <v>94</v>
      </c>
      <c r="F153" s="7" t="s">
        <v>95</v>
      </c>
      <c r="G153" s="7" t="s">
        <v>887</v>
      </c>
      <c r="H153" s="7" t="s">
        <v>888</v>
      </c>
      <c r="I153" s="7" t="s">
        <v>889</v>
      </c>
      <c r="J153" s="7" t="s">
        <v>99</v>
      </c>
      <c r="K153" s="7" t="s">
        <v>100</v>
      </c>
      <c r="L153" s="7" t="s">
        <v>101</v>
      </c>
      <c r="M153" s="7" t="s">
        <v>101</v>
      </c>
      <c r="N153" s="8">
        <v>1</v>
      </c>
      <c r="O153" s="8">
        <v>1</v>
      </c>
      <c r="P153" s="8">
        <v>1</v>
      </c>
      <c r="Q153" s="7" t="s">
        <v>890</v>
      </c>
      <c r="R153" s="7" t="s">
        <v>890</v>
      </c>
      <c r="S153" s="7" t="s">
        <v>890</v>
      </c>
      <c r="T153" s="8">
        <v>5</v>
      </c>
      <c r="U153" s="8">
        <v>5</v>
      </c>
      <c r="V153" s="8">
        <v>5</v>
      </c>
      <c r="W153" s="8">
        <v>5</v>
      </c>
      <c r="X153" s="8">
        <v>5</v>
      </c>
      <c r="Y153" s="8">
        <v>5</v>
      </c>
      <c r="Z153" s="8">
        <v>5</v>
      </c>
      <c r="AA153" s="8">
        <v>5</v>
      </c>
      <c r="AB153" s="8">
        <v>5</v>
      </c>
      <c r="AC153" s="8">
        <v>5</v>
      </c>
      <c r="AD153" s="8">
        <v>5</v>
      </c>
      <c r="AE153" s="8">
        <v>5</v>
      </c>
      <c r="AF153" s="8">
        <v>5</v>
      </c>
      <c r="AG153" s="8">
        <v>5</v>
      </c>
      <c r="AH153" s="8">
        <v>5</v>
      </c>
      <c r="AI153" s="8">
        <v>5</v>
      </c>
      <c r="AJ153" s="8">
        <v>5</v>
      </c>
      <c r="AK153" s="8">
        <v>5</v>
      </c>
      <c r="AM153" s="8">
        <v>2</v>
      </c>
      <c r="AN153" s="8">
        <v>1</v>
      </c>
      <c r="AO153" s="8">
        <v>1</v>
      </c>
      <c r="AP153" s="8">
        <v>1</v>
      </c>
      <c r="AQ153" s="8">
        <v>2</v>
      </c>
      <c r="AR153" s="8">
        <v>2</v>
      </c>
      <c r="AS153" s="8">
        <v>2</v>
      </c>
      <c r="AT153" s="8">
        <v>2</v>
      </c>
      <c r="AU153" s="8">
        <v>2</v>
      </c>
      <c r="AV153" s="8">
        <v>2</v>
      </c>
      <c r="AW153" s="8">
        <v>2</v>
      </c>
      <c r="AX153" s="8">
        <v>2</v>
      </c>
      <c r="AY153" s="8">
        <v>2</v>
      </c>
      <c r="AZ153" s="8">
        <v>2</v>
      </c>
      <c r="BA153" s="8">
        <v>2</v>
      </c>
      <c r="BB153" s="8">
        <v>2</v>
      </c>
      <c r="BC153" s="8">
        <v>2</v>
      </c>
      <c r="BD153" s="8">
        <v>2</v>
      </c>
      <c r="BE153" s="8">
        <v>2</v>
      </c>
      <c r="BF153" s="8">
        <v>2</v>
      </c>
      <c r="BG153" s="8">
        <v>2</v>
      </c>
      <c r="BH153" s="8">
        <v>2</v>
      </c>
      <c r="BI153" s="8">
        <v>0</v>
      </c>
      <c r="BJ153" s="8">
        <v>0</v>
      </c>
      <c r="BK153" s="8">
        <v>0</v>
      </c>
      <c r="BL153" s="8">
        <v>0</v>
      </c>
      <c r="BM153" s="8">
        <v>0</v>
      </c>
      <c r="BN153" s="8">
        <v>0</v>
      </c>
      <c r="BO153" s="8">
        <v>0</v>
      </c>
      <c r="BP153" s="8">
        <v>0</v>
      </c>
      <c r="BQ153" s="8">
        <v>0</v>
      </c>
      <c r="BR153" s="8">
        <v>0</v>
      </c>
      <c r="BS153" s="8">
        <v>0</v>
      </c>
      <c r="BT153" s="8">
        <v>0</v>
      </c>
      <c r="BU153" s="8">
        <v>0</v>
      </c>
      <c r="BV153" s="8">
        <v>0</v>
      </c>
      <c r="BW153" s="8">
        <v>0</v>
      </c>
      <c r="BX153" s="8">
        <v>0</v>
      </c>
      <c r="BY153" s="8">
        <v>0</v>
      </c>
      <c r="BZ153" s="8">
        <v>0</v>
      </c>
      <c r="CA153" s="8">
        <v>0</v>
      </c>
      <c r="CB153" s="8">
        <v>0</v>
      </c>
      <c r="CC153" s="8">
        <v>0</v>
      </c>
      <c r="CD153" s="8">
        <v>0</v>
      </c>
      <c r="CE153" s="21">
        <f t="shared" si="52"/>
        <v>2</v>
      </c>
      <c r="CF153" s="21">
        <f t="shared" si="53"/>
        <v>2</v>
      </c>
      <c r="CG153" s="21">
        <f t="shared" si="54"/>
        <v>2</v>
      </c>
      <c r="CH153" s="21">
        <f t="shared" si="55"/>
        <v>2</v>
      </c>
      <c r="CI153" s="21">
        <f t="shared" si="56"/>
        <v>7</v>
      </c>
      <c r="CJ153" s="21">
        <f t="shared" si="57"/>
        <v>7</v>
      </c>
      <c r="CK153" s="21">
        <f t="shared" si="58"/>
        <v>7</v>
      </c>
      <c r="CL153" s="21">
        <f t="shared" si="59"/>
        <v>7</v>
      </c>
      <c r="CM153" s="21">
        <f t="shared" si="60"/>
        <v>7</v>
      </c>
      <c r="CN153" s="21">
        <f t="shared" si="61"/>
        <v>7</v>
      </c>
      <c r="CO153" s="21">
        <f t="shared" si="62"/>
        <v>7</v>
      </c>
      <c r="CP153" s="21">
        <f t="shared" si="63"/>
        <v>7</v>
      </c>
      <c r="CQ153" s="21">
        <f t="shared" si="64"/>
        <v>7</v>
      </c>
      <c r="CR153" s="21">
        <f t="shared" si="65"/>
        <v>7</v>
      </c>
      <c r="CS153" s="21">
        <f t="shared" si="66"/>
        <v>7</v>
      </c>
      <c r="CT153" s="21">
        <f t="shared" si="67"/>
        <v>7</v>
      </c>
      <c r="CU153" s="21">
        <f t="shared" si="68"/>
        <v>7</v>
      </c>
      <c r="CV153" s="21">
        <f t="shared" si="69"/>
        <v>7</v>
      </c>
      <c r="CW153" s="21">
        <f t="shared" si="70"/>
        <v>7</v>
      </c>
      <c r="CX153" s="21">
        <f t="shared" si="71"/>
        <v>7</v>
      </c>
      <c r="CY153" s="21">
        <f t="shared" si="72"/>
        <v>7</v>
      </c>
      <c r="CZ153" s="21">
        <f t="shared" si="73"/>
        <v>7</v>
      </c>
    </row>
    <row r="154" spans="1:104" ht="127.5" x14ac:dyDescent="0.25">
      <c r="A154" s="6">
        <v>212</v>
      </c>
      <c r="B154" s="7" t="s">
        <v>92</v>
      </c>
      <c r="C154" s="7" t="s">
        <v>51</v>
      </c>
      <c r="D154" s="7" t="s">
        <v>121</v>
      </c>
      <c r="E154" s="7" t="s">
        <v>94</v>
      </c>
      <c r="F154" s="7" t="s">
        <v>95</v>
      </c>
      <c r="G154" s="7" t="s">
        <v>891</v>
      </c>
      <c r="H154" s="7" t="s">
        <v>892</v>
      </c>
      <c r="I154" s="7" t="s">
        <v>893</v>
      </c>
      <c r="J154" s="7" t="s">
        <v>99</v>
      </c>
      <c r="K154" s="7" t="s">
        <v>100</v>
      </c>
      <c r="L154" s="7" t="s">
        <v>101</v>
      </c>
      <c r="M154" s="7" t="s">
        <v>101</v>
      </c>
      <c r="N154" s="8">
        <v>106</v>
      </c>
      <c r="O154" s="8">
        <v>112</v>
      </c>
      <c r="P154" s="8">
        <v>90</v>
      </c>
      <c r="Q154" s="7" t="s">
        <v>894</v>
      </c>
      <c r="R154" s="7" t="s">
        <v>894</v>
      </c>
      <c r="S154" s="7" t="s">
        <v>894</v>
      </c>
      <c r="T154" s="8">
        <v>13</v>
      </c>
      <c r="U154" s="8">
        <v>13</v>
      </c>
      <c r="V154" s="8">
        <v>13</v>
      </c>
      <c r="W154" s="8">
        <v>13</v>
      </c>
      <c r="X154" s="8">
        <v>13</v>
      </c>
      <c r="Y154" s="8">
        <v>13</v>
      </c>
      <c r="Z154" s="8">
        <v>3</v>
      </c>
      <c r="AA154" s="8">
        <v>3</v>
      </c>
      <c r="AB154" s="8">
        <v>3</v>
      </c>
      <c r="AC154" s="8">
        <v>8</v>
      </c>
      <c r="AD154" s="8">
        <v>8</v>
      </c>
      <c r="AE154" s="8">
        <v>8</v>
      </c>
      <c r="AF154" s="8">
        <v>2</v>
      </c>
      <c r="AG154" s="8">
        <v>2</v>
      </c>
      <c r="AH154" s="8">
        <v>2</v>
      </c>
      <c r="AI154" s="8">
        <v>8</v>
      </c>
      <c r="AJ154" s="8">
        <v>9</v>
      </c>
      <c r="AK154" s="8">
        <v>9</v>
      </c>
      <c r="AM154" s="8">
        <v>30</v>
      </c>
      <c r="AN154" s="8">
        <v>26</v>
      </c>
      <c r="AO154" s="8">
        <v>25</v>
      </c>
      <c r="AP154" s="8">
        <v>22</v>
      </c>
      <c r="AQ154" s="8">
        <v>45</v>
      </c>
      <c r="AR154" s="8">
        <v>45</v>
      </c>
      <c r="AS154" s="8">
        <v>45</v>
      </c>
      <c r="AT154" s="8">
        <v>45</v>
      </c>
      <c r="AU154" s="8">
        <v>45</v>
      </c>
      <c r="AV154" s="8">
        <v>45</v>
      </c>
      <c r="AW154" s="8">
        <v>1</v>
      </c>
      <c r="AX154" s="8">
        <v>1</v>
      </c>
      <c r="AY154" s="8">
        <v>1</v>
      </c>
      <c r="AZ154" s="8">
        <v>37</v>
      </c>
      <c r="BA154" s="8">
        <v>37</v>
      </c>
      <c r="BB154" s="8">
        <v>37</v>
      </c>
      <c r="BC154" s="8">
        <v>7</v>
      </c>
      <c r="BD154" s="8">
        <v>7</v>
      </c>
      <c r="BE154" s="8">
        <v>7</v>
      </c>
      <c r="BF154" s="8">
        <v>10</v>
      </c>
      <c r="BG154" s="8">
        <v>9</v>
      </c>
      <c r="BH154" s="8">
        <v>8</v>
      </c>
      <c r="BI154" s="8">
        <v>0</v>
      </c>
      <c r="BJ154" s="8">
        <v>0</v>
      </c>
      <c r="BK154" s="8">
        <v>0</v>
      </c>
      <c r="BL154" s="8">
        <v>0</v>
      </c>
      <c r="BM154" s="8">
        <v>0</v>
      </c>
      <c r="BN154" s="8">
        <v>0</v>
      </c>
      <c r="BO154" s="8">
        <v>0</v>
      </c>
      <c r="BP154" s="8">
        <v>0</v>
      </c>
      <c r="BQ154" s="8">
        <v>0</v>
      </c>
      <c r="BR154" s="8">
        <v>0</v>
      </c>
      <c r="BS154" s="8">
        <v>0</v>
      </c>
      <c r="BT154" s="8">
        <v>0</v>
      </c>
      <c r="BU154" s="8">
        <v>0</v>
      </c>
      <c r="BV154" s="8">
        <v>0</v>
      </c>
      <c r="BW154" s="8">
        <v>0</v>
      </c>
      <c r="BX154" s="8">
        <v>0</v>
      </c>
      <c r="BY154" s="8">
        <v>0</v>
      </c>
      <c r="BZ154" s="8">
        <v>0</v>
      </c>
      <c r="CA154" s="8">
        <v>0</v>
      </c>
      <c r="CB154" s="8">
        <v>0</v>
      </c>
      <c r="CC154" s="8">
        <v>0</v>
      </c>
      <c r="CD154" s="8">
        <v>0</v>
      </c>
      <c r="CE154" s="21">
        <f t="shared" si="52"/>
        <v>30</v>
      </c>
      <c r="CF154" s="21">
        <f t="shared" si="53"/>
        <v>132</v>
      </c>
      <c r="CG154" s="21">
        <f t="shared" si="54"/>
        <v>137</v>
      </c>
      <c r="CH154" s="21">
        <f t="shared" si="55"/>
        <v>112</v>
      </c>
      <c r="CI154" s="21">
        <f t="shared" si="56"/>
        <v>58</v>
      </c>
      <c r="CJ154" s="21">
        <f t="shared" si="57"/>
        <v>58</v>
      </c>
      <c r="CK154" s="21">
        <f t="shared" si="58"/>
        <v>58</v>
      </c>
      <c r="CL154" s="21">
        <f t="shared" si="59"/>
        <v>58</v>
      </c>
      <c r="CM154" s="21">
        <f t="shared" si="60"/>
        <v>58</v>
      </c>
      <c r="CN154" s="21">
        <f t="shared" si="61"/>
        <v>58</v>
      </c>
      <c r="CO154" s="21">
        <f t="shared" si="62"/>
        <v>4</v>
      </c>
      <c r="CP154" s="21">
        <f t="shared" si="63"/>
        <v>4</v>
      </c>
      <c r="CQ154" s="21">
        <f t="shared" si="64"/>
        <v>4</v>
      </c>
      <c r="CR154" s="21">
        <f t="shared" si="65"/>
        <v>45</v>
      </c>
      <c r="CS154" s="21">
        <f t="shared" si="66"/>
        <v>45</v>
      </c>
      <c r="CT154" s="21">
        <f t="shared" si="67"/>
        <v>45</v>
      </c>
      <c r="CU154" s="21">
        <f t="shared" si="68"/>
        <v>9</v>
      </c>
      <c r="CV154" s="21">
        <f t="shared" si="69"/>
        <v>9</v>
      </c>
      <c r="CW154" s="21">
        <f t="shared" si="70"/>
        <v>9</v>
      </c>
      <c r="CX154" s="21">
        <f t="shared" si="71"/>
        <v>18</v>
      </c>
      <c r="CY154" s="21">
        <f t="shared" si="72"/>
        <v>18</v>
      </c>
      <c r="CZ154" s="21">
        <f t="shared" si="73"/>
        <v>17</v>
      </c>
    </row>
    <row r="155" spans="1:104" ht="51" x14ac:dyDescent="0.25">
      <c r="A155" s="6">
        <v>225</v>
      </c>
      <c r="B155" s="7" t="s">
        <v>92</v>
      </c>
      <c r="C155" s="7" t="s">
        <v>51</v>
      </c>
      <c r="D155" s="7" t="s">
        <v>105</v>
      </c>
      <c r="E155" s="7" t="s">
        <v>94</v>
      </c>
      <c r="F155" s="7" t="s">
        <v>895</v>
      </c>
      <c r="H155" s="7" t="s">
        <v>896</v>
      </c>
      <c r="I155" s="7" t="s">
        <v>896</v>
      </c>
      <c r="J155" s="7" t="s">
        <v>99</v>
      </c>
      <c r="K155" s="7" t="s">
        <v>100</v>
      </c>
      <c r="L155" s="7" t="s">
        <v>101</v>
      </c>
      <c r="M155" s="7" t="s">
        <v>101</v>
      </c>
      <c r="N155" s="8">
        <v>10</v>
      </c>
      <c r="O155" s="8">
        <v>7</v>
      </c>
      <c r="P155" s="8">
        <v>4</v>
      </c>
      <c r="Q155" s="7" t="s">
        <v>897</v>
      </c>
      <c r="R155" s="7" t="s">
        <v>897</v>
      </c>
      <c r="S155" s="7" t="s">
        <v>897</v>
      </c>
      <c r="T155" s="8">
        <v>5</v>
      </c>
      <c r="U155" s="8">
        <v>5</v>
      </c>
      <c r="V155" s="8">
        <v>5</v>
      </c>
      <c r="W155" s="8">
        <v>4</v>
      </c>
      <c r="X155" s="8">
        <v>4</v>
      </c>
      <c r="Y155" s="8">
        <v>4</v>
      </c>
      <c r="Z155" s="8">
        <v>4</v>
      </c>
      <c r="AA155" s="8">
        <v>4</v>
      </c>
      <c r="AB155" s="8">
        <v>4</v>
      </c>
      <c r="AC155" s="8">
        <v>0</v>
      </c>
      <c r="AD155" s="8">
        <v>0</v>
      </c>
      <c r="AE155" s="8">
        <v>0</v>
      </c>
      <c r="AF155" s="8">
        <v>1</v>
      </c>
      <c r="AG155" s="8">
        <v>1</v>
      </c>
      <c r="AH155" s="8">
        <v>1</v>
      </c>
      <c r="AI155" s="8">
        <v>4</v>
      </c>
      <c r="AJ155" s="8">
        <v>4</v>
      </c>
      <c r="AK155" s="8">
        <v>4</v>
      </c>
      <c r="AM155" s="8">
        <v>0</v>
      </c>
      <c r="AN155" s="8">
        <v>0</v>
      </c>
      <c r="AO155" s="8">
        <v>0</v>
      </c>
      <c r="AP155" s="8">
        <v>0</v>
      </c>
      <c r="AQ155" s="8">
        <v>0</v>
      </c>
      <c r="AR155" s="8">
        <v>0</v>
      </c>
      <c r="AS155" s="8">
        <v>0</v>
      </c>
      <c r="AT155" s="8">
        <v>0</v>
      </c>
      <c r="AU155" s="8">
        <v>0</v>
      </c>
      <c r="AV155" s="8">
        <v>0</v>
      </c>
      <c r="AW155" s="8">
        <v>0</v>
      </c>
      <c r="AX155" s="8">
        <v>0</v>
      </c>
      <c r="AY155" s="8">
        <v>0</v>
      </c>
      <c r="AZ155" s="8">
        <v>0</v>
      </c>
      <c r="BA155" s="8">
        <v>0</v>
      </c>
      <c r="BB155" s="8">
        <v>0</v>
      </c>
      <c r="BC155" s="8">
        <v>0</v>
      </c>
      <c r="BD155" s="8">
        <v>0</v>
      </c>
      <c r="BE155" s="8">
        <v>0</v>
      </c>
      <c r="BF155" s="8">
        <v>0</v>
      </c>
      <c r="BG155" s="8">
        <v>0</v>
      </c>
      <c r="BH155" s="8">
        <v>0</v>
      </c>
      <c r="BI155" s="8">
        <v>0</v>
      </c>
      <c r="BJ155" s="8">
        <v>0</v>
      </c>
      <c r="BK155" s="8">
        <v>0</v>
      </c>
      <c r="BL155" s="8">
        <v>0</v>
      </c>
      <c r="BM155" s="8">
        <v>0</v>
      </c>
      <c r="BN155" s="8">
        <v>0</v>
      </c>
      <c r="BO155" s="8">
        <v>0</v>
      </c>
      <c r="BP155" s="8">
        <v>0</v>
      </c>
      <c r="BQ155" s="8">
        <v>0</v>
      </c>
      <c r="BR155" s="8">
        <v>0</v>
      </c>
      <c r="BS155" s="8">
        <v>0</v>
      </c>
      <c r="BT155" s="8">
        <v>0</v>
      </c>
      <c r="BU155" s="8">
        <v>0</v>
      </c>
      <c r="BV155" s="8">
        <v>0</v>
      </c>
      <c r="BW155" s="8">
        <v>0</v>
      </c>
      <c r="BX155" s="8">
        <v>0</v>
      </c>
      <c r="BY155" s="8">
        <v>0</v>
      </c>
      <c r="BZ155" s="8">
        <v>0</v>
      </c>
      <c r="CA155" s="8">
        <v>0</v>
      </c>
      <c r="CB155" s="8">
        <v>0</v>
      </c>
      <c r="CC155" s="8">
        <v>0</v>
      </c>
      <c r="CD155" s="8">
        <v>0</v>
      </c>
      <c r="CE155" s="21">
        <f t="shared" si="52"/>
        <v>0</v>
      </c>
      <c r="CF155" s="21">
        <f t="shared" si="53"/>
        <v>10</v>
      </c>
      <c r="CG155" s="21">
        <f t="shared" si="54"/>
        <v>7</v>
      </c>
      <c r="CH155" s="21">
        <f t="shared" si="55"/>
        <v>4</v>
      </c>
      <c r="CI155" s="21">
        <f t="shared" si="56"/>
        <v>5</v>
      </c>
      <c r="CJ155" s="21">
        <f t="shared" si="57"/>
        <v>5</v>
      </c>
      <c r="CK155" s="21">
        <f t="shared" si="58"/>
        <v>5</v>
      </c>
      <c r="CL155" s="21">
        <f t="shared" si="59"/>
        <v>4</v>
      </c>
      <c r="CM155" s="21">
        <f t="shared" si="60"/>
        <v>4</v>
      </c>
      <c r="CN155" s="21">
        <f t="shared" si="61"/>
        <v>4</v>
      </c>
      <c r="CO155" s="21">
        <f t="shared" si="62"/>
        <v>4</v>
      </c>
      <c r="CP155" s="21">
        <f t="shared" si="63"/>
        <v>4</v>
      </c>
      <c r="CQ155" s="21">
        <f t="shared" si="64"/>
        <v>4</v>
      </c>
      <c r="CR155" s="21">
        <f t="shared" si="65"/>
        <v>0</v>
      </c>
      <c r="CS155" s="21">
        <f t="shared" si="66"/>
        <v>0</v>
      </c>
      <c r="CT155" s="21">
        <f t="shared" si="67"/>
        <v>0</v>
      </c>
      <c r="CU155" s="21">
        <f t="shared" si="68"/>
        <v>1</v>
      </c>
      <c r="CV155" s="21">
        <f t="shared" si="69"/>
        <v>1</v>
      </c>
      <c r="CW155" s="21">
        <f t="shared" si="70"/>
        <v>1</v>
      </c>
      <c r="CX155" s="21">
        <f t="shared" si="71"/>
        <v>4</v>
      </c>
      <c r="CY155" s="21">
        <f t="shared" si="72"/>
        <v>4</v>
      </c>
      <c r="CZ155" s="21">
        <f t="shared" si="73"/>
        <v>4</v>
      </c>
    </row>
    <row r="156" spans="1:104" ht="89.25" x14ac:dyDescent="0.25">
      <c r="A156" s="6">
        <v>228</v>
      </c>
      <c r="B156" s="7" t="s">
        <v>92</v>
      </c>
      <c r="C156" s="7" t="s">
        <v>51</v>
      </c>
      <c r="D156" s="7" t="s">
        <v>146</v>
      </c>
      <c r="E156" s="7" t="s">
        <v>94</v>
      </c>
      <c r="F156" s="7" t="s">
        <v>95</v>
      </c>
      <c r="G156" s="7" t="s">
        <v>898</v>
      </c>
      <c r="H156" s="7" t="s">
        <v>899</v>
      </c>
      <c r="I156" s="7" t="s">
        <v>900</v>
      </c>
      <c r="J156" s="7" t="s">
        <v>99</v>
      </c>
      <c r="K156" s="7" t="s">
        <v>100</v>
      </c>
      <c r="L156" s="7" t="s">
        <v>101</v>
      </c>
      <c r="M156" s="7" t="s">
        <v>101</v>
      </c>
      <c r="N156" s="8">
        <v>36</v>
      </c>
      <c r="O156" s="8">
        <v>39</v>
      </c>
      <c r="P156" s="8">
        <v>34</v>
      </c>
      <c r="Q156" s="7" t="s">
        <v>901</v>
      </c>
      <c r="R156" s="7" t="s">
        <v>902</v>
      </c>
      <c r="S156" s="7" t="s">
        <v>903</v>
      </c>
      <c r="T156" s="8">
        <v>4</v>
      </c>
      <c r="U156" s="8">
        <v>4</v>
      </c>
      <c r="V156" s="8">
        <v>4</v>
      </c>
      <c r="W156" s="8">
        <v>4</v>
      </c>
      <c r="X156" s="8">
        <v>4</v>
      </c>
      <c r="Y156" s="8">
        <v>4</v>
      </c>
      <c r="Z156" s="8">
        <v>4</v>
      </c>
      <c r="AA156" s="8">
        <v>4</v>
      </c>
      <c r="AB156" s="8">
        <v>4</v>
      </c>
      <c r="AC156" s="8">
        <v>0</v>
      </c>
      <c r="AD156" s="8">
        <v>0</v>
      </c>
      <c r="AE156" s="8">
        <v>0</v>
      </c>
      <c r="AF156" s="8">
        <v>0</v>
      </c>
      <c r="AG156" s="8">
        <v>0</v>
      </c>
      <c r="AH156" s="8">
        <v>0</v>
      </c>
      <c r="AI156" s="8">
        <v>3</v>
      </c>
      <c r="AJ156" s="8">
        <v>3</v>
      </c>
      <c r="AK156" s="8">
        <v>3</v>
      </c>
      <c r="AM156" s="8">
        <v>12</v>
      </c>
      <c r="AN156" s="8">
        <v>25</v>
      </c>
      <c r="AO156" s="8">
        <v>18</v>
      </c>
      <c r="AP156" s="8">
        <v>12</v>
      </c>
      <c r="AQ156" s="8">
        <v>12</v>
      </c>
      <c r="AR156" s="8">
        <v>12</v>
      </c>
      <c r="AS156" s="8">
        <v>11</v>
      </c>
      <c r="AT156" s="8">
        <v>12</v>
      </c>
      <c r="AU156" s="8">
        <v>12</v>
      </c>
      <c r="AV156" s="8">
        <v>11</v>
      </c>
      <c r="AW156" s="8">
        <v>12</v>
      </c>
      <c r="AX156" s="8">
        <v>12</v>
      </c>
      <c r="AY156" s="8">
        <v>11</v>
      </c>
      <c r="AZ156" s="8">
        <v>0</v>
      </c>
      <c r="BA156" s="8">
        <v>0</v>
      </c>
      <c r="BB156" s="8">
        <v>0</v>
      </c>
      <c r="BC156" s="8">
        <v>0</v>
      </c>
      <c r="BD156" s="8">
        <v>0</v>
      </c>
      <c r="BE156" s="8">
        <v>0</v>
      </c>
      <c r="BF156" s="8">
        <v>12</v>
      </c>
      <c r="BG156" s="8">
        <v>12</v>
      </c>
      <c r="BH156" s="8">
        <v>11</v>
      </c>
      <c r="BI156" s="8">
        <v>0</v>
      </c>
      <c r="BJ156" s="8">
        <v>0</v>
      </c>
      <c r="BK156" s="8">
        <v>0</v>
      </c>
      <c r="BL156" s="8">
        <v>0</v>
      </c>
      <c r="BM156" s="8">
        <v>0</v>
      </c>
      <c r="BN156" s="8">
        <v>0</v>
      </c>
      <c r="BO156" s="8">
        <v>0</v>
      </c>
      <c r="BP156" s="8">
        <v>0</v>
      </c>
      <c r="BQ156" s="8">
        <v>0</v>
      </c>
      <c r="BR156" s="8">
        <v>0</v>
      </c>
      <c r="BS156" s="8">
        <v>0</v>
      </c>
      <c r="BT156" s="8">
        <v>0</v>
      </c>
      <c r="BU156" s="8">
        <v>0</v>
      </c>
      <c r="BV156" s="8">
        <v>0</v>
      </c>
      <c r="BW156" s="8">
        <v>0</v>
      </c>
      <c r="BX156" s="8">
        <v>0</v>
      </c>
      <c r="BY156" s="8">
        <v>0</v>
      </c>
      <c r="BZ156" s="8">
        <v>0</v>
      </c>
      <c r="CA156" s="8">
        <v>0</v>
      </c>
      <c r="CB156" s="8">
        <v>0</v>
      </c>
      <c r="CC156" s="8">
        <v>0</v>
      </c>
      <c r="CD156" s="8">
        <v>0</v>
      </c>
      <c r="CE156" s="21">
        <f t="shared" si="52"/>
        <v>12</v>
      </c>
      <c r="CF156" s="21">
        <f t="shared" si="53"/>
        <v>61</v>
      </c>
      <c r="CG156" s="21">
        <f t="shared" si="54"/>
        <v>57</v>
      </c>
      <c r="CH156" s="21">
        <f t="shared" si="55"/>
        <v>46</v>
      </c>
      <c r="CI156" s="21">
        <f t="shared" si="56"/>
        <v>16</v>
      </c>
      <c r="CJ156" s="21">
        <f t="shared" si="57"/>
        <v>16</v>
      </c>
      <c r="CK156" s="21">
        <f t="shared" si="58"/>
        <v>15</v>
      </c>
      <c r="CL156" s="21">
        <f t="shared" si="59"/>
        <v>16</v>
      </c>
      <c r="CM156" s="21">
        <f t="shared" si="60"/>
        <v>16</v>
      </c>
      <c r="CN156" s="21">
        <f t="shared" si="61"/>
        <v>15</v>
      </c>
      <c r="CO156" s="21">
        <f t="shared" si="62"/>
        <v>16</v>
      </c>
      <c r="CP156" s="21">
        <f t="shared" si="63"/>
        <v>16</v>
      </c>
      <c r="CQ156" s="21">
        <f t="shared" si="64"/>
        <v>15</v>
      </c>
      <c r="CR156" s="21">
        <f t="shared" si="65"/>
        <v>0</v>
      </c>
      <c r="CS156" s="21">
        <f t="shared" si="66"/>
        <v>0</v>
      </c>
      <c r="CT156" s="21">
        <f t="shared" si="67"/>
        <v>0</v>
      </c>
      <c r="CU156" s="21">
        <f t="shared" si="68"/>
        <v>0</v>
      </c>
      <c r="CV156" s="21">
        <f t="shared" si="69"/>
        <v>0</v>
      </c>
      <c r="CW156" s="21">
        <f t="shared" si="70"/>
        <v>0</v>
      </c>
      <c r="CX156" s="21">
        <f t="shared" si="71"/>
        <v>15</v>
      </c>
      <c r="CY156" s="21">
        <f t="shared" si="72"/>
        <v>15</v>
      </c>
      <c r="CZ156" s="21">
        <f t="shared" si="73"/>
        <v>14</v>
      </c>
    </row>
    <row r="157" spans="1:104" ht="216.75" hidden="1" x14ac:dyDescent="0.25">
      <c r="A157" s="6">
        <v>1601</v>
      </c>
      <c r="B157" s="7" t="s">
        <v>92</v>
      </c>
      <c r="C157" s="7" t="s">
        <v>70</v>
      </c>
      <c r="D157" s="7" t="s">
        <v>560</v>
      </c>
      <c r="E157" s="7" t="s">
        <v>94</v>
      </c>
      <c r="F157" s="7" t="s">
        <v>95</v>
      </c>
      <c r="G157" s="7" t="s">
        <v>904</v>
      </c>
      <c r="H157" s="7" t="s">
        <v>905</v>
      </c>
      <c r="I157" s="7" t="s">
        <v>906</v>
      </c>
      <c r="J157" s="7" t="s">
        <v>99</v>
      </c>
      <c r="K157" s="7" t="s">
        <v>100</v>
      </c>
      <c r="L157" s="7" t="s">
        <v>101</v>
      </c>
      <c r="M157" s="7" t="s">
        <v>101</v>
      </c>
      <c r="N157" s="8">
        <v>22</v>
      </c>
      <c r="O157" s="8">
        <v>19</v>
      </c>
      <c r="P157" s="8">
        <v>13</v>
      </c>
      <c r="Q157" s="7" t="s">
        <v>907</v>
      </c>
      <c r="R157" s="7" t="s">
        <v>908</v>
      </c>
      <c r="S157" s="7" t="s">
        <v>908</v>
      </c>
      <c r="T157" s="8">
        <v>45</v>
      </c>
      <c r="U157" s="8">
        <v>47</v>
      </c>
      <c r="V157" s="8">
        <v>47</v>
      </c>
      <c r="W157" s="8">
        <v>39</v>
      </c>
      <c r="X157" s="8">
        <v>39</v>
      </c>
      <c r="Y157" s="8">
        <v>39</v>
      </c>
      <c r="Z157" s="8">
        <v>39</v>
      </c>
      <c r="AA157" s="8">
        <v>39</v>
      </c>
      <c r="AB157" s="8">
        <v>39</v>
      </c>
      <c r="AC157" s="8">
        <v>0</v>
      </c>
      <c r="AD157" s="8">
        <v>0</v>
      </c>
      <c r="AE157" s="8">
        <v>0</v>
      </c>
      <c r="AF157" s="8">
        <v>0</v>
      </c>
      <c r="AG157" s="8">
        <v>0</v>
      </c>
      <c r="AH157" s="8">
        <v>0</v>
      </c>
      <c r="AI157" s="8">
        <v>39</v>
      </c>
      <c r="AJ157" s="8">
        <v>39</v>
      </c>
      <c r="AK157" s="8">
        <v>39</v>
      </c>
      <c r="AL157" s="7" t="s">
        <v>909</v>
      </c>
      <c r="AM157" s="8">
        <v>0</v>
      </c>
      <c r="AN157" s="8">
        <v>0</v>
      </c>
      <c r="AO157" s="8">
        <v>0</v>
      </c>
      <c r="AP157" s="8">
        <v>0</v>
      </c>
      <c r="AQ157" s="8">
        <v>0</v>
      </c>
      <c r="AR157" s="8">
        <v>0</v>
      </c>
      <c r="AS157" s="8">
        <v>0</v>
      </c>
      <c r="AT157" s="8">
        <v>0</v>
      </c>
      <c r="AU157" s="8">
        <v>0</v>
      </c>
      <c r="AV157" s="8">
        <v>0</v>
      </c>
      <c r="AW157" s="8">
        <v>0</v>
      </c>
      <c r="AX157" s="8">
        <v>0</v>
      </c>
      <c r="AY157" s="8">
        <v>0</v>
      </c>
      <c r="AZ157" s="8">
        <v>0</v>
      </c>
      <c r="BA157" s="8">
        <v>0</v>
      </c>
      <c r="BB157" s="8">
        <v>0</v>
      </c>
      <c r="BC157" s="8">
        <v>0</v>
      </c>
      <c r="BD157" s="8">
        <v>0</v>
      </c>
      <c r="BE157" s="8">
        <v>0</v>
      </c>
      <c r="BF157" s="8">
        <v>0</v>
      </c>
      <c r="BG157" s="8">
        <v>0</v>
      </c>
      <c r="BH157" s="8">
        <v>0</v>
      </c>
      <c r="BI157" s="8">
        <v>0</v>
      </c>
      <c r="BJ157" s="8">
        <v>0</v>
      </c>
      <c r="BK157" s="8">
        <v>0</v>
      </c>
      <c r="BL157" s="8">
        <v>0</v>
      </c>
      <c r="BM157" s="8">
        <v>0</v>
      </c>
      <c r="BN157" s="8">
        <v>0</v>
      </c>
      <c r="BO157" s="8">
        <v>0</v>
      </c>
      <c r="BP157" s="8">
        <v>0</v>
      </c>
      <c r="BQ157" s="8">
        <v>0</v>
      </c>
      <c r="BR157" s="8">
        <v>0</v>
      </c>
      <c r="BS157" s="8">
        <v>0</v>
      </c>
      <c r="BT157" s="8">
        <v>0</v>
      </c>
      <c r="BU157" s="8">
        <v>0</v>
      </c>
      <c r="BV157" s="8">
        <v>0</v>
      </c>
      <c r="BW157" s="8">
        <v>0</v>
      </c>
      <c r="BX157" s="8">
        <v>0</v>
      </c>
      <c r="BY157" s="8">
        <v>0</v>
      </c>
      <c r="BZ157" s="8">
        <v>0</v>
      </c>
      <c r="CA157" s="8">
        <v>0</v>
      </c>
      <c r="CB157" s="8">
        <v>0</v>
      </c>
      <c r="CC157" s="8">
        <v>0</v>
      </c>
      <c r="CD157" s="8">
        <v>0</v>
      </c>
      <c r="CE157" s="21">
        <f t="shared" si="52"/>
        <v>0</v>
      </c>
      <c r="CF157" s="21">
        <f t="shared" si="53"/>
        <v>22</v>
      </c>
      <c r="CG157" s="21">
        <f t="shared" si="54"/>
        <v>19</v>
      </c>
      <c r="CH157" s="21">
        <f t="shared" si="55"/>
        <v>13</v>
      </c>
      <c r="CI157" s="21">
        <f t="shared" si="56"/>
        <v>45</v>
      </c>
      <c r="CJ157" s="21">
        <f t="shared" si="57"/>
        <v>47</v>
      </c>
      <c r="CK157" s="21">
        <f t="shared" si="58"/>
        <v>47</v>
      </c>
      <c r="CL157" s="21">
        <f t="shared" si="59"/>
        <v>39</v>
      </c>
      <c r="CM157" s="21">
        <f t="shared" si="60"/>
        <v>39</v>
      </c>
      <c r="CN157" s="21">
        <f t="shared" si="61"/>
        <v>39</v>
      </c>
      <c r="CO157" s="21">
        <f t="shared" si="62"/>
        <v>39</v>
      </c>
      <c r="CP157" s="21">
        <f t="shared" si="63"/>
        <v>39</v>
      </c>
      <c r="CQ157" s="21">
        <f t="shared" si="64"/>
        <v>39</v>
      </c>
      <c r="CR157" s="21">
        <f t="shared" si="65"/>
        <v>0</v>
      </c>
      <c r="CS157" s="21">
        <f t="shared" si="66"/>
        <v>0</v>
      </c>
      <c r="CT157" s="21">
        <f t="shared" si="67"/>
        <v>0</v>
      </c>
      <c r="CU157" s="21">
        <f t="shared" si="68"/>
        <v>0</v>
      </c>
      <c r="CV157" s="21">
        <f t="shared" si="69"/>
        <v>0</v>
      </c>
      <c r="CW157" s="21">
        <f t="shared" si="70"/>
        <v>0</v>
      </c>
      <c r="CX157" s="21">
        <f t="shared" si="71"/>
        <v>39</v>
      </c>
      <c r="CY157" s="21">
        <f t="shared" si="72"/>
        <v>39</v>
      </c>
      <c r="CZ157" s="21">
        <f t="shared" si="73"/>
        <v>39</v>
      </c>
    </row>
    <row r="158" spans="1:104" ht="76.5" hidden="1" x14ac:dyDescent="0.25">
      <c r="A158" s="6">
        <v>1745</v>
      </c>
      <c r="B158" s="7" t="s">
        <v>92</v>
      </c>
      <c r="C158" s="7" t="s">
        <v>52</v>
      </c>
      <c r="D158" s="7" t="s">
        <v>534</v>
      </c>
      <c r="E158" s="7" t="s">
        <v>94</v>
      </c>
      <c r="F158" s="7" t="s">
        <v>95</v>
      </c>
      <c r="G158" s="7" t="s">
        <v>910</v>
      </c>
      <c r="H158" s="7" t="s">
        <v>911</v>
      </c>
      <c r="I158" s="7" t="s">
        <v>912</v>
      </c>
      <c r="J158" s="7" t="s">
        <v>99</v>
      </c>
      <c r="K158" s="7" t="s">
        <v>100</v>
      </c>
      <c r="L158" s="7" t="s">
        <v>101</v>
      </c>
      <c r="M158" s="7" t="s">
        <v>101</v>
      </c>
      <c r="N158" s="8">
        <v>1</v>
      </c>
      <c r="O158" s="8">
        <v>1</v>
      </c>
      <c r="P158" s="8">
        <v>1</v>
      </c>
      <c r="Q158" s="7" t="s">
        <v>913</v>
      </c>
      <c r="R158" s="7" t="s">
        <v>914</v>
      </c>
      <c r="S158" s="7" t="s">
        <v>914</v>
      </c>
      <c r="T158" s="8">
        <v>55</v>
      </c>
      <c r="U158" s="8">
        <v>55</v>
      </c>
      <c r="V158" s="8">
        <v>56</v>
      </c>
      <c r="W158" s="8">
        <v>24</v>
      </c>
      <c r="X158" s="8">
        <v>24</v>
      </c>
      <c r="Y158" s="8">
        <v>25</v>
      </c>
      <c r="Z158" s="8">
        <v>0</v>
      </c>
      <c r="AA158" s="8">
        <v>0</v>
      </c>
      <c r="AB158" s="8">
        <v>0</v>
      </c>
      <c r="AC158" s="8">
        <v>0</v>
      </c>
      <c r="AD158" s="8">
        <v>0</v>
      </c>
      <c r="AE158" s="8">
        <v>0</v>
      </c>
      <c r="AF158" s="8">
        <v>24</v>
      </c>
      <c r="AG158" s="8">
        <v>24</v>
      </c>
      <c r="AH158" s="8">
        <v>25</v>
      </c>
      <c r="AI158" s="8">
        <v>0</v>
      </c>
      <c r="AJ158" s="8">
        <v>0</v>
      </c>
      <c r="AK158" s="8">
        <v>0</v>
      </c>
      <c r="AM158" s="8">
        <v>0</v>
      </c>
      <c r="AN158" s="8">
        <v>0</v>
      </c>
      <c r="AO158" s="8">
        <v>0</v>
      </c>
      <c r="AP158" s="8">
        <v>0</v>
      </c>
      <c r="AQ158" s="8">
        <v>0</v>
      </c>
      <c r="AR158" s="8">
        <v>0</v>
      </c>
      <c r="AS158" s="8">
        <v>0</v>
      </c>
      <c r="AT158" s="8">
        <v>0</v>
      </c>
      <c r="AU158" s="8">
        <v>0</v>
      </c>
      <c r="AV158" s="8">
        <v>0</v>
      </c>
      <c r="AW158" s="8">
        <v>0</v>
      </c>
      <c r="AX158" s="8">
        <v>0</v>
      </c>
      <c r="AY158" s="8">
        <v>0</v>
      </c>
      <c r="AZ158" s="8">
        <v>0</v>
      </c>
      <c r="BA158" s="8">
        <v>0</v>
      </c>
      <c r="BB158" s="8">
        <v>0</v>
      </c>
      <c r="BC158" s="8">
        <v>0</v>
      </c>
      <c r="BD158" s="8">
        <v>0</v>
      </c>
      <c r="BE158" s="8">
        <v>0</v>
      </c>
      <c r="BF158" s="8">
        <v>0</v>
      </c>
      <c r="BG158" s="8">
        <v>0</v>
      </c>
      <c r="BH158" s="8">
        <v>0</v>
      </c>
      <c r="BI158" s="8">
        <v>0</v>
      </c>
      <c r="BJ158" s="8">
        <v>0</v>
      </c>
      <c r="BK158" s="8">
        <v>0</v>
      </c>
      <c r="BL158" s="8">
        <v>0</v>
      </c>
      <c r="BM158" s="8">
        <v>0</v>
      </c>
      <c r="BN158" s="8">
        <v>0</v>
      </c>
      <c r="BO158" s="8">
        <v>0</v>
      </c>
      <c r="BP158" s="8">
        <v>0</v>
      </c>
      <c r="BQ158" s="8">
        <v>0</v>
      </c>
      <c r="BR158" s="8">
        <v>0</v>
      </c>
      <c r="BS158" s="8">
        <v>0</v>
      </c>
      <c r="BT158" s="8">
        <v>0</v>
      </c>
      <c r="BU158" s="8">
        <v>0</v>
      </c>
      <c r="BV158" s="8">
        <v>0</v>
      </c>
      <c r="BW158" s="8">
        <v>0</v>
      </c>
      <c r="BX158" s="8">
        <v>0</v>
      </c>
      <c r="BY158" s="8">
        <v>0</v>
      </c>
      <c r="BZ158" s="8">
        <v>0</v>
      </c>
      <c r="CA158" s="8">
        <v>0</v>
      </c>
      <c r="CB158" s="8">
        <v>0</v>
      </c>
      <c r="CC158" s="8">
        <v>0</v>
      </c>
      <c r="CD158" s="8">
        <v>0</v>
      </c>
      <c r="CE158" s="21">
        <f t="shared" si="52"/>
        <v>0</v>
      </c>
      <c r="CF158" s="21">
        <f t="shared" si="53"/>
        <v>1</v>
      </c>
      <c r="CG158" s="21">
        <f t="shared" si="54"/>
        <v>1</v>
      </c>
      <c r="CH158" s="21">
        <f t="shared" si="55"/>
        <v>1</v>
      </c>
      <c r="CI158" s="21">
        <f t="shared" si="56"/>
        <v>55</v>
      </c>
      <c r="CJ158" s="21">
        <f t="shared" si="57"/>
        <v>55</v>
      </c>
      <c r="CK158" s="21">
        <f t="shared" si="58"/>
        <v>56</v>
      </c>
      <c r="CL158" s="21">
        <f t="shared" si="59"/>
        <v>24</v>
      </c>
      <c r="CM158" s="21">
        <f t="shared" si="60"/>
        <v>24</v>
      </c>
      <c r="CN158" s="21">
        <f t="shared" si="61"/>
        <v>25</v>
      </c>
      <c r="CO158" s="21">
        <f t="shared" si="62"/>
        <v>0</v>
      </c>
      <c r="CP158" s="21">
        <f t="shared" si="63"/>
        <v>0</v>
      </c>
      <c r="CQ158" s="21">
        <f t="shared" si="64"/>
        <v>0</v>
      </c>
      <c r="CR158" s="21">
        <f t="shared" si="65"/>
        <v>0</v>
      </c>
      <c r="CS158" s="21">
        <f t="shared" si="66"/>
        <v>0</v>
      </c>
      <c r="CT158" s="21">
        <f t="shared" si="67"/>
        <v>0</v>
      </c>
      <c r="CU158" s="21">
        <f t="shared" si="68"/>
        <v>24</v>
      </c>
      <c r="CV158" s="21">
        <f t="shared" si="69"/>
        <v>24</v>
      </c>
      <c r="CW158" s="21">
        <f t="shared" si="70"/>
        <v>25</v>
      </c>
      <c r="CX158" s="21">
        <f t="shared" si="71"/>
        <v>0</v>
      </c>
      <c r="CY158" s="21">
        <f t="shared" si="72"/>
        <v>0</v>
      </c>
      <c r="CZ158" s="21">
        <f t="shared" si="73"/>
        <v>0</v>
      </c>
    </row>
    <row r="159" spans="1:104" ht="102" x14ac:dyDescent="0.25">
      <c r="A159" s="6">
        <v>234</v>
      </c>
      <c r="B159" s="7" t="s">
        <v>92</v>
      </c>
      <c r="C159" s="7" t="s">
        <v>51</v>
      </c>
      <c r="D159" s="7" t="s">
        <v>103</v>
      </c>
      <c r="E159" s="7" t="s">
        <v>94</v>
      </c>
      <c r="F159" s="7" t="s">
        <v>95</v>
      </c>
      <c r="G159" s="7" t="s">
        <v>915</v>
      </c>
      <c r="H159" s="7" t="s">
        <v>916</v>
      </c>
      <c r="I159" s="7" t="s">
        <v>917</v>
      </c>
      <c r="J159" s="7" t="s">
        <v>99</v>
      </c>
      <c r="K159" s="7" t="s">
        <v>100</v>
      </c>
      <c r="L159" s="7" t="s">
        <v>101</v>
      </c>
      <c r="M159" s="7" t="s">
        <v>101</v>
      </c>
      <c r="N159" s="8">
        <v>24</v>
      </c>
      <c r="O159" s="8">
        <v>31</v>
      </c>
      <c r="P159" s="8">
        <v>28</v>
      </c>
      <c r="Q159" s="7" t="s">
        <v>918</v>
      </c>
      <c r="R159" s="7" t="s">
        <v>919</v>
      </c>
      <c r="S159" s="7" t="s">
        <v>920</v>
      </c>
      <c r="T159" s="8">
        <v>17</v>
      </c>
      <c r="U159" s="8">
        <v>36</v>
      </c>
      <c r="V159" s="8">
        <v>36</v>
      </c>
      <c r="W159" s="8">
        <v>17</v>
      </c>
      <c r="X159" s="8">
        <v>33</v>
      </c>
      <c r="Y159" s="8">
        <v>33</v>
      </c>
      <c r="Z159" s="8">
        <v>0</v>
      </c>
      <c r="AA159" s="8">
        <v>0</v>
      </c>
      <c r="AB159" s="8">
        <v>0</v>
      </c>
      <c r="AC159" s="8">
        <v>17</v>
      </c>
      <c r="AD159" s="8">
        <v>33</v>
      </c>
      <c r="AE159" s="8">
        <v>33</v>
      </c>
      <c r="AF159" s="8">
        <v>0</v>
      </c>
      <c r="AG159" s="8">
        <v>0</v>
      </c>
      <c r="AH159" s="8">
        <v>0</v>
      </c>
      <c r="AI159" s="8">
        <v>0</v>
      </c>
      <c r="AJ159" s="8">
        <v>0</v>
      </c>
      <c r="AK159" s="8">
        <v>0</v>
      </c>
      <c r="AM159" s="8">
        <v>0</v>
      </c>
      <c r="AN159" s="8">
        <v>0</v>
      </c>
      <c r="AO159" s="8">
        <v>0</v>
      </c>
      <c r="AP159" s="8">
        <v>0</v>
      </c>
      <c r="AQ159" s="8">
        <v>0</v>
      </c>
      <c r="AR159" s="8">
        <v>0</v>
      </c>
      <c r="AS159" s="8">
        <v>0</v>
      </c>
      <c r="AT159" s="8">
        <v>0</v>
      </c>
      <c r="AU159" s="8">
        <v>0</v>
      </c>
      <c r="AV159" s="8">
        <v>0</v>
      </c>
      <c r="AW159" s="8">
        <v>0</v>
      </c>
      <c r="AX159" s="8">
        <v>0</v>
      </c>
      <c r="AY159" s="8">
        <v>0</v>
      </c>
      <c r="AZ159" s="8">
        <v>0</v>
      </c>
      <c r="BA159" s="8">
        <v>0</v>
      </c>
      <c r="BB159" s="8">
        <v>0</v>
      </c>
      <c r="BC159" s="8">
        <v>0</v>
      </c>
      <c r="BD159" s="8">
        <v>0</v>
      </c>
      <c r="BE159" s="8">
        <v>0</v>
      </c>
      <c r="BF159" s="8">
        <v>0</v>
      </c>
      <c r="BG159" s="8">
        <v>0</v>
      </c>
      <c r="BH159" s="8">
        <v>0</v>
      </c>
      <c r="BI159" s="8">
        <v>0</v>
      </c>
      <c r="BJ159" s="8">
        <v>0</v>
      </c>
      <c r="BK159" s="8">
        <v>0</v>
      </c>
      <c r="BL159" s="8">
        <v>0</v>
      </c>
      <c r="BM159" s="8">
        <v>0</v>
      </c>
      <c r="BN159" s="8">
        <v>0</v>
      </c>
      <c r="BO159" s="8">
        <v>0</v>
      </c>
      <c r="BP159" s="8">
        <v>0</v>
      </c>
      <c r="BQ159" s="8">
        <v>0</v>
      </c>
      <c r="BR159" s="8">
        <v>0</v>
      </c>
      <c r="BS159" s="8">
        <v>0</v>
      </c>
      <c r="BT159" s="8">
        <v>0</v>
      </c>
      <c r="BU159" s="8">
        <v>0</v>
      </c>
      <c r="BV159" s="8">
        <v>0</v>
      </c>
      <c r="BW159" s="8">
        <v>0</v>
      </c>
      <c r="BX159" s="8">
        <v>0</v>
      </c>
      <c r="BY159" s="8">
        <v>0</v>
      </c>
      <c r="BZ159" s="8">
        <v>0</v>
      </c>
      <c r="CA159" s="8">
        <v>0</v>
      </c>
      <c r="CB159" s="8">
        <v>0</v>
      </c>
      <c r="CC159" s="8">
        <v>0</v>
      </c>
      <c r="CD159" s="8">
        <v>0</v>
      </c>
      <c r="CE159" s="21">
        <f t="shared" si="52"/>
        <v>0</v>
      </c>
      <c r="CF159" s="21">
        <f t="shared" si="53"/>
        <v>24</v>
      </c>
      <c r="CG159" s="21">
        <f t="shared" si="54"/>
        <v>31</v>
      </c>
      <c r="CH159" s="21">
        <f t="shared" si="55"/>
        <v>28</v>
      </c>
      <c r="CI159" s="21">
        <f t="shared" si="56"/>
        <v>17</v>
      </c>
      <c r="CJ159" s="21">
        <f t="shared" si="57"/>
        <v>36</v>
      </c>
      <c r="CK159" s="21">
        <f t="shared" si="58"/>
        <v>36</v>
      </c>
      <c r="CL159" s="21">
        <f t="shared" si="59"/>
        <v>17</v>
      </c>
      <c r="CM159" s="21">
        <f t="shared" si="60"/>
        <v>33</v>
      </c>
      <c r="CN159" s="21">
        <f t="shared" si="61"/>
        <v>33</v>
      </c>
      <c r="CO159" s="21">
        <f t="shared" si="62"/>
        <v>0</v>
      </c>
      <c r="CP159" s="21">
        <f t="shared" si="63"/>
        <v>0</v>
      </c>
      <c r="CQ159" s="21">
        <f t="shared" si="64"/>
        <v>0</v>
      </c>
      <c r="CR159" s="21">
        <f t="shared" si="65"/>
        <v>17</v>
      </c>
      <c r="CS159" s="21">
        <f t="shared" si="66"/>
        <v>33</v>
      </c>
      <c r="CT159" s="21">
        <f t="shared" si="67"/>
        <v>33</v>
      </c>
      <c r="CU159" s="21">
        <f t="shared" si="68"/>
        <v>0</v>
      </c>
      <c r="CV159" s="21">
        <f t="shared" si="69"/>
        <v>0</v>
      </c>
      <c r="CW159" s="21">
        <f t="shared" si="70"/>
        <v>0</v>
      </c>
      <c r="CX159" s="21">
        <f t="shared" si="71"/>
        <v>0</v>
      </c>
      <c r="CY159" s="21">
        <f t="shared" si="72"/>
        <v>0</v>
      </c>
      <c r="CZ159" s="21">
        <f t="shared" si="73"/>
        <v>0</v>
      </c>
    </row>
    <row r="160" spans="1:104" ht="255" x14ac:dyDescent="0.25">
      <c r="A160" s="6">
        <v>240</v>
      </c>
      <c r="B160" s="7" t="s">
        <v>92</v>
      </c>
      <c r="C160" s="7" t="s">
        <v>51</v>
      </c>
      <c r="D160" s="7" t="s">
        <v>103</v>
      </c>
      <c r="E160" s="7" t="s">
        <v>94</v>
      </c>
      <c r="F160" s="7" t="s">
        <v>95</v>
      </c>
      <c r="G160" s="7" t="s">
        <v>921</v>
      </c>
      <c r="H160" s="7" t="s">
        <v>922</v>
      </c>
      <c r="I160" s="7" t="s">
        <v>923</v>
      </c>
      <c r="J160" s="7" t="s">
        <v>99</v>
      </c>
      <c r="K160" s="7" t="s">
        <v>100</v>
      </c>
      <c r="L160" s="7" t="s">
        <v>101</v>
      </c>
      <c r="M160" s="7" t="s">
        <v>101</v>
      </c>
      <c r="N160" s="8">
        <v>86</v>
      </c>
      <c r="O160" s="8">
        <v>99</v>
      </c>
      <c r="P160" s="8">
        <v>77</v>
      </c>
      <c r="Q160" s="7" t="s">
        <v>924</v>
      </c>
      <c r="R160" s="7" t="s">
        <v>925</v>
      </c>
      <c r="S160" s="7" t="s">
        <v>926</v>
      </c>
      <c r="T160" s="8">
        <v>114</v>
      </c>
      <c r="U160" s="8">
        <v>125</v>
      </c>
      <c r="V160" s="8">
        <v>125</v>
      </c>
      <c r="W160" s="8">
        <v>50</v>
      </c>
      <c r="X160" s="8">
        <v>51</v>
      </c>
      <c r="Y160" s="8">
        <v>51</v>
      </c>
      <c r="Z160" s="8">
        <v>0</v>
      </c>
      <c r="AA160" s="8">
        <v>1</v>
      </c>
      <c r="AB160" s="8">
        <v>1</v>
      </c>
      <c r="AC160" s="8">
        <v>50</v>
      </c>
      <c r="AD160" s="8">
        <v>50</v>
      </c>
      <c r="AE160" s="8">
        <v>50</v>
      </c>
      <c r="AF160" s="8">
        <v>0</v>
      </c>
      <c r="AG160" s="8">
        <v>0</v>
      </c>
      <c r="AH160" s="8">
        <v>0</v>
      </c>
      <c r="AI160" s="8">
        <v>50</v>
      </c>
      <c r="AJ160" s="8">
        <v>51</v>
      </c>
      <c r="AK160" s="8">
        <v>51</v>
      </c>
      <c r="AL160" s="7" t="s">
        <v>927</v>
      </c>
      <c r="AM160" s="8">
        <v>3</v>
      </c>
      <c r="AN160" s="8">
        <v>4</v>
      </c>
      <c r="AO160" s="8">
        <v>3</v>
      </c>
      <c r="AP160" s="8">
        <v>2</v>
      </c>
      <c r="AQ160" s="8">
        <v>16</v>
      </c>
      <c r="AR160" s="8">
        <v>16</v>
      </c>
      <c r="AS160" s="8">
        <v>16</v>
      </c>
      <c r="AT160" s="8">
        <v>13</v>
      </c>
      <c r="AU160" s="8">
        <v>13</v>
      </c>
      <c r="AV160" s="8">
        <v>13</v>
      </c>
      <c r="AW160" s="8">
        <v>0</v>
      </c>
      <c r="AX160" s="8">
        <v>0</v>
      </c>
      <c r="AY160" s="8">
        <v>0</v>
      </c>
      <c r="AZ160" s="8">
        <v>13</v>
      </c>
      <c r="BA160" s="8">
        <v>13</v>
      </c>
      <c r="BB160" s="8">
        <v>13</v>
      </c>
      <c r="BC160" s="8">
        <v>0</v>
      </c>
      <c r="BD160" s="8">
        <v>0</v>
      </c>
      <c r="BE160" s="8">
        <v>0</v>
      </c>
      <c r="BF160" s="8">
        <v>13</v>
      </c>
      <c r="BG160" s="8">
        <v>13</v>
      </c>
      <c r="BH160" s="8">
        <v>13</v>
      </c>
      <c r="BI160" s="8">
        <v>6</v>
      </c>
      <c r="BJ160" s="8">
        <v>0</v>
      </c>
      <c r="BK160" s="8">
        <v>0</v>
      </c>
      <c r="BL160" s="8">
        <v>0</v>
      </c>
      <c r="BM160" s="8">
        <v>25</v>
      </c>
      <c r="BN160" s="8">
        <v>25</v>
      </c>
      <c r="BO160" s="8">
        <v>25</v>
      </c>
      <c r="BP160" s="8">
        <v>0</v>
      </c>
      <c r="BQ160" s="8">
        <v>0</v>
      </c>
      <c r="BR160" s="8">
        <v>0</v>
      </c>
      <c r="BS160" s="8">
        <v>0</v>
      </c>
      <c r="BT160" s="8">
        <v>0</v>
      </c>
      <c r="BU160" s="8">
        <v>0</v>
      </c>
      <c r="BV160" s="8">
        <v>0</v>
      </c>
      <c r="BW160" s="8">
        <v>0</v>
      </c>
      <c r="BX160" s="8">
        <v>0</v>
      </c>
      <c r="BY160" s="8">
        <v>0</v>
      </c>
      <c r="BZ160" s="8">
        <v>0</v>
      </c>
      <c r="CA160" s="8">
        <v>0</v>
      </c>
      <c r="CB160" s="8">
        <v>0</v>
      </c>
      <c r="CC160" s="8">
        <v>0</v>
      </c>
      <c r="CD160" s="8">
        <v>0</v>
      </c>
      <c r="CE160" s="21">
        <f t="shared" si="52"/>
        <v>9</v>
      </c>
      <c r="CF160" s="21">
        <f t="shared" si="53"/>
        <v>90</v>
      </c>
      <c r="CG160" s="21">
        <f t="shared" si="54"/>
        <v>102</v>
      </c>
      <c r="CH160" s="21">
        <f t="shared" si="55"/>
        <v>79</v>
      </c>
      <c r="CI160" s="21">
        <f t="shared" si="56"/>
        <v>155</v>
      </c>
      <c r="CJ160" s="21">
        <f t="shared" si="57"/>
        <v>166</v>
      </c>
      <c r="CK160" s="21">
        <f t="shared" si="58"/>
        <v>166</v>
      </c>
      <c r="CL160" s="21">
        <f t="shared" si="59"/>
        <v>63</v>
      </c>
      <c r="CM160" s="21">
        <f t="shared" si="60"/>
        <v>64</v>
      </c>
      <c r="CN160" s="21">
        <f t="shared" si="61"/>
        <v>64</v>
      </c>
      <c r="CO160" s="21">
        <f t="shared" si="62"/>
        <v>0</v>
      </c>
      <c r="CP160" s="21">
        <f t="shared" si="63"/>
        <v>1</v>
      </c>
      <c r="CQ160" s="21">
        <f t="shared" si="64"/>
        <v>1</v>
      </c>
      <c r="CR160" s="21">
        <f t="shared" si="65"/>
        <v>63</v>
      </c>
      <c r="CS160" s="21">
        <f t="shared" si="66"/>
        <v>63</v>
      </c>
      <c r="CT160" s="21">
        <f t="shared" si="67"/>
        <v>63</v>
      </c>
      <c r="CU160" s="21">
        <f t="shared" si="68"/>
        <v>0</v>
      </c>
      <c r="CV160" s="21">
        <f t="shared" si="69"/>
        <v>0</v>
      </c>
      <c r="CW160" s="21">
        <f t="shared" si="70"/>
        <v>0</v>
      </c>
      <c r="CX160" s="21">
        <f t="shared" si="71"/>
        <v>63</v>
      </c>
      <c r="CY160" s="21">
        <f t="shared" si="72"/>
        <v>64</v>
      </c>
      <c r="CZ160" s="21">
        <f t="shared" si="73"/>
        <v>64</v>
      </c>
    </row>
    <row r="161" spans="1:104" ht="89.25" hidden="1" x14ac:dyDescent="0.25">
      <c r="A161" s="6">
        <v>1615</v>
      </c>
      <c r="B161" s="7" t="s">
        <v>92</v>
      </c>
      <c r="C161" s="7" t="s">
        <v>57</v>
      </c>
      <c r="D161" s="7" t="s">
        <v>294</v>
      </c>
      <c r="E161" s="7" t="s">
        <v>94</v>
      </c>
      <c r="F161" s="7" t="s">
        <v>928</v>
      </c>
      <c r="G161" s="7" t="s">
        <v>929</v>
      </c>
      <c r="H161" s="7" t="s">
        <v>930</v>
      </c>
      <c r="I161" s="7" t="s">
        <v>931</v>
      </c>
      <c r="J161" s="7" t="s">
        <v>100</v>
      </c>
      <c r="K161" s="7" t="s">
        <v>100</v>
      </c>
      <c r="L161" s="7" t="s">
        <v>101</v>
      </c>
      <c r="M161" s="7" t="s">
        <v>104</v>
      </c>
      <c r="N161" s="8" t="s">
        <v>100</v>
      </c>
      <c r="O161" s="8" t="s">
        <v>100</v>
      </c>
      <c r="P161" s="8" t="s">
        <v>100</v>
      </c>
      <c r="Q161" s="7" t="s">
        <v>100</v>
      </c>
      <c r="R161" s="7" t="s">
        <v>100</v>
      </c>
      <c r="S161" s="7" t="s">
        <v>100</v>
      </c>
      <c r="T161" s="8" t="s">
        <v>100</v>
      </c>
      <c r="U161" s="8" t="s">
        <v>100</v>
      </c>
      <c r="V161" s="8" t="s">
        <v>100</v>
      </c>
      <c r="W161" s="8" t="s">
        <v>100</v>
      </c>
      <c r="X161" s="8" t="s">
        <v>100</v>
      </c>
      <c r="Y161" s="8" t="s">
        <v>100</v>
      </c>
      <c r="Z161" s="8" t="s">
        <v>100</v>
      </c>
      <c r="AA161" s="8" t="s">
        <v>100</v>
      </c>
      <c r="AB161" s="8" t="s">
        <v>100</v>
      </c>
      <c r="AC161" s="8" t="s">
        <v>100</v>
      </c>
      <c r="AD161" s="8" t="s">
        <v>100</v>
      </c>
      <c r="AE161" s="8" t="s">
        <v>100</v>
      </c>
      <c r="AF161" s="8" t="s">
        <v>100</v>
      </c>
      <c r="AG161" s="8" t="s">
        <v>100</v>
      </c>
      <c r="AH161" s="8" t="s">
        <v>100</v>
      </c>
      <c r="AI161" s="8" t="s">
        <v>100</v>
      </c>
      <c r="AJ161" s="8" t="s">
        <v>100</v>
      </c>
      <c r="AK161" s="8" t="s">
        <v>100</v>
      </c>
      <c r="AL161" s="7" t="s">
        <v>100</v>
      </c>
      <c r="AM161" s="8" t="s">
        <v>100</v>
      </c>
      <c r="AN161" s="8" t="s">
        <v>100</v>
      </c>
      <c r="AO161" s="8" t="s">
        <v>100</v>
      </c>
      <c r="AP161" s="8" t="s">
        <v>100</v>
      </c>
      <c r="AQ161" s="8" t="s">
        <v>100</v>
      </c>
      <c r="AR161" s="8" t="s">
        <v>100</v>
      </c>
      <c r="AS161" s="8" t="s">
        <v>100</v>
      </c>
      <c r="AT161" s="8" t="s">
        <v>100</v>
      </c>
      <c r="AU161" s="8" t="s">
        <v>100</v>
      </c>
      <c r="AV161" s="8" t="s">
        <v>100</v>
      </c>
      <c r="AW161" s="8" t="s">
        <v>100</v>
      </c>
      <c r="AX161" s="8" t="s">
        <v>100</v>
      </c>
      <c r="AY161" s="8" t="s">
        <v>100</v>
      </c>
      <c r="AZ161" s="8" t="s">
        <v>100</v>
      </c>
      <c r="BA161" s="8" t="s">
        <v>100</v>
      </c>
      <c r="BB161" s="8" t="s">
        <v>100</v>
      </c>
      <c r="BC161" s="8" t="s">
        <v>100</v>
      </c>
      <c r="BD161" s="8" t="s">
        <v>100</v>
      </c>
      <c r="BE161" s="8" t="s">
        <v>100</v>
      </c>
      <c r="BF161" s="8" t="s">
        <v>100</v>
      </c>
      <c r="BG161" s="8" t="s">
        <v>100</v>
      </c>
      <c r="BH161" s="8" t="s">
        <v>100</v>
      </c>
      <c r="BI161" s="8" t="s">
        <v>100</v>
      </c>
      <c r="BJ161" s="8" t="s">
        <v>100</v>
      </c>
      <c r="BK161" s="8" t="s">
        <v>100</v>
      </c>
      <c r="BL161" s="8" t="s">
        <v>100</v>
      </c>
      <c r="BM161" s="8" t="s">
        <v>100</v>
      </c>
      <c r="BN161" s="8" t="s">
        <v>100</v>
      </c>
      <c r="BO161" s="8" t="s">
        <v>100</v>
      </c>
      <c r="BP161" s="8" t="s">
        <v>100</v>
      </c>
      <c r="BQ161" s="8" t="s">
        <v>100</v>
      </c>
      <c r="BR161" s="8" t="s">
        <v>100</v>
      </c>
      <c r="BS161" s="8" t="s">
        <v>100</v>
      </c>
      <c r="BT161" s="8" t="s">
        <v>100</v>
      </c>
      <c r="BU161" s="8" t="s">
        <v>100</v>
      </c>
      <c r="BV161" s="8" t="s">
        <v>100</v>
      </c>
      <c r="BW161" s="8" t="s">
        <v>100</v>
      </c>
      <c r="BX161" s="8" t="s">
        <v>100</v>
      </c>
      <c r="BY161" s="8" t="s">
        <v>100</v>
      </c>
      <c r="BZ161" s="8" t="s">
        <v>100</v>
      </c>
      <c r="CA161" s="8" t="s">
        <v>100</v>
      </c>
      <c r="CB161" s="8" t="s">
        <v>100</v>
      </c>
      <c r="CC161" s="8" t="s">
        <v>100</v>
      </c>
      <c r="CD161" s="8" t="s">
        <v>100</v>
      </c>
      <c r="CE161" s="21">
        <f t="shared" si="52"/>
        <v>0</v>
      </c>
      <c r="CF161" s="21">
        <f t="shared" si="53"/>
        <v>0</v>
      </c>
      <c r="CG161" s="21">
        <f t="shared" si="54"/>
        <v>0</v>
      </c>
      <c r="CH161" s="21">
        <f t="shared" si="55"/>
        <v>0</v>
      </c>
      <c r="CI161" s="21">
        <f t="shared" si="56"/>
        <v>0</v>
      </c>
      <c r="CJ161" s="21">
        <f t="shared" si="57"/>
        <v>0</v>
      </c>
      <c r="CK161" s="21">
        <f t="shared" si="58"/>
        <v>0</v>
      </c>
      <c r="CL161" s="21">
        <f t="shared" si="59"/>
        <v>0</v>
      </c>
      <c r="CM161" s="21">
        <f t="shared" si="60"/>
        <v>0</v>
      </c>
      <c r="CN161" s="21">
        <f t="shared" si="61"/>
        <v>0</v>
      </c>
      <c r="CO161" s="21">
        <f t="shared" si="62"/>
        <v>0</v>
      </c>
      <c r="CP161" s="21">
        <f t="shared" si="63"/>
        <v>0</v>
      </c>
      <c r="CQ161" s="21">
        <f t="shared" si="64"/>
        <v>0</v>
      </c>
      <c r="CR161" s="21">
        <f t="shared" si="65"/>
        <v>0</v>
      </c>
      <c r="CS161" s="21">
        <f t="shared" si="66"/>
        <v>0</v>
      </c>
      <c r="CT161" s="21">
        <f t="shared" si="67"/>
        <v>0</v>
      </c>
      <c r="CU161" s="21">
        <f t="shared" si="68"/>
        <v>0</v>
      </c>
      <c r="CV161" s="21">
        <f t="shared" si="69"/>
        <v>0</v>
      </c>
      <c r="CW161" s="21">
        <f t="shared" si="70"/>
        <v>0</v>
      </c>
      <c r="CX161" s="21">
        <f t="shared" si="71"/>
        <v>0</v>
      </c>
      <c r="CY161" s="21">
        <f t="shared" si="72"/>
        <v>0</v>
      </c>
      <c r="CZ161" s="21">
        <f t="shared" si="73"/>
        <v>0</v>
      </c>
    </row>
    <row r="162" spans="1:104" ht="409.5" x14ac:dyDescent="0.25">
      <c r="A162" s="6">
        <v>245</v>
      </c>
      <c r="B162" s="7" t="s">
        <v>92</v>
      </c>
      <c r="C162" s="7" t="s">
        <v>51</v>
      </c>
      <c r="D162" s="7" t="s">
        <v>103</v>
      </c>
      <c r="E162" s="7" t="s">
        <v>94</v>
      </c>
      <c r="F162" s="7" t="s">
        <v>95</v>
      </c>
      <c r="G162" s="7" t="s">
        <v>932</v>
      </c>
      <c r="H162" s="7" t="s">
        <v>933</v>
      </c>
      <c r="I162" s="7" t="s">
        <v>934</v>
      </c>
      <c r="J162" s="7" t="s">
        <v>99</v>
      </c>
      <c r="K162" s="7" t="s">
        <v>100</v>
      </c>
      <c r="L162" s="7" t="s">
        <v>101</v>
      </c>
      <c r="M162" s="7" t="s">
        <v>101</v>
      </c>
      <c r="N162" s="8">
        <v>19</v>
      </c>
      <c r="O162" s="8">
        <v>18</v>
      </c>
      <c r="P162" s="8">
        <v>15</v>
      </c>
      <c r="Q162" s="7" t="s">
        <v>935</v>
      </c>
      <c r="R162" s="7" t="s">
        <v>936</v>
      </c>
      <c r="S162" s="7" t="s">
        <v>937</v>
      </c>
      <c r="T162" s="8">
        <v>59</v>
      </c>
      <c r="U162" s="8">
        <v>59</v>
      </c>
      <c r="V162" s="8">
        <v>59</v>
      </c>
      <c r="W162" s="8">
        <v>59</v>
      </c>
      <c r="X162" s="8">
        <v>59</v>
      </c>
      <c r="Y162" s="8">
        <v>59</v>
      </c>
      <c r="Z162" s="8">
        <v>18</v>
      </c>
      <c r="AA162" s="8">
        <v>18</v>
      </c>
      <c r="AB162" s="8">
        <v>18</v>
      </c>
      <c r="AC162" s="8">
        <v>41</v>
      </c>
      <c r="AD162" s="8">
        <v>41</v>
      </c>
      <c r="AE162" s="8">
        <v>41</v>
      </c>
      <c r="AF162" s="8">
        <v>0</v>
      </c>
      <c r="AG162" s="8">
        <v>0</v>
      </c>
      <c r="AH162" s="8">
        <v>0</v>
      </c>
      <c r="AI162" s="8">
        <v>18</v>
      </c>
      <c r="AJ162" s="8">
        <v>18</v>
      </c>
      <c r="AK162" s="8">
        <v>18</v>
      </c>
      <c r="AL162" s="7" t="s">
        <v>938</v>
      </c>
      <c r="AM162" s="8">
        <v>0</v>
      </c>
      <c r="AN162" s="8">
        <v>0</v>
      </c>
      <c r="AO162" s="8">
        <v>0</v>
      </c>
      <c r="AP162" s="8">
        <v>0</v>
      </c>
      <c r="AQ162" s="8">
        <v>0</v>
      </c>
      <c r="AR162" s="8">
        <v>0</v>
      </c>
      <c r="AS162" s="8">
        <v>0</v>
      </c>
      <c r="AT162" s="8">
        <v>0</v>
      </c>
      <c r="AU162" s="8">
        <v>0</v>
      </c>
      <c r="AV162" s="8">
        <v>0</v>
      </c>
      <c r="AW162" s="8">
        <v>0</v>
      </c>
      <c r="AX162" s="8">
        <v>0</v>
      </c>
      <c r="AY162" s="8">
        <v>0</v>
      </c>
      <c r="AZ162" s="8">
        <v>0</v>
      </c>
      <c r="BA162" s="8">
        <v>0</v>
      </c>
      <c r="BB162" s="8">
        <v>0</v>
      </c>
      <c r="BC162" s="8">
        <v>0</v>
      </c>
      <c r="BD162" s="8">
        <v>0</v>
      </c>
      <c r="BE162" s="8">
        <v>0</v>
      </c>
      <c r="BF162" s="8">
        <v>0</v>
      </c>
      <c r="BG162" s="8">
        <v>0</v>
      </c>
      <c r="BH162" s="8">
        <v>0</v>
      </c>
      <c r="BI162" s="8">
        <v>0</v>
      </c>
      <c r="BJ162" s="8">
        <v>0</v>
      </c>
      <c r="BK162" s="8">
        <v>0</v>
      </c>
      <c r="BL162" s="8">
        <v>0</v>
      </c>
      <c r="BM162" s="8">
        <v>0</v>
      </c>
      <c r="BN162" s="8">
        <v>0</v>
      </c>
      <c r="BO162" s="8">
        <v>0</v>
      </c>
      <c r="BP162" s="8">
        <v>0</v>
      </c>
      <c r="BQ162" s="8">
        <v>0</v>
      </c>
      <c r="BR162" s="8">
        <v>0</v>
      </c>
      <c r="BS162" s="8">
        <v>0</v>
      </c>
      <c r="BT162" s="8">
        <v>0</v>
      </c>
      <c r="BU162" s="8">
        <v>0</v>
      </c>
      <c r="BV162" s="8">
        <v>0</v>
      </c>
      <c r="BW162" s="8">
        <v>0</v>
      </c>
      <c r="BX162" s="8">
        <v>0</v>
      </c>
      <c r="BY162" s="8">
        <v>0</v>
      </c>
      <c r="BZ162" s="8">
        <v>0</v>
      </c>
      <c r="CA162" s="8">
        <v>0</v>
      </c>
      <c r="CB162" s="8">
        <v>0</v>
      </c>
      <c r="CC162" s="8">
        <v>0</v>
      </c>
      <c r="CD162" s="8">
        <v>0</v>
      </c>
      <c r="CE162" s="21">
        <f t="shared" si="52"/>
        <v>0</v>
      </c>
      <c r="CF162" s="21">
        <f t="shared" si="53"/>
        <v>19</v>
      </c>
      <c r="CG162" s="21">
        <f t="shared" si="54"/>
        <v>18</v>
      </c>
      <c r="CH162" s="21">
        <f t="shared" si="55"/>
        <v>15</v>
      </c>
      <c r="CI162" s="21">
        <f t="shared" si="56"/>
        <v>59</v>
      </c>
      <c r="CJ162" s="21">
        <f t="shared" si="57"/>
        <v>59</v>
      </c>
      <c r="CK162" s="21">
        <f t="shared" si="58"/>
        <v>59</v>
      </c>
      <c r="CL162" s="21">
        <f t="shared" si="59"/>
        <v>59</v>
      </c>
      <c r="CM162" s="21">
        <f t="shared" si="60"/>
        <v>59</v>
      </c>
      <c r="CN162" s="21">
        <f t="shared" si="61"/>
        <v>59</v>
      </c>
      <c r="CO162" s="21">
        <f t="shared" si="62"/>
        <v>18</v>
      </c>
      <c r="CP162" s="21">
        <f t="shared" si="63"/>
        <v>18</v>
      </c>
      <c r="CQ162" s="21">
        <f t="shared" si="64"/>
        <v>18</v>
      </c>
      <c r="CR162" s="21">
        <f t="shared" si="65"/>
        <v>41</v>
      </c>
      <c r="CS162" s="21">
        <f t="shared" si="66"/>
        <v>41</v>
      </c>
      <c r="CT162" s="21">
        <f t="shared" si="67"/>
        <v>41</v>
      </c>
      <c r="CU162" s="21">
        <f t="shared" si="68"/>
        <v>0</v>
      </c>
      <c r="CV162" s="21">
        <f t="shared" si="69"/>
        <v>0</v>
      </c>
      <c r="CW162" s="21">
        <f t="shared" si="70"/>
        <v>0</v>
      </c>
      <c r="CX162" s="21">
        <f t="shared" si="71"/>
        <v>18</v>
      </c>
      <c r="CY162" s="21">
        <f t="shared" si="72"/>
        <v>18</v>
      </c>
      <c r="CZ162" s="21">
        <f t="shared" si="73"/>
        <v>18</v>
      </c>
    </row>
    <row r="163" spans="1:104" ht="89.25" x14ac:dyDescent="0.25">
      <c r="A163" s="6">
        <v>250</v>
      </c>
      <c r="B163" s="7" t="s">
        <v>92</v>
      </c>
      <c r="C163" s="7" t="s">
        <v>51</v>
      </c>
      <c r="D163" s="7" t="s">
        <v>180</v>
      </c>
      <c r="E163" s="7" t="s">
        <v>94</v>
      </c>
      <c r="F163" s="7" t="s">
        <v>95</v>
      </c>
      <c r="G163" s="7" t="s">
        <v>939</v>
      </c>
      <c r="H163" s="7" t="s">
        <v>940</v>
      </c>
      <c r="I163" s="7" t="s">
        <v>941</v>
      </c>
      <c r="J163" s="7" t="s">
        <v>99</v>
      </c>
      <c r="K163" s="7" t="s">
        <v>100</v>
      </c>
      <c r="L163" s="7" t="s">
        <v>101</v>
      </c>
      <c r="M163" s="7" t="s">
        <v>101</v>
      </c>
      <c r="N163" s="8">
        <v>27</v>
      </c>
      <c r="O163" s="8">
        <v>25</v>
      </c>
      <c r="P163" s="8">
        <v>17</v>
      </c>
      <c r="Q163" s="7" t="s">
        <v>942</v>
      </c>
      <c r="R163" s="7" t="s">
        <v>942</v>
      </c>
      <c r="S163" s="7" t="s">
        <v>942</v>
      </c>
      <c r="T163" s="8">
        <v>15</v>
      </c>
      <c r="U163" s="8">
        <v>15</v>
      </c>
      <c r="V163" s="8">
        <v>15</v>
      </c>
      <c r="W163" s="8">
        <v>9</v>
      </c>
      <c r="X163" s="8">
        <v>9</v>
      </c>
      <c r="Y163" s="8">
        <v>9</v>
      </c>
      <c r="Z163" s="8">
        <v>5</v>
      </c>
      <c r="AA163" s="8">
        <v>5</v>
      </c>
      <c r="AB163" s="8">
        <v>5</v>
      </c>
      <c r="AC163" s="8">
        <v>2</v>
      </c>
      <c r="AD163" s="8">
        <v>2</v>
      </c>
      <c r="AE163" s="8">
        <v>2</v>
      </c>
      <c r="AF163" s="8">
        <v>2</v>
      </c>
      <c r="AG163" s="8">
        <v>2</v>
      </c>
      <c r="AH163" s="8">
        <v>2</v>
      </c>
      <c r="AI163" s="8">
        <v>7</v>
      </c>
      <c r="AJ163" s="8">
        <v>7</v>
      </c>
      <c r="AK163" s="8">
        <v>7</v>
      </c>
      <c r="AM163" s="8">
        <v>2</v>
      </c>
      <c r="AN163" s="8">
        <v>0</v>
      </c>
      <c r="AO163" s="8">
        <v>0</v>
      </c>
      <c r="AP163" s="8">
        <v>0</v>
      </c>
      <c r="AQ163" s="8">
        <v>6</v>
      </c>
      <c r="AR163" s="8">
        <v>6</v>
      </c>
      <c r="AS163" s="8">
        <v>6</v>
      </c>
      <c r="AT163" s="8">
        <v>3</v>
      </c>
      <c r="AU163" s="8">
        <v>3</v>
      </c>
      <c r="AV163" s="8">
        <v>3</v>
      </c>
      <c r="AW163" s="8">
        <v>1</v>
      </c>
      <c r="AX163" s="8">
        <v>1</v>
      </c>
      <c r="AY163" s="8">
        <v>1</v>
      </c>
      <c r="AZ163" s="8">
        <v>0</v>
      </c>
      <c r="BA163" s="8">
        <v>0</v>
      </c>
      <c r="BB163" s="8">
        <v>0</v>
      </c>
      <c r="BC163" s="8">
        <v>2</v>
      </c>
      <c r="BD163" s="8">
        <v>2</v>
      </c>
      <c r="BE163" s="8">
        <v>2</v>
      </c>
      <c r="BF163" s="8">
        <v>1</v>
      </c>
      <c r="BG163" s="8">
        <v>1</v>
      </c>
      <c r="BH163" s="8">
        <v>1</v>
      </c>
      <c r="BI163" s="8">
        <v>0</v>
      </c>
      <c r="BJ163" s="8">
        <v>0</v>
      </c>
      <c r="BK163" s="8">
        <v>0</v>
      </c>
      <c r="BL163" s="8">
        <v>0</v>
      </c>
      <c r="BM163" s="8">
        <v>0</v>
      </c>
      <c r="BN163" s="8">
        <v>0</v>
      </c>
      <c r="BO163" s="8">
        <v>0</v>
      </c>
      <c r="BP163" s="8">
        <v>0</v>
      </c>
      <c r="BQ163" s="8">
        <v>0</v>
      </c>
      <c r="BR163" s="8">
        <v>0</v>
      </c>
      <c r="BS163" s="8">
        <v>0</v>
      </c>
      <c r="BT163" s="8">
        <v>0</v>
      </c>
      <c r="BU163" s="8">
        <v>0</v>
      </c>
      <c r="BV163" s="8">
        <v>0</v>
      </c>
      <c r="BW163" s="8">
        <v>0</v>
      </c>
      <c r="BX163" s="8">
        <v>0</v>
      </c>
      <c r="BY163" s="8">
        <v>0</v>
      </c>
      <c r="BZ163" s="8">
        <v>0</v>
      </c>
      <c r="CA163" s="8">
        <v>0</v>
      </c>
      <c r="CB163" s="8">
        <v>0</v>
      </c>
      <c r="CC163" s="8">
        <v>0</v>
      </c>
      <c r="CD163" s="8">
        <v>0</v>
      </c>
      <c r="CE163" s="21">
        <f t="shared" si="52"/>
        <v>2</v>
      </c>
      <c r="CF163" s="21">
        <f t="shared" si="53"/>
        <v>27</v>
      </c>
      <c r="CG163" s="21">
        <f t="shared" si="54"/>
        <v>25</v>
      </c>
      <c r="CH163" s="21">
        <f t="shared" si="55"/>
        <v>17</v>
      </c>
      <c r="CI163" s="21">
        <f t="shared" si="56"/>
        <v>21</v>
      </c>
      <c r="CJ163" s="21">
        <f t="shared" si="57"/>
        <v>21</v>
      </c>
      <c r="CK163" s="21">
        <f t="shared" si="58"/>
        <v>21</v>
      </c>
      <c r="CL163" s="21">
        <f t="shared" si="59"/>
        <v>12</v>
      </c>
      <c r="CM163" s="21">
        <f t="shared" si="60"/>
        <v>12</v>
      </c>
      <c r="CN163" s="21">
        <f t="shared" si="61"/>
        <v>12</v>
      </c>
      <c r="CO163" s="21">
        <f t="shared" si="62"/>
        <v>6</v>
      </c>
      <c r="CP163" s="21">
        <f t="shared" si="63"/>
        <v>6</v>
      </c>
      <c r="CQ163" s="21">
        <f t="shared" si="64"/>
        <v>6</v>
      </c>
      <c r="CR163" s="21">
        <f t="shared" si="65"/>
        <v>2</v>
      </c>
      <c r="CS163" s="21">
        <f t="shared" si="66"/>
        <v>2</v>
      </c>
      <c r="CT163" s="21">
        <f t="shared" si="67"/>
        <v>2</v>
      </c>
      <c r="CU163" s="21">
        <f t="shared" si="68"/>
        <v>4</v>
      </c>
      <c r="CV163" s="21">
        <f t="shared" si="69"/>
        <v>4</v>
      </c>
      <c r="CW163" s="21">
        <f t="shared" si="70"/>
        <v>4</v>
      </c>
      <c r="CX163" s="21">
        <f t="shared" si="71"/>
        <v>8</v>
      </c>
      <c r="CY163" s="21">
        <f t="shared" si="72"/>
        <v>8</v>
      </c>
      <c r="CZ163" s="21">
        <f t="shared" si="73"/>
        <v>8</v>
      </c>
    </row>
    <row r="164" spans="1:104" ht="114.75" x14ac:dyDescent="0.25">
      <c r="A164" s="6">
        <v>251</v>
      </c>
      <c r="B164" s="7" t="s">
        <v>92</v>
      </c>
      <c r="C164" s="7" t="s">
        <v>51</v>
      </c>
      <c r="D164" s="7" t="s">
        <v>180</v>
      </c>
      <c r="E164" s="7" t="s">
        <v>94</v>
      </c>
      <c r="F164" s="7" t="s">
        <v>95</v>
      </c>
      <c r="G164" s="7" t="s">
        <v>943</v>
      </c>
      <c r="H164" s="7" t="s">
        <v>944</v>
      </c>
      <c r="I164" s="7" t="s">
        <v>945</v>
      </c>
      <c r="J164" s="7" t="s">
        <v>99</v>
      </c>
      <c r="K164" s="7" t="s">
        <v>100</v>
      </c>
      <c r="L164" s="7" t="s">
        <v>101</v>
      </c>
      <c r="M164" s="7" t="s">
        <v>101</v>
      </c>
      <c r="N164" s="8">
        <v>34</v>
      </c>
      <c r="O164" s="8">
        <v>39</v>
      </c>
      <c r="P164" s="8">
        <v>39</v>
      </c>
      <c r="Q164" s="7" t="s">
        <v>946</v>
      </c>
      <c r="R164" s="7" t="s">
        <v>947</v>
      </c>
      <c r="S164" s="7" t="s">
        <v>948</v>
      </c>
      <c r="T164" s="8">
        <v>92</v>
      </c>
      <c r="U164" s="8">
        <v>93</v>
      </c>
      <c r="V164" s="8">
        <v>94</v>
      </c>
      <c r="W164" s="8">
        <v>32</v>
      </c>
      <c r="X164" s="8">
        <v>33</v>
      </c>
      <c r="Y164" s="8">
        <v>34</v>
      </c>
      <c r="Z164" s="8">
        <v>2</v>
      </c>
      <c r="AA164" s="8">
        <v>2</v>
      </c>
      <c r="AB164" s="8">
        <v>3</v>
      </c>
      <c r="AC164" s="8">
        <v>30</v>
      </c>
      <c r="AD164" s="8">
        <v>31</v>
      </c>
      <c r="AE164" s="8">
        <v>31</v>
      </c>
      <c r="AF164" s="8">
        <v>0</v>
      </c>
      <c r="AG164" s="8">
        <v>0</v>
      </c>
      <c r="AH164" s="8">
        <v>0</v>
      </c>
      <c r="AI164" s="8">
        <v>12</v>
      </c>
      <c r="AJ164" s="8">
        <v>12</v>
      </c>
      <c r="AK164" s="8">
        <v>12</v>
      </c>
      <c r="AL164" s="7" t="s">
        <v>100</v>
      </c>
      <c r="AM164" s="8">
        <v>0</v>
      </c>
      <c r="AN164" s="8">
        <v>0</v>
      </c>
      <c r="AO164" s="8">
        <v>0</v>
      </c>
      <c r="AP164" s="8">
        <v>0</v>
      </c>
      <c r="AQ164" s="8">
        <v>0</v>
      </c>
      <c r="AR164" s="8">
        <v>0</v>
      </c>
      <c r="AS164" s="8">
        <v>0</v>
      </c>
      <c r="AT164" s="8">
        <v>0</v>
      </c>
      <c r="AU164" s="8">
        <v>0</v>
      </c>
      <c r="AV164" s="8">
        <v>0</v>
      </c>
      <c r="AW164" s="8">
        <v>0</v>
      </c>
      <c r="AX164" s="8">
        <v>0</v>
      </c>
      <c r="AY164" s="8">
        <v>0</v>
      </c>
      <c r="AZ164" s="8">
        <v>0</v>
      </c>
      <c r="BA164" s="8">
        <v>0</v>
      </c>
      <c r="BB164" s="8">
        <v>0</v>
      </c>
      <c r="BC164" s="8">
        <v>0</v>
      </c>
      <c r="BD164" s="8">
        <v>0</v>
      </c>
      <c r="BE164" s="8">
        <v>0</v>
      </c>
      <c r="BF164" s="8">
        <v>0</v>
      </c>
      <c r="BG164" s="8">
        <v>0</v>
      </c>
      <c r="BH164" s="8">
        <v>0</v>
      </c>
      <c r="BI164" s="8">
        <v>1</v>
      </c>
      <c r="BJ164" s="8">
        <v>0</v>
      </c>
      <c r="BK164" s="8">
        <v>0</v>
      </c>
      <c r="BL164" s="8">
        <v>0</v>
      </c>
      <c r="BM164" s="8">
        <v>1</v>
      </c>
      <c r="BN164" s="8">
        <v>1</v>
      </c>
      <c r="BO164" s="8">
        <v>1</v>
      </c>
      <c r="BP164" s="8">
        <v>1</v>
      </c>
      <c r="BQ164" s="8">
        <v>0</v>
      </c>
      <c r="BR164" s="8">
        <v>0</v>
      </c>
      <c r="BS164" s="8">
        <v>0</v>
      </c>
      <c r="BT164" s="8">
        <v>0</v>
      </c>
      <c r="BU164" s="8">
        <v>0</v>
      </c>
      <c r="BV164" s="8">
        <v>1</v>
      </c>
      <c r="BW164" s="8">
        <v>1</v>
      </c>
      <c r="BX164" s="8">
        <v>1</v>
      </c>
      <c r="BY164" s="8">
        <v>0</v>
      </c>
      <c r="BZ164" s="8">
        <v>0</v>
      </c>
      <c r="CA164" s="8">
        <v>0</v>
      </c>
      <c r="CB164" s="8">
        <v>1</v>
      </c>
      <c r="CC164" s="8">
        <v>0</v>
      </c>
      <c r="CD164" s="8">
        <v>0</v>
      </c>
      <c r="CE164" s="21">
        <f t="shared" si="52"/>
        <v>1</v>
      </c>
      <c r="CF164" s="21">
        <f t="shared" si="53"/>
        <v>34</v>
      </c>
      <c r="CG164" s="21">
        <f t="shared" si="54"/>
        <v>39</v>
      </c>
      <c r="CH164" s="21">
        <f t="shared" si="55"/>
        <v>39</v>
      </c>
      <c r="CI164" s="21">
        <f t="shared" si="56"/>
        <v>93</v>
      </c>
      <c r="CJ164" s="21">
        <f t="shared" si="57"/>
        <v>94</v>
      </c>
      <c r="CK164" s="21">
        <f t="shared" si="58"/>
        <v>95</v>
      </c>
      <c r="CL164" s="21">
        <f t="shared" si="59"/>
        <v>33</v>
      </c>
      <c r="CM164" s="21">
        <f t="shared" si="60"/>
        <v>33</v>
      </c>
      <c r="CN164" s="21">
        <f t="shared" si="61"/>
        <v>34</v>
      </c>
      <c r="CO164" s="21">
        <f t="shared" si="62"/>
        <v>2</v>
      </c>
      <c r="CP164" s="21">
        <f t="shared" si="63"/>
        <v>2</v>
      </c>
      <c r="CQ164" s="21">
        <f t="shared" si="64"/>
        <v>3</v>
      </c>
      <c r="CR164" s="21">
        <f t="shared" si="65"/>
        <v>31</v>
      </c>
      <c r="CS164" s="21">
        <f t="shared" si="66"/>
        <v>32</v>
      </c>
      <c r="CT164" s="21">
        <f t="shared" si="67"/>
        <v>32</v>
      </c>
      <c r="CU164" s="21">
        <f t="shared" si="68"/>
        <v>0</v>
      </c>
      <c r="CV164" s="21">
        <f t="shared" si="69"/>
        <v>0</v>
      </c>
      <c r="CW164" s="21">
        <f t="shared" si="70"/>
        <v>0</v>
      </c>
      <c r="CX164" s="21">
        <f t="shared" si="71"/>
        <v>13</v>
      </c>
      <c r="CY164" s="21">
        <f t="shared" si="72"/>
        <v>12</v>
      </c>
      <c r="CZ164" s="21">
        <f t="shared" si="73"/>
        <v>12</v>
      </c>
    </row>
    <row r="165" spans="1:104" ht="89.25" hidden="1" x14ac:dyDescent="0.25">
      <c r="A165" s="6">
        <v>1617</v>
      </c>
      <c r="B165" s="7" t="s">
        <v>92</v>
      </c>
      <c r="C165" s="7" t="s">
        <v>57</v>
      </c>
      <c r="D165" s="7" t="s">
        <v>488</v>
      </c>
      <c r="E165" s="7" t="s">
        <v>94</v>
      </c>
      <c r="F165" s="7" t="s">
        <v>928</v>
      </c>
      <c r="G165" s="7" t="s">
        <v>949</v>
      </c>
      <c r="H165" s="7" t="s">
        <v>950</v>
      </c>
      <c r="I165" s="7" t="s">
        <v>951</v>
      </c>
      <c r="J165" s="7" t="s">
        <v>100</v>
      </c>
      <c r="K165" s="7" t="s">
        <v>100</v>
      </c>
      <c r="L165" s="7" t="s">
        <v>101</v>
      </c>
      <c r="M165" s="7" t="s">
        <v>104</v>
      </c>
      <c r="N165" s="8" t="s">
        <v>100</v>
      </c>
      <c r="O165" s="8" t="s">
        <v>100</v>
      </c>
      <c r="P165" s="8" t="s">
        <v>100</v>
      </c>
      <c r="Q165" s="7" t="s">
        <v>100</v>
      </c>
      <c r="R165" s="7" t="s">
        <v>100</v>
      </c>
      <c r="S165" s="7" t="s">
        <v>100</v>
      </c>
      <c r="T165" s="8" t="s">
        <v>100</v>
      </c>
      <c r="U165" s="8" t="s">
        <v>100</v>
      </c>
      <c r="V165" s="8" t="s">
        <v>100</v>
      </c>
      <c r="W165" s="8" t="s">
        <v>100</v>
      </c>
      <c r="X165" s="8" t="s">
        <v>100</v>
      </c>
      <c r="Y165" s="8" t="s">
        <v>100</v>
      </c>
      <c r="Z165" s="8" t="s">
        <v>100</v>
      </c>
      <c r="AA165" s="8" t="s">
        <v>100</v>
      </c>
      <c r="AB165" s="8" t="s">
        <v>100</v>
      </c>
      <c r="AC165" s="8" t="s">
        <v>100</v>
      </c>
      <c r="AD165" s="8" t="s">
        <v>100</v>
      </c>
      <c r="AE165" s="8" t="s">
        <v>100</v>
      </c>
      <c r="AF165" s="8" t="s">
        <v>100</v>
      </c>
      <c r="AG165" s="8" t="s">
        <v>100</v>
      </c>
      <c r="AH165" s="8" t="s">
        <v>100</v>
      </c>
      <c r="AI165" s="8" t="s">
        <v>100</v>
      </c>
      <c r="AJ165" s="8" t="s">
        <v>100</v>
      </c>
      <c r="AK165" s="8" t="s">
        <v>100</v>
      </c>
      <c r="AL165" s="7" t="s">
        <v>100</v>
      </c>
      <c r="AM165" s="8" t="s">
        <v>100</v>
      </c>
      <c r="AN165" s="8" t="s">
        <v>100</v>
      </c>
      <c r="AO165" s="8" t="s">
        <v>100</v>
      </c>
      <c r="AP165" s="8" t="s">
        <v>100</v>
      </c>
      <c r="AQ165" s="8" t="s">
        <v>100</v>
      </c>
      <c r="AR165" s="8" t="s">
        <v>100</v>
      </c>
      <c r="AS165" s="8" t="s">
        <v>100</v>
      </c>
      <c r="AT165" s="8" t="s">
        <v>100</v>
      </c>
      <c r="AU165" s="8" t="s">
        <v>100</v>
      </c>
      <c r="AV165" s="8" t="s">
        <v>100</v>
      </c>
      <c r="AW165" s="8" t="s">
        <v>100</v>
      </c>
      <c r="AX165" s="8" t="s">
        <v>100</v>
      </c>
      <c r="AY165" s="8" t="s">
        <v>100</v>
      </c>
      <c r="AZ165" s="8" t="s">
        <v>100</v>
      </c>
      <c r="BA165" s="8" t="s">
        <v>100</v>
      </c>
      <c r="BB165" s="8" t="s">
        <v>100</v>
      </c>
      <c r="BC165" s="8" t="s">
        <v>100</v>
      </c>
      <c r="BD165" s="8" t="s">
        <v>100</v>
      </c>
      <c r="BE165" s="8" t="s">
        <v>100</v>
      </c>
      <c r="BF165" s="8" t="s">
        <v>100</v>
      </c>
      <c r="BG165" s="8" t="s">
        <v>100</v>
      </c>
      <c r="BH165" s="8" t="s">
        <v>100</v>
      </c>
      <c r="BI165" s="8" t="s">
        <v>100</v>
      </c>
      <c r="BJ165" s="8" t="s">
        <v>100</v>
      </c>
      <c r="BK165" s="8" t="s">
        <v>100</v>
      </c>
      <c r="BL165" s="8" t="s">
        <v>100</v>
      </c>
      <c r="BM165" s="8" t="s">
        <v>100</v>
      </c>
      <c r="BN165" s="8" t="s">
        <v>100</v>
      </c>
      <c r="BO165" s="8" t="s">
        <v>100</v>
      </c>
      <c r="BP165" s="8" t="s">
        <v>100</v>
      </c>
      <c r="BQ165" s="8" t="s">
        <v>100</v>
      </c>
      <c r="BR165" s="8" t="s">
        <v>100</v>
      </c>
      <c r="BS165" s="8" t="s">
        <v>100</v>
      </c>
      <c r="BT165" s="8" t="s">
        <v>100</v>
      </c>
      <c r="BU165" s="8" t="s">
        <v>100</v>
      </c>
      <c r="BV165" s="8" t="s">
        <v>100</v>
      </c>
      <c r="BW165" s="8" t="s">
        <v>100</v>
      </c>
      <c r="BX165" s="8" t="s">
        <v>100</v>
      </c>
      <c r="BY165" s="8" t="s">
        <v>100</v>
      </c>
      <c r="BZ165" s="8" t="s">
        <v>100</v>
      </c>
      <c r="CA165" s="8" t="s">
        <v>100</v>
      </c>
      <c r="CB165" s="8" t="s">
        <v>100</v>
      </c>
      <c r="CC165" s="8" t="s">
        <v>100</v>
      </c>
      <c r="CD165" s="8" t="s">
        <v>100</v>
      </c>
      <c r="CE165" s="21">
        <f t="shared" si="52"/>
        <v>0</v>
      </c>
      <c r="CF165" s="21">
        <f t="shared" si="53"/>
        <v>0</v>
      </c>
      <c r="CG165" s="21">
        <f t="shared" si="54"/>
        <v>0</v>
      </c>
      <c r="CH165" s="21">
        <f t="shared" si="55"/>
        <v>0</v>
      </c>
      <c r="CI165" s="21">
        <f t="shared" si="56"/>
        <v>0</v>
      </c>
      <c r="CJ165" s="21">
        <f t="shared" si="57"/>
        <v>0</v>
      </c>
      <c r="CK165" s="21">
        <f t="shared" si="58"/>
        <v>0</v>
      </c>
      <c r="CL165" s="21">
        <f t="shared" si="59"/>
        <v>0</v>
      </c>
      <c r="CM165" s="21">
        <f t="shared" si="60"/>
        <v>0</v>
      </c>
      <c r="CN165" s="21">
        <f t="shared" si="61"/>
        <v>0</v>
      </c>
      <c r="CO165" s="21">
        <f t="shared" si="62"/>
        <v>0</v>
      </c>
      <c r="CP165" s="21">
        <f t="shared" si="63"/>
        <v>0</v>
      </c>
      <c r="CQ165" s="21">
        <f t="shared" si="64"/>
        <v>0</v>
      </c>
      <c r="CR165" s="21">
        <f t="shared" si="65"/>
        <v>0</v>
      </c>
      <c r="CS165" s="21">
        <f t="shared" si="66"/>
        <v>0</v>
      </c>
      <c r="CT165" s="21">
        <f t="shared" si="67"/>
        <v>0</v>
      </c>
      <c r="CU165" s="21">
        <f t="shared" si="68"/>
        <v>0</v>
      </c>
      <c r="CV165" s="21">
        <f t="shared" si="69"/>
        <v>0</v>
      </c>
      <c r="CW165" s="21">
        <f t="shared" si="70"/>
        <v>0</v>
      </c>
      <c r="CX165" s="21">
        <f t="shared" si="71"/>
        <v>0</v>
      </c>
      <c r="CY165" s="21">
        <f t="shared" si="72"/>
        <v>0</v>
      </c>
      <c r="CZ165" s="21">
        <f t="shared" si="73"/>
        <v>0</v>
      </c>
    </row>
    <row r="166" spans="1:104" ht="102" x14ac:dyDescent="0.25">
      <c r="A166" s="6">
        <v>265</v>
      </c>
      <c r="B166" s="7" t="s">
        <v>92</v>
      </c>
      <c r="C166" s="7" t="s">
        <v>51</v>
      </c>
      <c r="D166" s="7" t="s">
        <v>535</v>
      </c>
      <c r="E166" s="7" t="s">
        <v>94</v>
      </c>
      <c r="F166" s="7" t="s">
        <v>95</v>
      </c>
      <c r="G166" s="7" t="s">
        <v>952</v>
      </c>
      <c r="H166" s="7" t="s">
        <v>953</v>
      </c>
      <c r="I166" s="7" t="s">
        <v>954</v>
      </c>
      <c r="J166" s="7" t="s">
        <v>99</v>
      </c>
      <c r="K166" s="7" t="s">
        <v>100</v>
      </c>
      <c r="L166" s="7" t="s">
        <v>101</v>
      </c>
      <c r="M166" s="7" t="s">
        <v>101</v>
      </c>
      <c r="N166" s="8">
        <v>27</v>
      </c>
      <c r="O166" s="8">
        <v>28</v>
      </c>
      <c r="P166" s="8">
        <v>31</v>
      </c>
      <c r="Q166" s="7" t="s">
        <v>955</v>
      </c>
      <c r="R166" s="7" t="s">
        <v>955</v>
      </c>
      <c r="S166" s="7" t="s">
        <v>955</v>
      </c>
      <c r="T166" s="8">
        <v>58</v>
      </c>
      <c r="U166" s="8">
        <v>58</v>
      </c>
      <c r="V166" s="8">
        <v>59</v>
      </c>
      <c r="W166" s="8">
        <v>28</v>
      </c>
      <c r="X166" s="8">
        <v>28</v>
      </c>
      <c r="Y166" s="8">
        <v>29</v>
      </c>
      <c r="Z166" s="8">
        <v>1</v>
      </c>
      <c r="AA166" s="8">
        <v>1</v>
      </c>
      <c r="AB166" s="8">
        <v>2</v>
      </c>
      <c r="AC166" s="8">
        <v>2</v>
      </c>
      <c r="AD166" s="8">
        <v>2</v>
      </c>
      <c r="AE166" s="8">
        <v>2</v>
      </c>
      <c r="AF166" s="8">
        <v>25</v>
      </c>
      <c r="AG166" s="8">
        <v>25</v>
      </c>
      <c r="AH166" s="8">
        <v>25</v>
      </c>
      <c r="AI166" s="8">
        <v>1</v>
      </c>
      <c r="AJ166" s="8">
        <v>1</v>
      </c>
      <c r="AK166" s="8">
        <v>2</v>
      </c>
      <c r="AM166" s="8">
        <v>0</v>
      </c>
      <c r="AN166" s="8">
        <v>0</v>
      </c>
      <c r="AO166" s="8">
        <v>0</v>
      </c>
      <c r="AP166" s="8">
        <v>0</v>
      </c>
      <c r="AQ166" s="8">
        <v>0</v>
      </c>
      <c r="AR166" s="8">
        <v>0</v>
      </c>
      <c r="AS166" s="8">
        <v>0</v>
      </c>
      <c r="AT166" s="8">
        <v>0</v>
      </c>
      <c r="AU166" s="8">
        <v>0</v>
      </c>
      <c r="AV166" s="8">
        <v>0</v>
      </c>
      <c r="AW166" s="8">
        <v>0</v>
      </c>
      <c r="AX166" s="8">
        <v>0</v>
      </c>
      <c r="AY166" s="8">
        <v>0</v>
      </c>
      <c r="AZ166" s="8">
        <v>0</v>
      </c>
      <c r="BA166" s="8">
        <v>0</v>
      </c>
      <c r="BB166" s="8">
        <v>0</v>
      </c>
      <c r="BC166" s="8">
        <v>0</v>
      </c>
      <c r="BD166" s="8">
        <v>0</v>
      </c>
      <c r="BE166" s="8">
        <v>0</v>
      </c>
      <c r="BF166" s="8">
        <v>0</v>
      </c>
      <c r="BG166" s="8">
        <v>0</v>
      </c>
      <c r="BH166" s="8">
        <v>0</v>
      </c>
      <c r="BI166" s="8">
        <v>0</v>
      </c>
      <c r="BJ166" s="8">
        <v>0</v>
      </c>
      <c r="BK166" s="8">
        <v>0</v>
      </c>
      <c r="BL166" s="8">
        <v>0</v>
      </c>
      <c r="BM166" s="8">
        <v>0</v>
      </c>
      <c r="BN166" s="8">
        <v>0</v>
      </c>
      <c r="BO166" s="8">
        <v>0</v>
      </c>
      <c r="BP166" s="8">
        <v>0</v>
      </c>
      <c r="BQ166" s="8">
        <v>0</v>
      </c>
      <c r="BR166" s="8">
        <v>0</v>
      </c>
      <c r="BS166" s="8">
        <v>0</v>
      </c>
      <c r="BT166" s="8">
        <v>0</v>
      </c>
      <c r="BU166" s="8">
        <v>0</v>
      </c>
      <c r="BV166" s="8">
        <v>0</v>
      </c>
      <c r="BW166" s="8">
        <v>0</v>
      </c>
      <c r="BX166" s="8">
        <v>0</v>
      </c>
      <c r="BY166" s="8">
        <v>0</v>
      </c>
      <c r="BZ166" s="8">
        <v>0</v>
      </c>
      <c r="CA166" s="8">
        <v>0</v>
      </c>
      <c r="CB166" s="8">
        <v>0</v>
      </c>
      <c r="CC166" s="8">
        <v>0</v>
      </c>
      <c r="CD166" s="8">
        <v>0</v>
      </c>
      <c r="CE166" s="21">
        <f t="shared" si="52"/>
        <v>0</v>
      </c>
      <c r="CF166" s="21">
        <f t="shared" si="53"/>
        <v>27</v>
      </c>
      <c r="CG166" s="21">
        <f t="shared" si="54"/>
        <v>28</v>
      </c>
      <c r="CH166" s="21">
        <f t="shared" si="55"/>
        <v>31</v>
      </c>
      <c r="CI166" s="21">
        <f t="shared" si="56"/>
        <v>58</v>
      </c>
      <c r="CJ166" s="21">
        <f t="shared" si="57"/>
        <v>58</v>
      </c>
      <c r="CK166" s="21">
        <f t="shared" si="58"/>
        <v>59</v>
      </c>
      <c r="CL166" s="21">
        <f t="shared" si="59"/>
        <v>28</v>
      </c>
      <c r="CM166" s="21">
        <f t="shared" si="60"/>
        <v>28</v>
      </c>
      <c r="CN166" s="21">
        <f t="shared" si="61"/>
        <v>29</v>
      </c>
      <c r="CO166" s="21">
        <f t="shared" si="62"/>
        <v>1</v>
      </c>
      <c r="CP166" s="21">
        <f t="shared" si="63"/>
        <v>1</v>
      </c>
      <c r="CQ166" s="21">
        <f t="shared" si="64"/>
        <v>2</v>
      </c>
      <c r="CR166" s="21">
        <f t="shared" si="65"/>
        <v>2</v>
      </c>
      <c r="CS166" s="21">
        <f t="shared" si="66"/>
        <v>2</v>
      </c>
      <c r="CT166" s="21">
        <f t="shared" si="67"/>
        <v>2</v>
      </c>
      <c r="CU166" s="21">
        <f t="shared" si="68"/>
        <v>25</v>
      </c>
      <c r="CV166" s="21">
        <f t="shared" si="69"/>
        <v>25</v>
      </c>
      <c r="CW166" s="21">
        <f t="shared" si="70"/>
        <v>25</v>
      </c>
      <c r="CX166" s="21">
        <f t="shared" si="71"/>
        <v>1</v>
      </c>
      <c r="CY166" s="21">
        <f t="shared" si="72"/>
        <v>1</v>
      </c>
      <c r="CZ166" s="21">
        <f t="shared" si="73"/>
        <v>2</v>
      </c>
    </row>
    <row r="167" spans="1:104" ht="102" x14ac:dyDescent="0.25">
      <c r="A167" s="6">
        <v>267</v>
      </c>
      <c r="B167" s="7" t="s">
        <v>92</v>
      </c>
      <c r="C167" s="7" t="s">
        <v>51</v>
      </c>
      <c r="D167" s="7" t="s">
        <v>535</v>
      </c>
      <c r="E167" s="7" t="s">
        <v>94</v>
      </c>
      <c r="F167" s="7" t="s">
        <v>95</v>
      </c>
      <c r="G167" s="7" t="s">
        <v>956</v>
      </c>
      <c r="H167" s="7" t="s">
        <v>957</v>
      </c>
      <c r="I167" s="7" t="s">
        <v>958</v>
      </c>
      <c r="J167" s="7" t="s">
        <v>99</v>
      </c>
      <c r="K167" s="7" t="s">
        <v>100</v>
      </c>
      <c r="L167" s="7" t="s">
        <v>101</v>
      </c>
      <c r="M167" s="7" t="s">
        <v>101</v>
      </c>
      <c r="N167" s="8">
        <v>77</v>
      </c>
      <c r="O167" s="8">
        <v>49</v>
      </c>
      <c r="P167" s="8">
        <v>48</v>
      </c>
      <c r="Q167" s="7" t="s">
        <v>959</v>
      </c>
      <c r="R167" s="7" t="s">
        <v>960</v>
      </c>
      <c r="S167" s="7" t="s">
        <v>960</v>
      </c>
      <c r="T167" s="8">
        <v>43</v>
      </c>
      <c r="U167" s="8">
        <v>44</v>
      </c>
      <c r="V167" s="8">
        <v>44</v>
      </c>
      <c r="W167" s="8">
        <v>17</v>
      </c>
      <c r="X167" s="8">
        <v>19</v>
      </c>
      <c r="Y167" s="8">
        <v>19</v>
      </c>
      <c r="Z167" s="8">
        <v>0</v>
      </c>
      <c r="AA167" s="8">
        <v>0</v>
      </c>
      <c r="AB167" s="8">
        <v>0</v>
      </c>
      <c r="AC167" s="8">
        <v>1</v>
      </c>
      <c r="AD167" s="8">
        <v>1</v>
      </c>
      <c r="AE167" s="8">
        <v>2</v>
      </c>
      <c r="AF167" s="8">
        <v>16</v>
      </c>
      <c r="AG167" s="8">
        <v>18</v>
      </c>
      <c r="AH167" s="8">
        <v>17</v>
      </c>
      <c r="AI167" s="8">
        <v>15</v>
      </c>
      <c r="AJ167" s="8">
        <v>17</v>
      </c>
      <c r="AK167" s="8">
        <v>17</v>
      </c>
      <c r="AM167" s="8">
        <v>0</v>
      </c>
      <c r="AN167" s="8">
        <v>0</v>
      </c>
      <c r="AO167" s="8">
        <v>0</v>
      </c>
      <c r="AP167" s="8">
        <v>0</v>
      </c>
      <c r="AQ167" s="8">
        <v>0</v>
      </c>
      <c r="AR167" s="8">
        <v>0</v>
      </c>
      <c r="AS167" s="8">
        <v>0</v>
      </c>
      <c r="AT167" s="8">
        <v>0</v>
      </c>
      <c r="AU167" s="8">
        <v>0</v>
      </c>
      <c r="AV167" s="8">
        <v>0</v>
      </c>
      <c r="AW167" s="8">
        <v>0</v>
      </c>
      <c r="AX167" s="8">
        <v>0</v>
      </c>
      <c r="AY167" s="8">
        <v>0</v>
      </c>
      <c r="AZ167" s="8">
        <v>0</v>
      </c>
      <c r="BA167" s="8">
        <v>0</v>
      </c>
      <c r="BB167" s="8">
        <v>0</v>
      </c>
      <c r="BC167" s="8">
        <v>0</v>
      </c>
      <c r="BD167" s="8">
        <v>0</v>
      </c>
      <c r="BE167" s="8">
        <v>0</v>
      </c>
      <c r="BF167" s="8">
        <v>0</v>
      </c>
      <c r="BG167" s="8">
        <v>0</v>
      </c>
      <c r="BH167" s="8">
        <v>0</v>
      </c>
      <c r="BI167" s="8">
        <v>0</v>
      </c>
      <c r="BJ167" s="8">
        <v>0</v>
      </c>
      <c r="BK167" s="8">
        <v>0</v>
      </c>
      <c r="BL167" s="8">
        <v>0</v>
      </c>
      <c r="BM167" s="8">
        <v>0</v>
      </c>
      <c r="BN167" s="8">
        <v>0</v>
      </c>
      <c r="BO167" s="8">
        <v>0</v>
      </c>
      <c r="BP167" s="8">
        <v>0</v>
      </c>
      <c r="BQ167" s="8">
        <v>0</v>
      </c>
      <c r="BR167" s="8">
        <v>0</v>
      </c>
      <c r="BS167" s="8">
        <v>0</v>
      </c>
      <c r="BT167" s="8">
        <v>0</v>
      </c>
      <c r="BU167" s="8">
        <v>0</v>
      </c>
      <c r="BV167" s="8">
        <v>0</v>
      </c>
      <c r="BW167" s="8">
        <v>0</v>
      </c>
      <c r="BX167" s="8">
        <v>0</v>
      </c>
      <c r="BY167" s="8">
        <v>0</v>
      </c>
      <c r="BZ167" s="8">
        <v>0</v>
      </c>
      <c r="CA167" s="8">
        <v>0</v>
      </c>
      <c r="CB167" s="8">
        <v>0</v>
      </c>
      <c r="CC167" s="8">
        <v>0</v>
      </c>
      <c r="CD167" s="8">
        <v>0</v>
      </c>
      <c r="CE167" s="21">
        <f t="shared" si="52"/>
        <v>0</v>
      </c>
      <c r="CF167" s="21">
        <f t="shared" si="53"/>
        <v>77</v>
      </c>
      <c r="CG167" s="21">
        <f t="shared" si="54"/>
        <v>49</v>
      </c>
      <c r="CH167" s="21">
        <f t="shared" si="55"/>
        <v>48</v>
      </c>
      <c r="CI167" s="21">
        <f t="shared" si="56"/>
        <v>43</v>
      </c>
      <c r="CJ167" s="21">
        <f t="shared" si="57"/>
        <v>44</v>
      </c>
      <c r="CK167" s="21">
        <f t="shared" si="58"/>
        <v>44</v>
      </c>
      <c r="CL167" s="21">
        <f t="shared" si="59"/>
        <v>17</v>
      </c>
      <c r="CM167" s="21">
        <f t="shared" si="60"/>
        <v>19</v>
      </c>
      <c r="CN167" s="21">
        <f t="shared" si="61"/>
        <v>19</v>
      </c>
      <c r="CO167" s="21">
        <f t="shared" si="62"/>
        <v>0</v>
      </c>
      <c r="CP167" s="21">
        <f t="shared" si="63"/>
        <v>0</v>
      </c>
      <c r="CQ167" s="21">
        <f t="shared" si="64"/>
        <v>0</v>
      </c>
      <c r="CR167" s="21">
        <f t="shared" si="65"/>
        <v>1</v>
      </c>
      <c r="CS167" s="21">
        <f t="shared" si="66"/>
        <v>1</v>
      </c>
      <c r="CT167" s="21">
        <f t="shared" si="67"/>
        <v>2</v>
      </c>
      <c r="CU167" s="21">
        <f t="shared" si="68"/>
        <v>16</v>
      </c>
      <c r="CV167" s="21">
        <f t="shared" si="69"/>
        <v>18</v>
      </c>
      <c r="CW167" s="21">
        <f t="shared" si="70"/>
        <v>17</v>
      </c>
      <c r="CX167" s="21">
        <f t="shared" si="71"/>
        <v>15</v>
      </c>
      <c r="CY167" s="21">
        <f t="shared" si="72"/>
        <v>17</v>
      </c>
      <c r="CZ167" s="21">
        <f t="shared" si="73"/>
        <v>17</v>
      </c>
    </row>
    <row r="168" spans="1:104" ht="76.5" x14ac:dyDescent="0.25">
      <c r="A168" s="6">
        <v>272</v>
      </c>
      <c r="B168" s="7" t="s">
        <v>92</v>
      </c>
      <c r="C168" s="7" t="s">
        <v>51</v>
      </c>
      <c r="D168" s="7" t="s">
        <v>708</v>
      </c>
      <c r="E168" s="7" t="s">
        <v>94</v>
      </c>
      <c r="F168" s="7" t="s">
        <v>95</v>
      </c>
      <c r="G168" s="7" t="s">
        <v>961</v>
      </c>
      <c r="H168" s="7" t="s">
        <v>962</v>
      </c>
      <c r="I168" s="7" t="s">
        <v>963</v>
      </c>
      <c r="J168" s="7" t="s">
        <v>99</v>
      </c>
      <c r="K168" s="7" t="s">
        <v>100</v>
      </c>
      <c r="L168" s="7" t="s">
        <v>101</v>
      </c>
      <c r="M168" s="7" t="s">
        <v>101</v>
      </c>
      <c r="N168" s="8">
        <v>39</v>
      </c>
      <c r="O168" s="8">
        <v>36</v>
      </c>
      <c r="P168" s="8">
        <v>34</v>
      </c>
      <c r="Q168" s="7" t="s">
        <v>964</v>
      </c>
      <c r="R168" s="7" t="s">
        <v>964</v>
      </c>
      <c r="S168" s="7" t="s">
        <v>964</v>
      </c>
      <c r="T168" s="8">
        <v>26</v>
      </c>
      <c r="U168" s="8">
        <v>26</v>
      </c>
      <c r="V168" s="8">
        <v>26</v>
      </c>
      <c r="W168" s="8">
        <v>16</v>
      </c>
      <c r="X168" s="8">
        <v>16</v>
      </c>
      <c r="Y168" s="8">
        <v>16</v>
      </c>
      <c r="Z168" s="8">
        <v>0</v>
      </c>
      <c r="AA168" s="8">
        <v>0</v>
      </c>
      <c r="AB168" s="8">
        <v>4</v>
      </c>
      <c r="AC168" s="8">
        <v>3</v>
      </c>
      <c r="AD168" s="8">
        <v>3</v>
      </c>
      <c r="AE168" s="8">
        <v>2</v>
      </c>
      <c r="AF168" s="8">
        <v>13</v>
      </c>
      <c r="AG168" s="8">
        <v>13</v>
      </c>
      <c r="AH168" s="8">
        <v>10</v>
      </c>
      <c r="AI168" s="8">
        <v>11</v>
      </c>
      <c r="AJ168" s="8">
        <v>11</v>
      </c>
      <c r="AK168" s="8">
        <v>11</v>
      </c>
      <c r="AL168" s="7" t="s">
        <v>104</v>
      </c>
      <c r="AM168" s="8">
        <v>2</v>
      </c>
      <c r="AN168" s="8">
        <v>0</v>
      </c>
      <c r="AO168" s="8">
        <v>0</v>
      </c>
      <c r="AP168" s="8">
        <v>0</v>
      </c>
      <c r="AQ168" s="8">
        <v>2</v>
      </c>
      <c r="AR168" s="8">
        <v>2</v>
      </c>
      <c r="AS168" s="8">
        <v>2</v>
      </c>
      <c r="AT168" s="8">
        <v>2</v>
      </c>
      <c r="AU168" s="8">
        <v>2</v>
      </c>
      <c r="AV168" s="8">
        <v>2</v>
      </c>
      <c r="AW168" s="8">
        <v>0</v>
      </c>
      <c r="AX168" s="8">
        <v>0</v>
      </c>
      <c r="AY168" s="8">
        <v>0</v>
      </c>
      <c r="AZ168" s="8">
        <v>0</v>
      </c>
      <c r="BA168" s="8">
        <v>0</v>
      </c>
      <c r="BB168" s="8">
        <v>0</v>
      </c>
      <c r="BC168" s="8">
        <v>2</v>
      </c>
      <c r="BD168" s="8">
        <v>2</v>
      </c>
      <c r="BE168" s="8">
        <v>2</v>
      </c>
      <c r="BF168" s="8">
        <v>2</v>
      </c>
      <c r="BG168" s="8">
        <v>2</v>
      </c>
      <c r="BH168" s="8">
        <v>2</v>
      </c>
      <c r="BI168" s="8">
        <v>0</v>
      </c>
      <c r="BJ168" s="8">
        <v>0</v>
      </c>
      <c r="BK168" s="8">
        <v>0</v>
      </c>
      <c r="BL168" s="8">
        <v>0</v>
      </c>
      <c r="BM168" s="8">
        <v>0</v>
      </c>
      <c r="BN168" s="8">
        <v>0</v>
      </c>
      <c r="BO168" s="8">
        <v>0</v>
      </c>
      <c r="BP168" s="8">
        <v>0</v>
      </c>
      <c r="BQ168" s="8">
        <v>0</v>
      </c>
      <c r="BR168" s="8">
        <v>0</v>
      </c>
      <c r="BS168" s="8">
        <v>0</v>
      </c>
      <c r="BT168" s="8">
        <v>0</v>
      </c>
      <c r="BU168" s="8">
        <v>0</v>
      </c>
      <c r="BV168" s="8">
        <v>0</v>
      </c>
      <c r="BW168" s="8">
        <v>0</v>
      </c>
      <c r="BX168" s="8">
        <v>0</v>
      </c>
      <c r="BY168" s="8">
        <v>0</v>
      </c>
      <c r="BZ168" s="8">
        <v>0</v>
      </c>
      <c r="CA168" s="8">
        <v>0</v>
      </c>
      <c r="CB168" s="8">
        <v>0</v>
      </c>
      <c r="CC168" s="8">
        <v>0</v>
      </c>
      <c r="CD168" s="8">
        <v>0</v>
      </c>
      <c r="CE168" s="21">
        <f t="shared" si="52"/>
        <v>2</v>
      </c>
      <c r="CF168" s="21">
        <f t="shared" si="53"/>
        <v>39</v>
      </c>
      <c r="CG168" s="21">
        <f t="shared" si="54"/>
        <v>36</v>
      </c>
      <c r="CH168" s="21">
        <f t="shared" si="55"/>
        <v>34</v>
      </c>
      <c r="CI168" s="21">
        <f t="shared" si="56"/>
        <v>28</v>
      </c>
      <c r="CJ168" s="21">
        <f t="shared" si="57"/>
        <v>28</v>
      </c>
      <c r="CK168" s="21">
        <f t="shared" si="58"/>
        <v>28</v>
      </c>
      <c r="CL168" s="21">
        <f t="shared" si="59"/>
        <v>18</v>
      </c>
      <c r="CM168" s="21">
        <f t="shared" si="60"/>
        <v>18</v>
      </c>
      <c r="CN168" s="21">
        <f t="shared" si="61"/>
        <v>18</v>
      </c>
      <c r="CO168" s="21">
        <f t="shared" si="62"/>
        <v>0</v>
      </c>
      <c r="CP168" s="21">
        <f t="shared" si="63"/>
        <v>0</v>
      </c>
      <c r="CQ168" s="21">
        <f t="shared" si="64"/>
        <v>4</v>
      </c>
      <c r="CR168" s="21">
        <f t="shared" si="65"/>
        <v>3</v>
      </c>
      <c r="CS168" s="21">
        <f t="shared" si="66"/>
        <v>3</v>
      </c>
      <c r="CT168" s="21">
        <f t="shared" si="67"/>
        <v>2</v>
      </c>
      <c r="CU168" s="21">
        <f t="shared" si="68"/>
        <v>15</v>
      </c>
      <c r="CV168" s="21">
        <f t="shared" si="69"/>
        <v>15</v>
      </c>
      <c r="CW168" s="21">
        <f t="shared" si="70"/>
        <v>12</v>
      </c>
      <c r="CX168" s="21">
        <f t="shared" si="71"/>
        <v>13</v>
      </c>
      <c r="CY168" s="21">
        <f t="shared" si="72"/>
        <v>13</v>
      </c>
      <c r="CZ168" s="21">
        <f t="shared" si="73"/>
        <v>13</v>
      </c>
    </row>
    <row r="169" spans="1:104" ht="89.25" hidden="1" x14ac:dyDescent="0.25">
      <c r="A169" s="6">
        <v>1625</v>
      </c>
      <c r="B169" s="7" t="s">
        <v>92</v>
      </c>
      <c r="C169" s="7" t="s">
        <v>57</v>
      </c>
      <c r="D169" s="7" t="s">
        <v>133</v>
      </c>
      <c r="E169" s="7" t="s">
        <v>94</v>
      </c>
      <c r="F169" s="7" t="s">
        <v>928</v>
      </c>
      <c r="G169" s="7" t="s">
        <v>965</v>
      </c>
      <c r="H169" s="7" t="s">
        <v>966</v>
      </c>
      <c r="I169" s="7" t="s">
        <v>967</v>
      </c>
      <c r="J169" s="7" t="s">
        <v>100</v>
      </c>
      <c r="K169" s="7" t="s">
        <v>100</v>
      </c>
      <c r="L169" s="7" t="s">
        <v>101</v>
      </c>
      <c r="M169" s="7" t="s">
        <v>104</v>
      </c>
      <c r="N169" s="8" t="s">
        <v>100</v>
      </c>
      <c r="O169" s="8" t="s">
        <v>100</v>
      </c>
      <c r="P169" s="8" t="s">
        <v>100</v>
      </c>
      <c r="Q169" s="7" t="s">
        <v>100</v>
      </c>
      <c r="R169" s="7" t="s">
        <v>100</v>
      </c>
      <c r="S169" s="7" t="s">
        <v>100</v>
      </c>
      <c r="T169" s="8" t="s">
        <v>100</v>
      </c>
      <c r="U169" s="8" t="s">
        <v>100</v>
      </c>
      <c r="V169" s="8" t="s">
        <v>100</v>
      </c>
      <c r="W169" s="8" t="s">
        <v>100</v>
      </c>
      <c r="X169" s="8" t="s">
        <v>100</v>
      </c>
      <c r="Y169" s="8" t="s">
        <v>100</v>
      </c>
      <c r="Z169" s="8" t="s">
        <v>100</v>
      </c>
      <c r="AA169" s="8" t="s">
        <v>100</v>
      </c>
      <c r="AB169" s="8" t="s">
        <v>100</v>
      </c>
      <c r="AC169" s="8" t="s">
        <v>100</v>
      </c>
      <c r="AD169" s="8" t="s">
        <v>100</v>
      </c>
      <c r="AE169" s="8" t="s">
        <v>100</v>
      </c>
      <c r="AF169" s="8" t="s">
        <v>100</v>
      </c>
      <c r="AG169" s="8" t="s">
        <v>100</v>
      </c>
      <c r="AH169" s="8" t="s">
        <v>100</v>
      </c>
      <c r="AI169" s="8" t="s">
        <v>100</v>
      </c>
      <c r="AJ169" s="8" t="s">
        <v>100</v>
      </c>
      <c r="AK169" s="8" t="s">
        <v>100</v>
      </c>
      <c r="AL169" s="7" t="s">
        <v>100</v>
      </c>
      <c r="AM169" s="8" t="s">
        <v>100</v>
      </c>
      <c r="AN169" s="8" t="s">
        <v>100</v>
      </c>
      <c r="AO169" s="8" t="s">
        <v>100</v>
      </c>
      <c r="AP169" s="8" t="s">
        <v>100</v>
      </c>
      <c r="AQ169" s="8" t="s">
        <v>100</v>
      </c>
      <c r="AR169" s="8" t="s">
        <v>100</v>
      </c>
      <c r="AS169" s="8" t="s">
        <v>100</v>
      </c>
      <c r="AT169" s="8" t="s">
        <v>100</v>
      </c>
      <c r="AU169" s="8" t="s">
        <v>100</v>
      </c>
      <c r="AV169" s="8" t="s">
        <v>100</v>
      </c>
      <c r="AW169" s="8" t="s">
        <v>100</v>
      </c>
      <c r="AX169" s="8" t="s">
        <v>100</v>
      </c>
      <c r="AY169" s="8" t="s">
        <v>100</v>
      </c>
      <c r="AZ169" s="8" t="s">
        <v>100</v>
      </c>
      <c r="BA169" s="8" t="s">
        <v>100</v>
      </c>
      <c r="BB169" s="8" t="s">
        <v>100</v>
      </c>
      <c r="BC169" s="8" t="s">
        <v>100</v>
      </c>
      <c r="BD169" s="8" t="s">
        <v>100</v>
      </c>
      <c r="BE169" s="8" t="s">
        <v>100</v>
      </c>
      <c r="BF169" s="8" t="s">
        <v>100</v>
      </c>
      <c r="BG169" s="8" t="s">
        <v>100</v>
      </c>
      <c r="BH169" s="8" t="s">
        <v>100</v>
      </c>
      <c r="BI169" s="8" t="s">
        <v>100</v>
      </c>
      <c r="BJ169" s="8" t="s">
        <v>100</v>
      </c>
      <c r="BK169" s="8" t="s">
        <v>100</v>
      </c>
      <c r="BL169" s="8" t="s">
        <v>100</v>
      </c>
      <c r="BM169" s="8" t="s">
        <v>100</v>
      </c>
      <c r="BN169" s="8" t="s">
        <v>100</v>
      </c>
      <c r="BO169" s="8" t="s">
        <v>100</v>
      </c>
      <c r="BP169" s="8" t="s">
        <v>100</v>
      </c>
      <c r="BQ169" s="8" t="s">
        <v>100</v>
      </c>
      <c r="BR169" s="8" t="s">
        <v>100</v>
      </c>
      <c r="BS169" s="8" t="s">
        <v>100</v>
      </c>
      <c r="BT169" s="8" t="s">
        <v>100</v>
      </c>
      <c r="BU169" s="8" t="s">
        <v>100</v>
      </c>
      <c r="BV169" s="8" t="s">
        <v>100</v>
      </c>
      <c r="BW169" s="8" t="s">
        <v>100</v>
      </c>
      <c r="BX169" s="8" t="s">
        <v>100</v>
      </c>
      <c r="BY169" s="8" t="s">
        <v>100</v>
      </c>
      <c r="BZ169" s="8" t="s">
        <v>100</v>
      </c>
      <c r="CA169" s="8" t="s">
        <v>100</v>
      </c>
      <c r="CB169" s="8" t="s">
        <v>100</v>
      </c>
      <c r="CC169" s="8" t="s">
        <v>100</v>
      </c>
      <c r="CD169" s="8" t="s">
        <v>100</v>
      </c>
      <c r="CE169" s="21">
        <f t="shared" si="52"/>
        <v>0</v>
      </c>
      <c r="CF169" s="21">
        <f t="shared" si="53"/>
        <v>0</v>
      </c>
      <c r="CG169" s="21">
        <f t="shared" si="54"/>
        <v>0</v>
      </c>
      <c r="CH169" s="21">
        <f t="shared" si="55"/>
        <v>0</v>
      </c>
      <c r="CI169" s="21">
        <f t="shared" si="56"/>
        <v>0</v>
      </c>
      <c r="CJ169" s="21">
        <f t="shared" si="57"/>
        <v>0</v>
      </c>
      <c r="CK169" s="21">
        <f t="shared" si="58"/>
        <v>0</v>
      </c>
      <c r="CL169" s="21">
        <f t="shared" si="59"/>
        <v>0</v>
      </c>
      <c r="CM169" s="21">
        <f t="shared" si="60"/>
        <v>0</v>
      </c>
      <c r="CN169" s="21">
        <f t="shared" si="61"/>
        <v>0</v>
      </c>
      <c r="CO169" s="21">
        <f t="shared" si="62"/>
        <v>0</v>
      </c>
      <c r="CP169" s="21">
        <f t="shared" si="63"/>
        <v>0</v>
      </c>
      <c r="CQ169" s="21">
        <f t="shared" si="64"/>
        <v>0</v>
      </c>
      <c r="CR169" s="21">
        <f t="shared" si="65"/>
        <v>0</v>
      </c>
      <c r="CS169" s="21">
        <f t="shared" si="66"/>
        <v>0</v>
      </c>
      <c r="CT169" s="21">
        <f t="shared" si="67"/>
        <v>0</v>
      </c>
      <c r="CU169" s="21">
        <f t="shared" si="68"/>
        <v>0</v>
      </c>
      <c r="CV169" s="21">
        <f t="shared" si="69"/>
        <v>0</v>
      </c>
      <c r="CW169" s="21">
        <f t="shared" si="70"/>
        <v>0</v>
      </c>
      <c r="CX169" s="21">
        <f t="shared" si="71"/>
        <v>0</v>
      </c>
      <c r="CY169" s="21">
        <f t="shared" si="72"/>
        <v>0</v>
      </c>
      <c r="CZ169" s="21">
        <f t="shared" si="73"/>
        <v>0</v>
      </c>
    </row>
    <row r="170" spans="1:104" ht="76.5" x14ac:dyDescent="0.25">
      <c r="A170" s="6">
        <v>287</v>
      </c>
      <c r="B170" s="7" t="s">
        <v>92</v>
      </c>
      <c r="C170" s="7" t="s">
        <v>51</v>
      </c>
      <c r="D170" s="7" t="s">
        <v>969</v>
      </c>
      <c r="E170" s="7" t="s">
        <v>94</v>
      </c>
      <c r="F170" s="7" t="s">
        <v>95</v>
      </c>
      <c r="G170" s="7" t="s">
        <v>970</v>
      </c>
      <c r="H170" s="7" t="s">
        <v>971</v>
      </c>
      <c r="I170" s="7" t="s">
        <v>972</v>
      </c>
      <c r="J170" s="7" t="s">
        <v>99</v>
      </c>
      <c r="K170" s="7" t="s">
        <v>100</v>
      </c>
      <c r="L170" s="7" t="s">
        <v>101</v>
      </c>
      <c r="M170" s="7" t="s">
        <v>101</v>
      </c>
      <c r="N170" s="8">
        <v>64</v>
      </c>
      <c r="O170" s="8">
        <v>69</v>
      </c>
      <c r="P170" s="8">
        <v>70</v>
      </c>
      <c r="Q170" s="7" t="s">
        <v>973</v>
      </c>
      <c r="R170" s="7" t="s">
        <v>973</v>
      </c>
      <c r="S170" s="7" t="s">
        <v>973</v>
      </c>
      <c r="T170" s="8">
        <v>23</v>
      </c>
      <c r="U170" s="8">
        <v>24</v>
      </c>
      <c r="V170" s="8">
        <v>24</v>
      </c>
      <c r="W170" s="8">
        <v>16</v>
      </c>
      <c r="X170" s="8">
        <v>17</v>
      </c>
      <c r="Y170" s="8">
        <v>17</v>
      </c>
      <c r="Z170" s="8">
        <v>1</v>
      </c>
      <c r="AA170" s="8">
        <v>1</v>
      </c>
      <c r="AB170" s="8">
        <v>1</v>
      </c>
      <c r="AC170" s="8">
        <v>0</v>
      </c>
      <c r="AD170" s="8">
        <v>1</v>
      </c>
      <c r="AE170" s="8">
        <v>1</v>
      </c>
      <c r="AF170" s="8">
        <v>15</v>
      </c>
      <c r="AG170" s="8">
        <v>16</v>
      </c>
      <c r="AH170" s="8">
        <v>16</v>
      </c>
      <c r="AI170" s="8">
        <v>15</v>
      </c>
      <c r="AJ170" s="8">
        <v>16</v>
      </c>
      <c r="AK170" s="8">
        <v>16</v>
      </c>
      <c r="AM170" s="8">
        <v>2</v>
      </c>
      <c r="AN170" s="8">
        <v>0</v>
      </c>
      <c r="AO170" s="8">
        <v>0</v>
      </c>
      <c r="AP170" s="8">
        <v>0</v>
      </c>
      <c r="AQ170" s="8">
        <v>2</v>
      </c>
      <c r="AR170" s="8">
        <v>2</v>
      </c>
      <c r="AS170" s="8">
        <v>2</v>
      </c>
      <c r="AT170" s="8">
        <v>2</v>
      </c>
      <c r="AU170" s="8">
        <v>2</v>
      </c>
      <c r="AV170" s="8">
        <v>2</v>
      </c>
      <c r="AW170" s="8">
        <v>0</v>
      </c>
      <c r="AX170" s="8">
        <v>0</v>
      </c>
      <c r="AY170" s="8">
        <v>0</v>
      </c>
      <c r="AZ170" s="8">
        <v>0</v>
      </c>
      <c r="BA170" s="8">
        <v>0</v>
      </c>
      <c r="BB170" s="8">
        <v>0</v>
      </c>
      <c r="BC170" s="8">
        <v>2</v>
      </c>
      <c r="BD170" s="8">
        <v>2</v>
      </c>
      <c r="BE170" s="8">
        <v>2</v>
      </c>
      <c r="BF170" s="8">
        <v>0</v>
      </c>
      <c r="BG170" s="8">
        <v>0</v>
      </c>
      <c r="BH170" s="8">
        <v>0</v>
      </c>
      <c r="BI170" s="8">
        <v>0</v>
      </c>
      <c r="BJ170" s="8">
        <v>0</v>
      </c>
      <c r="BK170" s="8">
        <v>0</v>
      </c>
      <c r="BL170" s="8">
        <v>0</v>
      </c>
      <c r="BM170" s="8">
        <v>0</v>
      </c>
      <c r="BN170" s="8">
        <v>0</v>
      </c>
      <c r="BO170" s="8">
        <v>0</v>
      </c>
      <c r="BP170" s="8">
        <v>0</v>
      </c>
      <c r="BQ170" s="8">
        <v>0</v>
      </c>
      <c r="BR170" s="8">
        <v>0</v>
      </c>
      <c r="BS170" s="8">
        <v>0</v>
      </c>
      <c r="BT170" s="8">
        <v>0</v>
      </c>
      <c r="BU170" s="8">
        <v>0</v>
      </c>
      <c r="BV170" s="8">
        <v>0</v>
      </c>
      <c r="BW170" s="8">
        <v>0</v>
      </c>
      <c r="BX170" s="8">
        <v>0</v>
      </c>
      <c r="BY170" s="8">
        <v>0</v>
      </c>
      <c r="BZ170" s="8">
        <v>0</v>
      </c>
      <c r="CA170" s="8">
        <v>0</v>
      </c>
      <c r="CB170" s="8">
        <v>0</v>
      </c>
      <c r="CC170" s="8">
        <v>0</v>
      </c>
      <c r="CD170" s="8">
        <v>0</v>
      </c>
      <c r="CE170" s="21">
        <f t="shared" si="52"/>
        <v>2</v>
      </c>
      <c r="CF170" s="21">
        <f t="shared" si="53"/>
        <v>64</v>
      </c>
      <c r="CG170" s="21">
        <f t="shared" si="54"/>
        <v>69</v>
      </c>
      <c r="CH170" s="21">
        <f t="shared" si="55"/>
        <v>70</v>
      </c>
      <c r="CI170" s="21">
        <f t="shared" si="56"/>
        <v>25</v>
      </c>
      <c r="CJ170" s="21">
        <f t="shared" si="57"/>
        <v>26</v>
      </c>
      <c r="CK170" s="21">
        <f t="shared" si="58"/>
        <v>26</v>
      </c>
      <c r="CL170" s="21">
        <f t="shared" si="59"/>
        <v>18</v>
      </c>
      <c r="CM170" s="21">
        <f t="shared" si="60"/>
        <v>19</v>
      </c>
      <c r="CN170" s="21">
        <f t="shared" si="61"/>
        <v>19</v>
      </c>
      <c r="CO170" s="21">
        <f t="shared" si="62"/>
        <v>1</v>
      </c>
      <c r="CP170" s="21">
        <f t="shared" si="63"/>
        <v>1</v>
      </c>
      <c r="CQ170" s="21">
        <f t="shared" si="64"/>
        <v>1</v>
      </c>
      <c r="CR170" s="21">
        <f t="shared" si="65"/>
        <v>0</v>
      </c>
      <c r="CS170" s="21">
        <f t="shared" si="66"/>
        <v>1</v>
      </c>
      <c r="CT170" s="21">
        <f t="shared" si="67"/>
        <v>1</v>
      </c>
      <c r="CU170" s="21">
        <f t="shared" si="68"/>
        <v>17</v>
      </c>
      <c r="CV170" s="21">
        <f t="shared" si="69"/>
        <v>18</v>
      </c>
      <c r="CW170" s="21">
        <f t="shared" si="70"/>
        <v>18</v>
      </c>
      <c r="CX170" s="21">
        <f t="shared" si="71"/>
        <v>15</v>
      </c>
      <c r="CY170" s="21">
        <f t="shared" si="72"/>
        <v>16</v>
      </c>
      <c r="CZ170" s="21">
        <f t="shared" si="73"/>
        <v>16</v>
      </c>
    </row>
    <row r="171" spans="1:104" ht="89.25" hidden="1" x14ac:dyDescent="0.25">
      <c r="A171" s="6">
        <v>1630</v>
      </c>
      <c r="B171" s="7" t="s">
        <v>92</v>
      </c>
      <c r="C171" s="7" t="s">
        <v>57</v>
      </c>
      <c r="D171" s="7" t="s">
        <v>214</v>
      </c>
      <c r="E171" s="7" t="s">
        <v>94</v>
      </c>
      <c r="F171" s="7" t="s">
        <v>928</v>
      </c>
      <c r="G171" s="7" t="s">
        <v>974</v>
      </c>
      <c r="H171" s="7" t="s">
        <v>975</v>
      </c>
      <c r="I171" s="7" t="s">
        <v>976</v>
      </c>
      <c r="J171" s="7" t="s">
        <v>100</v>
      </c>
      <c r="K171" s="7" t="s">
        <v>100</v>
      </c>
      <c r="L171" s="7" t="s">
        <v>101</v>
      </c>
      <c r="M171" s="7" t="s">
        <v>104</v>
      </c>
      <c r="N171" s="8" t="s">
        <v>100</v>
      </c>
      <c r="O171" s="8" t="s">
        <v>100</v>
      </c>
      <c r="P171" s="8" t="s">
        <v>100</v>
      </c>
      <c r="Q171" s="7" t="s">
        <v>100</v>
      </c>
      <c r="R171" s="7" t="s">
        <v>100</v>
      </c>
      <c r="S171" s="7" t="s">
        <v>100</v>
      </c>
      <c r="T171" s="8" t="s">
        <v>100</v>
      </c>
      <c r="U171" s="8" t="s">
        <v>100</v>
      </c>
      <c r="V171" s="8" t="s">
        <v>100</v>
      </c>
      <c r="W171" s="8" t="s">
        <v>100</v>
      </c>
      <c r="X171" s="8" t="s">
        <v>100</v>
      </c>
      <c r="Y171" s="8" t="s">
        <v>100</v>
      </c>
      <c r="Z171" s="8" t="s">
        <v>100</v>
      </c>
      <c r="AA171" s="8" t="s">
        <v>100</v>
      </c>
      <c r="AB171" s="8" t="s">
        <v>100</v>
      </c>
      <c r="AC171" s="8" t="s">
        <v>100</v>
      </c>
      <c r="AD171" s="8" t="s">
        <v>100</v>
      </c>
      <c r="AE171" s="8" t="s">
        <v>100</v>
      </c>
      <c r="AF171" s="8" t="s">
        <v>100</v>
      </c>
      <c r="AG171" s="8" t="s">
        <v>100</v>
      </c>
      <c r="AH171" s="8" t="s">
        <v>100</v>
      </c>
      <c r="AI171" s="8" t="s">
        <v>100</v>
      </c>
      <c r="AJ171" s="8" t="s">
        <v>100</v>
      </c>
      <c r="AK171" s="8" t="s">
        <v>100</v>
      </c>
      <c r="AL171" s="7" t="s">
        <v>100</v>
      </c>
      <c r="AM171" s="8" t="s">
        <v>100</v>
      </c>
      <c r="AN171" s="8" t="s">
        <v>100</v>
      </c>
      <c r="AO171" s="8" t="s">
        <v>100</v>
      </c>
      <c r="AP171" s="8" t="s">
        <v>100</v>
      </c>
      <c r="AQ171" s="8" t="s">
        <v>100</v>
      </c>
      <c r="AR171" s="8" t="s">
        <v>100</v>
      </c>
      <c r="AS171" s="8" t="s">
        <v>100</v>
      </c>
      <c r="AT171" s="8" t="s">
        <v>100</v>
      </c>
      <c r="AU171" s="8" t="s">
        <v>100</v>
      </c>
      <c r="AV171" s="8" t="s">
        <v>100</v>
      </c>
      <c r="AW171" s="8" t="s">
        <v>100</v>
      </c>
      <c r="AX171" s="8" t="s">
        <v>100</v>
      </c>
      <c r="AY171" s="8" t="s">
        <v>100</v>
      </c>
      <c r="AZ171" s="8" t="s">
        <v>100</v>
      </c>
      <c r="BA171" s="8" t="s">
        <v>100</v>
      </c>
      <c r="BB171" s="8" t="s">
        <v>100</v>
      </c>
      <c r="BC171" s="8" t="s">
        <v>100</v>
      </c>
      <c r="BD171" s="8" t="s">
        <v>100</v>
      </c>
      <c r="BE171" s="8" t="s">
        <v>100</v>
      </c>
      <c r="BF171" s="8" t="s">
        <v>100</v>
      </c>
      <c r="BG171" s="8" t="s">
        <v>100</v>
      </c>
      <c r="BH171" s="8" t="s">
        <v>100</v>
      </c>
      <c r="BI171" s="8" t="s">
        <v>100</v>
      </c>
      <c r="BJ171" s="8" t="s">
        <v>100</v>
      </c>
      <c r="BK171" s="8" t="s">
        <v>100</v>
      </c>
      <c r="BL171" s="8" t="s">
        <v>100</v>
      </c>
      <c r="BM171" s="8" t="s">
        <v>100</v>
      </c>
      <c r="BN171" s="8" t="s">
        <v>100</v>
      </c>
      <c r="BO171" s="8" t="s">
        <v>100</v>
      </c>
      <c r="BP171" s="8" t="s">
        <v>100</v>
      </c>
      <c r="BQ171" s="8" t="s">
        <v>100</v>
      </c>
      <c r="BR171" s="8" t="s">
        <v>100</v>
      </c>
      <c r="BS171" s="8" t="s">
        <v>100</v>
      </c>
      <c r="BT171" s="8" t="s">
        <v>100</v>
      </c>
      <c r="BU171" s="8" t="s">
        <v>100</v>
      </c>
      <c r="BV171" s="8" t="s">
        <v>100</v>
      </c>
      <c r="BW171" s="8" t="s">
        <v>100</v>
      </c>
      <c r="BX171" s="8" t="s">
        <v>100</v>
      </c>
      <c r="BY171" s="8" t="s">
        <v>100</v>
      </c>
      <c r="BZ171" s="8" t="s">
        <v>100</v>
      </c>
      <c r="CA171" s="8" t="s">
        <v>100</v>
      </c>
      <c r="CB171" s="8" t="s">
        <v>100</v>
      </c>
      <c r="CC171" s="8" t="s">
        <v>100</v>
      </c>
      <c r="CD171" s="8" t="s">
        <v>100</v>
      </c>
      <c r="CE171" s="21">
        <f t="shared" si="52"/>
        <v>0</v>
      </c>
      <c r="CF171" s="21">
        <f t="shared" si="53"/>
        <v>0</v>
      </c>
      <c r="CG171" s="21">
        <f t="shared" si="54"/>
        <v>0</v>
      </c>
      <c r="CH171" s="21">
        <f t="shared" si="55"/>
        <v>0</v>
      </c>
      <c r="CI171" s="21">
        <f t="shared" si="56"/>
        <v>0</v>
      </c>
      <c r="CJ171" s="21">
        <f t="shared" si="57"/>
        <v>0</v>
      </c>
      <c r="CK171" s="21">
        <f t="shared" si="58"/>
        <v>0</v>
      </c>
      <c r="CL171" s="21">
        <f t="shared" si="59"/>
        <v>0</v>
      </c>
      <c r="CM171" s="21">
        <f t="shared" si="60"/>
        <v>0</v>
      </c>
      <c r="CN171" s="21">
        <f t="shared" si="61"/>
        <v>0</v>
      </c>
      <c r="CO171" s="21">
        <f t="shared" si="62"/>
        <v>0</v>
      </c>
      <c r="CP171" s="21">
        <f t="shared" si="63"/>
        <v>0</v>
      </c>
      <c r="CQ171" s="21">
        <f t="shared" si="64"/>
        <v>0</v>
      </c>
      <c r="CR171" s="21">
        <f t="shared" si="65"/>
        <v>0</v>
      </c>
      <c r="CS171" s="21">
        <f t="shared" si="66"/>
        <v>0</v>
      </c>
      <c r="CT171" s="21">
        <f t="shared" si="67"/>
        <v>0</v>
      </c>
      <c r="CU171" s="21">
        <f t="shared" si="68"/>
        <v>0</v>
      </c>
      <c r="CV171" s="21">
        <f t="shared" si="69"/>
        <v>0</v>
      </c>
      <c r="CW171" s="21">
        <f t="shared" si="70"/>
        <v>0</v>
      </c>
      <c r="CX171" s="21">
        <f t="shared" si="71"/>
        <v>0</v>
      </c>
      <c r="CY171" s="21">
        <f t="shared" si="72"/>
        <v>0</v>
      </c>
      <c r="CZ171" s="21">
        <f t="shared" si="73"/>
        <v>0</v>
      </c>
    </row>
    <row r="172" spans="1:104" ht="89.25" x14ac:dyDescent="0.25">
      <c r="A172" s="6">
        <v>295</v>
      </c>
      <c r="B172" s="7" t="s">
        <v>92</v>
      </c>
      <c r="C172" s="7" t="s">
        <v>51</v>
      </c>
      <c r="D172" s="7" t="s">
        <v>977</v>
      </c>
      <c r="E172" s="7" t="s">
        <v>94</v>
      </c>
      <c r="F172" s="7" t="s">
        <v>95</v>
      </c>
      <c r="G172" s="7" t="s">
        <v>978</v>
      </c>
      <c r="H172" s="7" t="s">
        <v>979</v>
      </c>
      <c r="I172" s="7" t="s">
        <v>980</v>
      </c>
      <c r="J172" s="7" t="s">
        <v>99</v>
      </c>
      <c r="K172" s="7" t="s">
        <v>100</v>
      </c>
      <c r="L172" s="7" t="s">
        <v>101</v>
      </c>
      <c r="M172" s="7" t="s">
        <v>101</v>
      </c>
      <c r="N172" s="8">
        <v>32</v>
      </c>
      <c r="O172" s="8">
        <v>41</v>
      </c>
      <c r="P172" s="8">
        <v>41</v>
      </c>
      <c r="Q172" s="7" t="s">
        <v>981</v>
      </c>
      <c r="R172" s="7" t="s">
        <v>981</v>
      </c>
      <c r="S172" s="7" t="s">
        <v>981</v>
      </c>
      <c r="T172" s="8">
        <v>178</v>
      </c>
      <c r="U172" s="8">
        <v>177</v>
      </c>
      <c r="V172" s="8">
        <v>177</v>
      </c>
      <c r="W172" s="8">
        <v>25</v>
      </c>
      <c r="X172" s="8">
        <v>25</v>
      </c>
      <c r="Y172" s="8">
        <v>25</v>
      </c>
      <c r="Z172" s="8">
        <v>1</v>
      </c>
      <c r="AA172" s="8">
        <v>1</v>
      </c>
      <c r="AB172" s="8">
        <v>1</v>
      </c>
      <c r="AC172" s="8">
        <v>1</v>
      </c>
      <c r="AD172" s="8">
        <v>1</v>
      </c>
      <c r="AE172" s="8">
        <v>1</v>
      </c>
      <c r="AF172" s="8">
        <v>153</v>
      </c>
      <c r="AG172" s="8">
        <v>152</v>
      </c>
      <c r="AH172" s="8">
        <v>152</v>
      </c>
      <c r="AI172" s="8">
        <v>2</v>
      </c>
      <c r="AJ172" s="8">
        <v>2</v>
      </c>
      <c r="AK172" s="8">
        <v>2</v>
      </c>
      <c r="AM172" s="8">
        <v>16</v>
      </c>
      <c r="AN172" s="8">
        <v>1</v>
      </c>
      <c r="AO172" s="8">
        <v>3</v>
      </c>
      <c r="AP172" s="8">
        <v>0</v>
      </c>
      <c r="AQ172" s="8">
        <v>5</v>
      </c>
      <c r="AR172" s="8">
        <v>5</v>
      </c>
      <c r="AS172" s="8">
        <v>2</v>
      </c>
      <c r="AT172" s="8">
        <v>0</v>
      </c>
      <c r="AU172" s="8">
        <v>0</v>
      </c>
      <c r="AV172" s="8">
        <v>0</v>
      </c>
      <c r="AW172" s="8">
        <v>0</v>
      </c>
      <c r="AX172" s="8">
        <v>0</v>
      </c>
      <c r="AY172" s="8">
        <v>0</v>
      </c>
      <c r="AZ172" s="8">
        <v>0</v>
      </c>
      <c r="BA172" s="8">
        <v>0</v>
      </c>
      <c r="BB172" s="8">
        <v>0</v>
      </c>
      <c r="BC172" s="8">
        <v>0</v>
      </c>
      <c r="BD172" s="8">
        <v>0</v>
      </c>
      <c r="BE172" s="8">
        <v>0</v>
      </c>
      <c r="BF172" s="8">
        <v>0</v>
      </c>
      <c r="BG172" s="8">
        <v>0</v>
      </c>
      <c r="BH172" s="8">
        <v>0</v>
      </c>
      <c r="BI172" s="8">
        <v>48</v>
      </c>
      <c r="BJ172" s="8">
        <v>0</v>
      </c>
      <c r="BK172" s="8">
        <v>0</v>
      </c>
      <c r="BL172" s="8">
        <v>0</v>
      </c>
      <c r="BM172" s="8">
        <v>1</v>
      </c>
      <c r="BN172" s="8">
        <v>1</v>
      </c>
      <c r="BO172" s="8">
        <v>1</v>
      </c>
      <c r="BP172" s="8">
        <v>0</v>
      </c>
      <c r="BQ172" s="8">
        <v>0</v>
      </c>
      <c r="BR172" s="8">
        <v>0</v>
      </c>
      <c r="BS172" s="8">
        <v>0</v>
      </c>
      <c r="BT172" s="8">
        <v>0</v>
      </c>
      <c r="BU172" s="8">
        <v>0</v>
      </c>
      <c r="BV172" s="8">
        <v>0</v>
      </c>
      <c r="BW172" s="8">
        <v>0</v>
      </c>
      <c r="BX172" s="8">
        <v>0</v>
      </c>
      <c r="BY172" s="8">
        <v>0</v>
      </c>
      <c r="BZ172" s="8">
        <v>0</v>
      </c>
      <c r="CA172" s="8">
        <v>0</v>
      </c>
      <c r="CB172" s="8">
        <v>0</v>
      </c>
      <c r="CC172" s="8">
        <v>0</v>
      </c>
      <c r="CD172" s="8">
        <v>0</v>
      </c>
      <c r="CE172" s="21">
        <f t="shared" si="52"/>
        <v>64</v>
      </c>
      <c r="CF172" s="21">
        <f t="shared" si="53"/>
        <v>33</v>
      </c>
      <c r="CG172" s="21">
        <f t="shared" si="54"/>
        <v>44</v>
      </c>
      <c r="CH172" s="21">
        <f t="shared" si="55"/>
        <v>41</v>
      </c>
      <c r="CI172" s="21">
        <f t="shared" si="56"/>
        <v>184</v>
      </c>
      <c r="CJ172" s="21">
        <f t="shared" si="57"/>
        <v>183</v>
      </c>
      <c r="CK172" s="21">
        <f t="shared" si="58"/>
        <v>180</v>
      </c>
      <c r="CL172" s="21">
        <f t="shared" si="59"/>
        <v>25</v>
      </c>
      <c r="CM172" s="21">
        <f t="shared" si="60"/>
        <v>25</v>
      </c>
      <c r="CN172" s="21">
        <f t="shared" si="61"/>
        <v>25</v>
      </c>
      <c r="CO172" s="21">
        <f t="shared" si="62"/>
        <v>1</v>
      </c>
      <c r="CP172" s="21">
        <f t="shared" si="63"/>
        <v>1</v>
      </c>
      <c r="CQ172" s="21">
        <f t="shared" si="64"/>
        <v>1</v>
      </c>
      <c r="CR172" s="21">
        <f t="shared" si="65"/>
        <v>1</v>
      </c>
      <c r="CS172" s="21">
        <f t="shared" si="66"/>
        <v>1</v>
      </c>
      <c r="CT172" s="21">
        <f t="shared" si="67"/>
        <v>1</v>
      </c>
      <c r="CU172" s="21">
        <f t="shared" si="68"/>
        <v>153</v>
      </c>
      <c r="CV172" s="21">
        <f t="shared" si="69"/>
        <v>152</v>
      </c>
      <c r="CW172" s="21">
        <f t="shared" si="70"/>
        <v>152</v>
      </c>
      <c r="CX172" s="21">
        <f t="shared" si="71"/>
        <v>2</v>
      </c>
      <c r="CY172" s="21">
        <f t="shared" si="72"/>
        <v>2</v>
      </c>
      <c r="CZ172" s="21">
        <f t="shared" si="73"/>
        <v>2</v>
      </c>
    </row>
    <row r="173" spans="1:104" ht="76.5" hidden="1" x14ac:dyDescent="0.25">
      <c r="A173" s="6">
        <v>1646</v>
      </c>
      <c r="B173" s="7" t="s">
        <v>92</v>
      </c>
      <c r="C173" s="7" t="s">
        <v>54</v>
      </c>
      <c r="D173" s="7" t="s">
        <v>488</v>
      </c>
      <c r="E173" s="7" t="s">
        <v>94</v>
      </c>
      <c r="F173" s="7" t="s">
        <v>95</v>
      </c>
      <c r="G173" s="7" t="s">
        <v>982</v>
      </c>
      <c r="H173" s="7" t="s">
        <v>982</v>
      </c>
      <c r="I173" s="7" t="s">
        <v>983</v>
      </c>
      <c r="J173" s="7" t="s">
        <v>99</v>
      </c>
      <c r="K173" s="7" t="s">
        <v>100</v>
      </c>
      <c r="L173" s="7" t="s">
        <v>101</v>
      </c>
      <c r="M173" s="7" t="s">
        <v>101</v>
      </c>
      <c r="N173" s="8">
        <v>6</v>
      </c>
      <c r="O173" s="8">
        <v>6</v>
      </c>
      <c r="P173" s="8">
        <v>6</v>
      </c>
      <c r="Q173" s="7" t="s">
        <v>984</v>
      </c>
      <c r="R173" s="7" t="s">
        <v>984</v>
      </c>
      <c r="S173" s="7" t="s">
        <v>984</v>
      </c>
      <c r="T173" s="8">
        <v>2</v>
      </c>
      <c r="U173" s="8">
        <v>2</v>
      </c>
      <c r="V173" s="8">
        <v>2</v>
      </c>
      <c r="W173" s="8">
        <v>2</v>
      </c>
      <c r="X173" s="8">
        <v>2</v>
      </c>
      <c r="Y173" s="8">
        <v>2</v>
      </c>
      <c r="Z173" s="8">
        <v>2</v>
      </c>
      <c r="AA173" s="8">
        <v>2</v>
      </c>
      <c r="AB173" s="8">
        <v>2</v>
      </c>
      <c r="AC173" s="8">
        <v>0</v>
      </c>
      <c r="AD173" s="8">
        <v>0</v>
      </c>
      <c r="AE173" s="8">
        <v>0</v>
      </c>
      <c r="AF173" s="8">
        <v>0</v>
      </c>
      <c r="AG173" s="8">
        <v>0</v>
      </c>
      <c r="AH173" s="8">
        <v>0</v>
      </c>
      <c r="AI173" s="8">
        <v>2</v>
      </c>
      <c r="AJ173" s="8">
        <v>2</v>
      </c>
      <c r="AK173" s="8">
        <v>2</v>
      </c>
      <c r="AM173" s="8">
        <v>0</v>
      </c>
      <c r="AN173" s="8">
        <v>0</v>
      </c>
      <c r="AO173" s="8">
        <v>0</v>
      </c>
      <c r="AP173" s="8">
        <v>0</v>
      </c>
      <c r="AQ173" s="8">
        <v>0</v>
      </c>
      <c r="AR173" s="8">
        <v>0</v>
      </c>
      <c r="AS173" s="8">
        <v>0</v>
      </c>
      <c r="AT173" s="8">
        <v>0</v>
      </c>
      <c r="AU173" s="8">
        <v>0</v>
      </c>
      <c r="AV173" s="8">
        <v>0</v>
      </c>
      <c r="AW173" s="8">
        <v>0</v>
      </c>
      <c r="AX173" s="8">
        <v>0</v>
      </c>
      <c r="AY173" s="8">
        <v>0</v>
      </c>
      <c r="AZ173" s="8">
        <v>0</v>
      </c>
      <c r="BA173" s="8">
        <v>0</v>
      </c>
      <c r="BB173" s="8">
        <v>0</v>
      </c>
      <c r="BC173" s="8">
        <v>0</v>
      </c>
      <c r="BD173" s="8">
        <v>0</v>
      </c>
      <c r="BE173" s="8">
        <v>0</v>
      </c>
      <c r="BF173" s="8">
        <v>0</v>
      </c>
      <c r="BG173" s="8">
        <v>0</v>
      </c>
      <c r="BH173" s="8">
        <v>0</v>
      </c>
      <c r="BI173" s="8">
        <v>0</v>
      </c>
      <c r="BJ173" s="8">
        <v>0</v>
      </c>
      <c r="BK173" s="8">
        <v>0</v>
      </c>
      <c r="BL173" s="8">
        <v>0</v>
      </c>
      <c r="BM173" s="8">
        <v>0</v>
      </c>
      <c r="BN173" s="8">
        <v>0</v>
      </c>
      <c r="BO173" s="8">
        <v>0</v>
      </c>
      <c r="BP173" s="8">
        <v>0</v>
      </c>
      <c r="BQ173" s="8">
        <v>0</v>
      </c>
      <c r="BR173" s="8">
        <v>0</v>
      </c>
      <c r="BS173" s="8">
        <v>0</v>
      </c>
      <c r="BT173" s="8">
        <v>0</v>
      </c>
      <c r="BU173" s="8">
        <v>0</v>
      </c>
      <c r="BV173" s="8">
        <v>0</v>
      </c>
      <c r="BW173" s="8">
        <v>0</v>
      </c>
      <c r="BX173" s="8">
        <v>0</v>
      </c>
      <c r="BY173" s="8">
        <v>0</v>
      </c>
      <c r="BZ173" s="8">
        <v>0</v>
      </c>
      <c r="CA173" s="8">
        <v>0</v>
      </c>
      <c r="CB173" s="8">
        <v>0</v>
      </c>
      <c r="CC173" s="8">
        <v>0</v>
      </c>
      <c r="CD173" s="8">
        <v>0</v>
      </c>
      <c r="CE173" s="21">
        <f t="shared" si="52"/>
        <v>0</v>
      </c>
      <c r="CF173" s="21">
        <f t="shared" si="53"/>
        <v>6</v>
      </c>
      <c r="CG173" s="21">
        <f t="shared" si="54"/>
        <v>6</v>
      </c>
      <c r="CH173" s="21">
        <f t="shared" si="55"/>
        <v>6</v>
      </c>
      <c r="CI173" s="21">
        <f t="shared" si="56"/>
        <v>2</v>
      </c>
      <c r="CJ173" s="21">
        <f t="shared" si="57"/>
        <v>2</v>
      </c>
      <c r="CK173" s="21">
        <f t="shared" si="58"/>
        <v>2</v>
      </c>
      <c r="CL173" s="21">
        <f t="shared" si="59"/>
        <v>2</v>
      </c>
      <c r="CM173" s="21">
        <f t="shared" si="60"/>
        <v>2</v>
      </c>
      <c r="CN173" s="21">
        <f t="shared" si="61"/>
        <v>2</v>
      </c>
      <c r="CO173" s="21">
        <f t="shared" si="62"/>
        <v>2</v>
      </c>
      <c r="CP173" s="21">
        <f t="shared" si="63"/>
        <v>2</v>
      </c>
      <c r="CQ173" s="21">
        <f t="shared" si="64"/>
        <v>2</v>
      </c>
      <c r="CR173" s="21">
        <f t="shared" si="65"/>
        <v>0</v>
      </c>
      <c r="CS173" s="21">
        <f t="shared" si="66"/>
        <v>0</v>
      </c>
      <c r="CT173" s="21">
        <f t="shared" si="67"/>
        <v>0</v>
      </c>
      <c r="CU173" s="21">
        <f t="shared" si="68"/>
        <v>0</v>
      </c>
      <c r="CV173" s="21">
        <f t="shared" si="69"/>
        <v>0</v>
      </c>
      <c r="CW173" s="21">
        <f t="shared" si="70"/>
        <v>0</v>
      </c>
      <c r="CX173" s="21">
        <f t="shared" si="71"/>
        <v>2</v>
      </c>
      <c r="CY173" s="21">
        <f t="shared" si="72"/>
        <v>2</v>
      </c>
      <c r="CZ173" s="21">
        <f t="shared" si="73"/>
        <v>2</v>
      </c>
    </row>
    <row r="174" spans="1:104" ht="76.5" x14ac:dyDescent="0.25">
      <c r="A174" s="6">
        <v>301</v>
      </c>
      <c r="B174" s="7" t="s">
        <v>92</v>
      </c>
      <c r="C174" s="7" t="s">
        <v>51</v>
      </c>
      <c r="D174" s="7" t="s">
        <v>407</v>
      </c>
      <c r="E174" s="7" t="s">
        <v>94</v>
      </c>
      <c r="F174" s="7" t="s">
        <v>95</v>
      </c>
      <c r="G174" s="7" t="s">
        <v>985</v>
      </c>
      <c r="H174" s="7" t="s">
        <v>986</v>
      </c>
      <c r="I174" s="7" t="s">
        <v>987</v>
      </c>
      <c r="J174" s="7" t="s">
        <v>99</v>
      </c>
      <c r="K174" s="7" t="s">
        <v>100</v>
      </c>
      <c r="L174" s="7" t="s">
        <v>101</v>
      </c>
      <c r="M174" s="7" t="s">
        <v>101</v>
      </c>
      <c r="N174" s="8">
        <v>16</v>
      </c>
      <c r="O174" s="8">
        <v>10</v>
      </c>
      <c r="P174" s="8">
        <v>12</v>
      </c>
      <c r="Q174" s="7" t="s">
        <v>988</v>
      </c>
      <c r="R174" s="7" t="s">
        <v>989</v>
      </c>
      <c r="S174" s="7" t="s">
        <v>990</v>
      </c>
      <c r="T174" s="8">
        <v>48</v>
      </c>
      <c r="U174" s="8">
        <v>48</v>
      </c>
      <c r="V174" s="8">
        <v>48</v>
      </c>
      <c r="W174" s="8">
        <v>38</v>
      </c>
      <c r="X174" s="8">
        <v>40</v>
      </c>
      <c r="Y174" s="8">
        <v>40</v>
      </c>
      <c r="Z174" s="8">
        <v>2</v>
      </c>
      <c r="AA174" s="8">
        <v>2</v>
      </c>
      <c r="AB174" s="8">
        <v>2</v>
      </c>
      <c r="AC174" s="8">
        <v>36</v>
      </c>
      <c r="AD174" s="8">
        <v>38</v>
      </c>
      <c r="AE174" s="8">
        <v>38</v>
      </c>
      <c r="AF174" s="8">
        <v>0</v>
      </c>
      <c r="AG174" s="8">
        <v>0</v>
      </c>
      <c r="AH174" s="8">
        <v>0</v>
      </c>
      <c r="AI174" s="8">
        <v>38</v>
      </c>
      <c r="AJ174" s="8">
        <v>40</v>
      </c>
      <c r="AK174" s="8">
        <v>40</v>
      </c>
      <c r="AM174" s="8">
        <v>7</v>
      </c>
      <c r="AN174" s="8">
        <v>9</v>
      </c>
      <c r="AO174" s="8">
        <v>4</v>
      </c>
      <c r="AP174" s="8">
        <v>2</v>
      </c>
      <c r="AQ174" s="8">
        <v>22</v>
      </c>
      <c r="AR174" s="8">
        <v>20</v>
      </c>
      <c r="AS174" s="8">
        <v>19</v>
      </c>
      <c r="AT174" s="8">
        <v>22</v>
      </c>
      <c r="AU174" s="8">
        <v>20</v>
      </c>
      <c r="AV174" s="8">
        <v>19</v>
      </c>
      <c r="AW174" s="8">
        <v>0</v>
      </c>
      <c r="AX174" s="8">
        <v>0</v>
      </c>
      <c r="AY174" s="8">
        <v>0</v>
      </c>
      <c r="AZ174" s="8">
        <v>22</v>
      </c>
      <c r="BA174" s="8">
        <v>20</v>
      </c>
      <c r="BB174" s="8">
        <v>19</v>
      </c>
      <c r="BC174" s="8">
        <v>0</v>
      </c>
      <c r="BD174" s="8">
        <v>0</v>
      </c>
      <c r="BE174" s="8">
        <v>0</v>
      </c>
      <c r="BF174" s="8">
        <v>22</v>
      </c>
      <c r="BG174" s="8">
        <v>13</v>
      </c>
      <c r="BH174" s="8">
        <v>11</v>
      </c>
      <c r="BI174" s="8">
        <v>0</v>
      </c>
      <c r="BJ174" s="8">
        <v>0</v>
      </c>
      <c r="BK174" s="8">
        <v>0</v>
      </c>
      <c r="BL174" s="8">
        <v>0</v>
      </c>
      <c r="BM174" s="8">
        <v>0</v>
      </c>
      <c r="BN174" s="8">
        <v>0</v>
      </c>
      <c r="BO174" s="8">
        <v>0</v>
      </c>
      <c r="BP174" s="8">
        <v>0</v>
      </c>
      <c r="BQ174" s="8">
        <v>0</v>
      </c>
      <c r="BR174" s="8">
        <v>0</v>
      </c>
      <c r="BS174" s="8">
        <v>0</v>
      </c>
      <c r="BT174" s="8">
        <v>0</v>
      </c>
      <c r="BU174" s="8">
        <v>0</v>
      </c>
      <c r="BV174" s="8">
        <v>0</v>
      </c>
      <c r="BW174" s="8">
        <v>0</v>
      </c>
      <c r="BX174" s="8">
        <v>0</v>
      </c>
      <c r="BY174" s="8">
        <v>0</v>
      </c>
      <c r="BZ174" s="8">
        <v>0</v>
      </c>
      <c r="CA174" s="8">
        <v>0</v>
      </c>
      <c r="CB174" s="8">
        <v>0</v>
      </c>
      <c r="CC174" s="8">
        <v>0</v>
      </c>
      <c r="CD174" s="8">
        <v>0</v>
      </c>
      <c r="CE174" s="21">
        <f t="shared" si="52"/>
        <v>7</v>
      </c>
      <c r="CF174" s="21">
        <f t="shared" si="53"/>
        <v>25</v>
      </c>
      <c r="CG174" s="21">
        <f t="shared" si="54"/>
        <v>14</v>
      </c>
      <c r="CH174" s="21">
        <f t="shared" si="55"/>
        <v>14</v>
      </c>
      <c r="CI174" s="21">
        <f t="shared" si="56"/>
        <v>70</v>
      </c>
      <c r="CJ174" s="21">
        <f t="shared" si="57"/>
        <v>68</v>
      </c>
      <c r="CK174" s="21">
        <f t="shared" si="58"/>
        <v>67</v>
      </c>
      <c r="CL174" s="21">
        <f t="shared" si="59"/>
        <v>60</v>
      </c>
      <c r="CM174" s="21">
        <f t="shared" si="60"/>
        <v>60</v>
      </c>
      <c r="CN174" s="21">
        <f t="shared" si="61"/>
        <v>59</v>
      </c>
      <c r="CO174" s="21">
        <f t="shared" si="62"/>
        <v>2</v>
      </c>
      <c r="CP174" s="21">
        <f t="shared" si="63"/>
        <v>2</v>
      </c>
      <c r="CQ174" s="21">
        <f t="shared" si="64"/>
        <v>2</v>
      </c>
      <c r="CR174" s="21">
        <f t="shared" si="65"/>
        <v>58</v>
      </c>
      <c r="CS174" s="21">
        <f t="shared" si="66"/>
        <v>58</v>
      </c>
      <c r="CT174" s="21">
        <f t="shared" si="67"/>
        <v>57</v>
      </c>
      <c r="CU174" s="21">
        <f t="shared" si="68"/>
        <v>0</v>
      </c>
      <c r="CV174" s="21">
        <f t="shared" si="69"/>
        <v>0</v>
      </c>
      <c r="CW174" s="21">
        <f t="shared" si="70"/>
        <v>0</v>
      </c>
      <c r="CX174" s="21">
        <f t="shared" si="71"/>
        <v>60</v>
      </c>
      <c r="CY174" s="21">
        <f t="shared" si="72"/>
        <v>53</v>
      </c>
      <c r="CZ174" s="21">
        <f t="shared" si="73"/>
        <v>51</v>
      </c>
    </row>
    <row r="175" spans="1:104" ht="114.75" x14ac:dyDescent="0.25">
      <c r="A175" s="6">
        <v>302</v>
      </c>
      <c r="B175" s="7" t="s">
        <v>92</v>
      </c>
      <c r="C175" s="7" t="s">
        <v>51</v>
      </c>
      <c r="D175" s="7" t="s">
        <v>407</v>
      </c>
      <c r="E175" s="7" t="s">
        <v>94</v>
      </c>
      <c r="F175" s="7" t="s">
        <v>95</v>
      </c>
      <c r="G175" s="7" t="s">
        <v>991</v>
      </c>
      <c r="H175" s="7" t="s">
        <v>992</v>
      </c>
      <c r="I175" s="7" t="s">
        <v>993</v>
      </c>
      <c r="J175" s="7" t="s">
        <v>99</v>
      </c>
      <c r="K175" s="7" t="s">
        <v>100</v>
      </c>
      <c r="L175" s="7" t="s">
        <v>101</v>
      </c>
      <c r="M175" s="7" t="s">
        <v>101</v>
      </c>
      <c r="N175" s="8">
        <v>15</v>
      </c>
      <c r="O175" s="8">
        <v>12</v>
      </c>
      <c r="P175" s="8">
        <v>14</v>
      </c>
      <c r="Q175" s="7" t="s">
        <v>994</v>
      </c>
      <c r="R175" s="7" t="s">
        <v>995</v>
      </c>
      <c r="S175" s="7" t="s">
        <v>996</v>
      </c>
      <c r="T175" s="8">
        <v>51</v>
      </c>
      <c r="U175" s="8">
        <v>51</v>
      </c>
      <c r="V175" s="8">
        <v>51</v>
      </c>
      <c r="W175" s="8">
        <v>25</v>
      </c>
      <c r="X175" s="8">
        <v>25</v>
      </c>
      <c r="Y175" s="8">
        <v>25</v>
      </c>
      <c r="Z175" s="8">
        <v>0</v>
      </c>
      <c r="AA175" s="8">
        <v>0</v>
      </c>
      <c r="AB175" s="8">
        <v>0</v>
      </c>
      <c r="AC175" s="8">
        <v>8</v>
      </c>
      <c r="AD175" s="8">
        <v>9</v>
      </c>
      <c r="AE175" s="8">
        <v>9</v>
      </c>
      <c r="AF175" s="8">
        <v>17</v>
      </c>
      <c r="AG175" s="8">
        <v>16</v>
      </c>
      <c r="AH175" s="8">
        <v>16</v>
      </c>
      <c r="AI175" s="8">
        <v>6</v>
      </c>
      <c r="AJ175" s="8">
        <v>4</v>
      </c>
      <c r="AK175" s="8">
        <v>6</v>
      </c>
      <c r="AM175" s="8">
        <v>15</v>
      </c>
      <c r="AN175" s="8">
        <v>0</v>
      </c>
      <c r="AO175" s="8">
        <v>1</v>
      </c>
      <c r="AP175" s="8">
        <v>1</v>
      </c>
      <c r="AQ175" s="8">
        <v>15</v>
      </c>
      <c r="AR175" s="8">
        <v>15</v>
      </c>
      <c r="AS175" s="8">
        <v>15</v>
      </c>
      <c r="AT175" s="8">
        <v>15</v>
      </c>
      <c r="AU175" s="8">
        <v>15</v>
      </c>
      <c r="AV175" s="8">
        <v>15</v>
      </c>
      <c r="AW175" s="8">
        <v>0</v>
      </c>
      <c r="AX175" s="8">
        <v>0</v>
      </c>
      <c r="AY175" s="8">
        <v>0</v>
      </c>
      <c r="AZ175" s="8">
        <v>0</v>
      </c>
      <c r="BA175" s="8">
        <v>0</v>
      </c>
      <c r="BB175" s="8">
        <v>0</v>
      </c>
      <c r="BC175" s="8">
        <v>15</v>
      </c>
      <c r="BD175" s="8">
        <v>15</v>
      </c>
      <c r="BE175" s="8">
        <v>15</v>
      </c>
      <c r="BF175" s="8">
        <v>1</v>
      </c>
      <c r="BG175" s="8">
        <v>1</v>
      </c>
      <c r="BH175" s="8">
        <v>1</v>
      </c>
      <c r="BI175" s="8">
        <v>0</v>
      </c>
      <c r="BJ175" s="8">
        <v>0</v>
      </c>
      <c r="BK175" s="8">
        <v>0</v>
      </c>
      <c r="BL175" s="8">
        <v>0</v>
      </c>
      <c r="BM175" s="8">
        <v>0</v>
      </c>
      <c r="BN175" s="8">
        <v>0</v>
      </c>
      <c r="BO175" s="8">
        <v>0</v>
      </c>
      <c r="BP175" s="8">
        <v>0</v>
      </c>
      <c r="BQ175" s="8">
        <v>0</v>
      </c>
      <c r="BR175" s="8">
        <v>0</v>
      </c>
      <c r="BS175" s="8">
        <v>0</v>
      </c>
      <c r="BT175" s="8">
        <v>0</v>
      </c>
      <c r="BU175" s="8">
        <v>0</v>
      </c>
      <c r="BV175" s="8">
        <v>0</v>
      </c>
      <c r="BW175" s="8">
        <v>0</v>
      </c>
      <c r="BX175" s="8">
        <v>0</v>
      </c>
      <c r="BY175" s="8">
        <v>0</v>
      </c>
      <c r="BZ175" s="8">
        <v>0</v>
      </c>
      <c r="CA175" s="8">
        <v>0</v>
      </c>
      <c r="CB175" s="8">
        <v>0</v>
      </c>
      <c r="CC175" s="8">
        <v>0</v>
      </c>
      <c r="CD175" s="8">
        <v>0</v>
      </c>
      <c r="CE175" s="21">
        <f t="shared" si="52"/>
        <v>15</v>
      </c>
      <c r="CF175" s="21">
        <f t="shared" si="53"/>
        <v>15</v>
      </c>
      <c r="CG175" s="21">
        <f t="shared" si="54"/>
        <v>13</v>
      </c>
      <c r="CH175" s="21">
        <f t="shared" si="55"/>
        <v>15</v>
      </c>
      <c r="CI175" s="21">
        <f t="shared" si="56"/>
        <v>66</v>
      </c>
      <c r="CJ175" s="21">
        <f t="shared" si="57"/>
        <v>66</v>
      </c>
      <c r="CK175" s="21">
        <f t="shared" si="58"/>
        <v>66</v>
      </c>
      <c r="CL175" s="21">
        <f t="shared" si="59"/>
        <v>40</v>
      </c>
      <c r="CM175" s="21">
        <f t="shared" si="60"/>
        <v>40</v>
      </c>
      <c r="CN175" s="21">
        <f t="shared" si="61"/>
        <v>40</v>
      </c>
      <c r="CO175" s="21">
        <f t="shared" si="62"/>
        <v>0</v>
      </c>
      <c r="CP175" s="21">
        <f t="shared" si="63"/>
        <v>0</v>
      </c>
      <c r="CQ175" s="21">
        <f t="shared" si="64"/>
        <v>0</v>
      </c>
      <c r="CR175" s="21">
        <f t="shared" si="65"/>
        <v>8</v>
      </c>
      <c r="CS175" s="21">
        <f t="shared" si="66"/>
        <v>9</v>
      </c>
      <c r="CT175" s="21">
        <f t="shared" si="67"/>
        <v>9</v>
      </c>
      <c r="CU175" s="21">
        <f t="shared" si="68"/>
        <v>32</v>
      </c>
      <c r="CV175" s="21">
        <f t="shared" si="69"/>
        <v>31</v>
      </c>
      <c r="CW175" s="21">
        <f t="shared" si="70"/>
        <v>31</v>
      </c>
      <c r="CX175" s="21">
        <f t="shared" si="71"/>
        <v>7</v>
      </c>
      <c r="CY175" s="21">
        <f t="shared" si="72"/>
        <v>5</v>
      </c>
      <c r="CZ175" s="21">
        <f t="shared" si="73"/>
        <v>7</v>
      </c>
    </row>
    <row r="176" spans="1:104" ht="76.5" x14ac:dyDescent="0.25">
      <c r="A176" s="6">
        <v>303</v>
      </c>
      <c r="B176" s="7" t="s">
        <v>92</v>
      </c>
      <c r="C176" s="7" t="s">
        <v>51</v>
      </c>
      <c r="D176" s="7" t="s">
        <v>997</v>
      </c>
      <c r="E176" s="7" t="s">
        <v>94</v>
      </c>
      <c r="F176" s="7" t="s">
        <v>95</v>
      </c>
      <c r="G176" s="7" t="s">
        <v>998</v>
      </c>
      <c r="H176" s="7" t="s">
        <v>999</v>
      </c>
      <c r="I176" s="7" t="s">
        <v>1000</v>
      </c>
      <c r="J176" s="7" t="s">
        <v>99</v>
      </c>
      <c r="K176" s="7" t="s">
        <v>100</v>
      </c>
      <c r="L176" s="7" t="s">
        <v>101</v>
      </c>
      <c r="M176" s="7" t="s">
        <v>101</v>
      </c>
      <c r="N176" s="8">
        <v>0</v>
      </c>
      <c r="O176" s="8">
        <v>88</v>
      </c>
      <c r="P176" s="8">
        <v>76</v>
      </c>
      <c r="Q176" s="7" t="s">
        <v>1001</v>
      </c>
      <c r="R176" s="7" t="s">
        <v>1002</v>
      </c>
      <c r="S176" s="7" t="s">
        <v>1002</v>
      </c>
      <c r="T176" s="8">
        <v>11</v>
      </c>
      <c r="U176" s="8">
        <v>12</v>
      </c>
      <c r="V176" s="8">
        <v>11</v>
      </c>
      <c r="W176" s="8">
        <v>11</v>
      </c>
      <c r="X176" s="8">
        <v>12</v>
      </c>
      <c r="Y176" s="8">
        <v>11</v>
      </c>
      <c r="Z176" s="8">
        <v>2</v>
      </c>
      <c r="AA176" s="8">
        <v>3</v>
      </c>
      <c r="AB176" s="8">
        <v>3</v>
      </c>
      <c r="AC176" s="8">
        <v>0</v>
      </c>
      <c r="AD176" s="8">
        <v>0</v>
      </c>
      <c r="AE176" s="8">
        <v>0</v>
      </c>
      <c r="AF176" s="8">
        <v>0</v>
      </c>
      <c r="AG176" s="8">
        <v>0</v>
      </c>
      <c r="AH176" s="8">
        <v>0</v>
      </c>
      <c r="AI176" s="8">
        <v>0</v>
      </c>
      <c r="AJ176" s="8">
        <v>0</v>
      </c>
      <c r="AK176" s="8">
        <v>0</v>
      </c>
      <c r="AM176" s="8">
        <v>0</v>
      </c>
      <c r="AN176" s="8">
        <v>0</v>
      </c>
      <c r="AO176" s="8">
        <v>0</v>
      </c>
      <c r="AP176" s="8">
        <v>0</v>
      </c>
      <c r="AQ176" s="8">
        <v>0</v>
      </c>
      <c r="AR176" s="8">
        <v>0</v>
      </c>
      <c r="AS176" s="8">
        <v>0</v>
      </c>
      <c r="AT176" s="8">
        <v>0</v>
      </c>
      <c r="AU176" s="8">
        <v>0</v>
      </c>
      <c r="AV176" s="8">
        <v>0</v>
      </c>
      <c r="AW176" s="8">
        <v>0</v>
      </c>
      <c r="AX176" s="8">
        <v>0</v>
      </c>
      <c r="AY176" s="8">
        <v>0</v>
      </c>
      <c r="AZ176" s="8">
        <v>0</v>
      </c>
      <c r="BA176" s="8">
        <v>0</v>
      </c>
      <c r="BB176" s="8">
        <v>0</v>
      </c>
      <c r="BC176" s="8">
        <v>0</v>
      </c>
      <c r="BD176" s="8">
        <v>0</v>
      </c>
      <c r="BE176" s="8">
        <v>0</v>
      </c>
      <c r="BF176" s="8">
        <v>0</v>
      </c>
      <c r="BG176" s="8">
        <v>0</v>
      </c>
      <c r="BH176" s="8">
        <v>0</v>
      </c>
      <c r="BI176" s="8">
        <v>0</v>
      </c>
      <c r="BJ176" s="8">
        <v>0</v>
      </c>
      <c r="BK176" s="8">
        <v>0</v>
      </c>
      <c r="BL176" s="8">
        <v>0</v>
      </c>
      <c r="BM176" s="8">
        <v>0</v>
      </c>
      <c r="BN176" s="8">
        <v>0</v>
      </c>
      <c r="BO176" s="8">
        <v>0</v>
      </c>
      <c r="BP176" s="8">
        <v>0</v>
      </c>
      <c r="BQ176" s="8">
        <v>0</v>
      </c>
      <c r="BR176" s="8">
        <v>0</v>
      </c>
      <c r="BS176" s="8">
        <v>0</v>
      </c>
      <c r="BT176" s="8">
        <v>0</v>
      </c>
      <c r="BU176" s="8">
        <v>0</v>
      </c>
      <c r="BV176" s="8">
        <v>0</v>
      </c>
      <c r="BW176" s="8">
        <v>0</v>
      </c>
      <c r="BX176" s="8">
        <v>0</v>
      </c>
      <c r="BY176" s="8">
        <v>0</v>
      </c>
      <c r="BZ176" s="8">
        <v>0</v>
      </c>
      <c r="CA176" s="8">
        <v>0</v>
      </c>
      <c r="CB176" s="8">
        <v>0</v>
      </c>
      <c r="CC176" s="8">
        <v>0</v>
      </c>
      <c r="CD176" s="8">
        <v>0</v>
      </c>
      <c r="CE176" s="21">
        <f t="shared" si="52"/>
        <v>0</v>
      </c>
      <c r="CF176" s="21">
        <f t="shared" si="53"/>
        <v>0</v>
      </c>
      <c r="CG176" s="21">
        <f t="shared" si="54"/>
        <v>88</v>
      </c>
      <c r="CH176" s="21">
        <f t="shared" si="55"/>
        <v>76</v>
      </c>
      <c r="CI176" s="21">
        <f t="shared" si="56"/>
        <v>11</v>
      </c>
      <c r="CJ176" s="21">
        <f t="shared" si="57"/>
        <v>12</v>
      </c>
      <c r="CK176" s="21">
        <f t="shared" si="58"/>
        <v>11</v>
      </c>
      <c r="CL176" s="21">
        <f t="shared" si="59"/>
        <v>11</v>
      </c>
      <c r="CM176" s="21">
        <f t="shared" si="60"/>
        <v>12</v>
      </c>
      <c r="CN176" s="21">
        <f t="shared" si="61"/>
        <v>11</v>
      </c>
      <c r="CO176" s="21">
        <f t="shared" si="62"/>
        <v>2</v>
      </c>
      <c r="CP176" s="21">
        <f t="shared" si="63"/>
        <v>3</v>
      </c>
      <c r="CQ176" s="21">
        <f t="shared" si="64"/>
        <v>3</v>
      </c>
      <c r="CR176" s="21">
        <f t="shared" si="65"/>
        <v>0</v>
      </c>
      <c r="CS176" s="21">
        <f t="shared" si="66"/>
        <v>0</v>
      </c>
      <c r="CT176" s="21">
        <f t="shared" si="67"/>
        <v>0</v>
      </c>
      <c r="CU176" s="21">
        <f t="shared" si="68"/>
        <v>0</v>
      </c>
      <c r="CV176" s="21">
        <f t="shared" si="69"/>
        <v>0</v>
      </c>
      <c r="CW176" s="21">
        <f t="shared" si="70"/>
        <v>0</v>
      </c>
      <c r="CX176" s="21">
        <f t="shared" si="71"/>
        <v>0</v>
      </c>
      <c r="CY176" s="21">
        <f t="shared" si="72"/>
        <v>0</v>
      </c>
      <c r="CZ176" s="21">
        <f t="shared" si="73"/>
        <v>0</v>
      </c>
    </row>
    <row r="177" spans="1:104" ht="114.75" hidden="1" x14ac:dyDescent="0.25">
      <c r="A177" s="6">
        <v>1656</v>
      </c>
      <c r="B177" s="7" t="s">
        <v>92</v>
      </c>
      <c r="C177" s="7" t="s">
        <v>54</v>
      </c>
      <c r="D177" s="7" t="s">
        <v>725</v>
      </c>
      <c r="E177" s="7" t="s">
        <v>94</v>
      </c>
      <c r="F177" s="7" t="s">
        <v>95</v>
      </c>
      <c r="G177" s="7" t="s">
        <v>1003</v>
      </c>
      <c r="H177" s="7" t="s">
        <v>1004</v>
      </c>
      <c r="I177" s="7" t="s">
        <v>1005</v>
      </c>
      <c r="J177" s="7" t="s">
        <v>99</v>
      </c>
      <c r="K177" s="7" t="s">
        <v>100</v>
      </c>
      <c r="L177" s="7" t="s">
        <v>101</v>
      </c>
      <c r="M177" s="7" t="s">
        <v>101</v>
      </c>
      <c r="N177" s="8">
        <v>2</v>
      </c>
      <c r="O177" s="8">
        <v>2</v>
      </c>
      <c r="P177" s="8">
        <v>2</v>
      </c>
      <c r="Q177" s="7" t="s">
        <v>1006</v>
      </c>
      <c r="R177" s="7" t="s">
        <v>1007</v>
      </c>
      <c r="S177" s="7" t="s">
        <v>1008</v>
      </c>
      <c r="T177" s="8">
        <v>2</v>
      </c>
      <c r="U177" s="8">
        <v>2</v>
      </c>
      <c r="V177" s="8">
        <v>2</v>
      </c>
      <c r="W177" s="8">
        <v>1</v>
      </c>
      <c r="X177" s="8">
        <v>1</v>
      </c>
      <c r="Y177" s="8">
        <v>1</v>
      </c>
      <c r="Z177" s="8">
        <v>0</v>
      </c>
      <c r="AA177" s="8">
        <v>0</v>
      </c>
      <c r="AB177" s="8">
        <v>0</v>
      </c>
      <c r="AC177" s="8">
        <v>2</v>
      </c>
      <c r="AD177" s="8">
        <v>2</v>
      </c>
      <c r="AE177" s="8">
        <v>2</v>
      </c>
      <c r="AF177" s="8">
        <v>1</v>
      </c>
      <c r="AG177" s="8">
        <v>1</v>
      </c>
      <c r="AH177" s="8">
        <v>1</v>
      </c>
      <c r="AI177" s="8">
        <v>1</v>
      </c>
      <c r="AJ177" s="8">
        <v>1</v>
      </c>
      <c r="AK177" s="8">
        <v>1</v>
      </c>
      <c r="AL177" s="7" t="s">
        <v>1009</v>
      </c>
      <c r="AM177" s="8">
        <v>0</v>
      </c>
      <c r="AN177" s="8">
        <v>0</v>
      </c>
      <c r="AO177" s="8">
        <v>0</v>
      </c>
      <c r="AP177" s="8">
        <v>0</v>
      </c>
      <c r="AQ177" s="8">
        <v>0</v>
      </c>
      <c r="AR177" s="8">
        <v>0</v>
      </c>
      <c r="AS177" s="8">
        <v>0</v>
      </c>
      <c r="AT177" s="8">
        <v>0</v>
      </c>
      <c r="AU177" s="8">
        <v>0</v>
      </c>
      <c r="AV177" s="8">
        <v>0</v>
      </c>
      <c r="AW177" s="8">
        <v>0</v>
      </c>
      <c r="AX177" s="8">
        <v>0</v>
      </c>
      <c r="AY177" s="8">
        <v>0</v>
      </c>
      <c r="AZ177" s="8">
        <v>0</v>
      </c>
      <c r="BA177" s="8">
        <v>0</v>
      </c>
      <c r="BB177" s="8">
        <v>0</v>
      </c>
      <c r="BC177" s="8">
        <v>0</v>
      </c>
      <c r="BD177" s="8">
        <v>0</v>
      </c>
      <c r="BE177" s="8">
        <v>0</v>
      </c>
      <c r="BF177" s="8">
        <v>0</v>
      </c>
      <c r="BG177" s="8">
        <v>0</v>
      </c>
      <c r="BH177" s="8">
        <v>0</v>
      </c>
      <c r="BI177" s="8">
        <v>0</v>
      </c>
      <c r="BJ177" s="8">
        <v>0</v>
      </c>
      <c r="BK177" s="8">
        <v>0</v>
      </c>
      <c r="BL177" s="8">
        <v>0</v>
      </c>
      <c r="BM177" s="8">
        <v>0</v>
      </c>
      <c r="BN177" s="8">
        <v>0</v>
      </c>
      <c r="BO177" s="8">
        <v>0</v>
      </c>
      <c r="BP177" s="8">
        <v>0</v>
      </c>
      <c r="BQ177" s="8">
        <v>0</v>
      </c>
      <c r="BR177" s="8">
        <v>0</v>
      </c>
      <c r="BS177" s="8">
        <v>0</v>
      </c>
      <c r="BT177" s="8">
        <v>0</v>
      </c>
      <c r="BU177" s="8">
        <v>0</v>
      </c>
      <c r="BV177" s="8">
        <v>0</v>
      </c>
      <c r="BW177" s="8">
        <v>0</v>
      </c>
      <c r="BX177" s="8">
        <v>0</v>
      </c>
      <c r="BY177" s="8">
        <v>0</v>
      </c>
      <c r="BZ177" s="8">
        <v>0</v>
      </c>
      <c r="CA177" s="8">
        <v>0</v>
      </c>
      <c r="CB177" s="8">
        <v>0</v>
      </c>
      <c r="CC177" s="8">
        <v>0</v>
      </c>
      <c r="CD177" s="8">
        <v>0</v>
      </c>
      <c r="CE177" s="21">
        <f t="shared" si="52"/>
        <v>0</v>
      </c>
      <c r="CF177" s="21">
        <f t="shared" si="53"/>
        <v>2</v>
      </c>
      <c r="CG177" s="21">
        <f t="shared" si="54"/>
        <v>2</v>
      </c>
      <c r="CH177" s="21">
        <f t="shared" si="55"/>
        <v>2</v>
      </c>
      <c r="CI177" s="21">
        <f t="shared" si="56"/>
        <v>2</v>
      </c>
      <c r="CJ177" s="21">
        <f t="shared" si="57"/>
        <v>2</v>
      </c>
      <c r="CK177" s="21">
        <f t="shared" si="58"/>
        <v>2</v>
      </c>
      <c r="CL177" s="21">
        <f t="shared" si="59"/>
        <v>1</v>
      </c>
      <c r="CM177" s="21">
        <f t="shared" si="60"/>
        <v>1</v>
      </c>
      <c r="CN177" s="21">
        <f t="shared" si="61"/>
        <v>1</v>
      </c>
      <c r="CO177" s="21">
        <f t="shared" si="62"/>
        <v>0</v>
      </c>
      <c r="CP177" s="21">
        <f t="shared" si="63"/>
        <v>0</v>
      </c>
      <c r="CQ177" s="21">
        <f t="shared" si="64"/>
        <v>0</v>
      </c>
      <c r="CR177" s="21">
        <f t="shared" si="65"/>
        <v>2</v>
      </c>
      <c r="CS177" s="21">
        <f t="shared" si="66"/>
        <v>2</v>
      </c>
      <c r="CT177" s="21">
        <f t="shared" si="67"/>
        <v>2</v>
      </c>
      <c r="CU177" s="21">
        <f t="shared" si="68"/>
        <v>1</v>
      </c>
      <c r="CV177" s="21">
        <f t="shared" si="69"/>
        <v>1</v>
      </c>
      <c r="CW177" s="21">
        <f t="shared" si="70"/>
        <v>1</v>
      </c>
      <c r="CX177" s="21">
        <f t="shared" si="71"/>
        <v>1</v>
      </c>
      <c r="CY177" s="21">
        <f t="shared" si="72"/>
        <v>1</v>
      </c>
      <c r="CZ177" s="21">
        <f t="shared" si="73"/>
        <v>1</v>
      </c>
    </row>
    <row r="178" spans="1:104" ht="191.25" hidden="1" x14ac:dyDescent="0.25">
      <c r="A178" s="6">
        <v>1659</v>
      </c>
      <c r="B178" s="7" t="s">
        <v>92</v>
      </c>
      <c r="C178" s="7" t="s">
        <v>54</v>
      </c>
      <c r="D178" s="7" t="s">
        <v>121</v>
      </c>
      <c r="E178" s="7" t="s">
        <v>94</v>
      </c>
      <c r="F178" s="7" t="s">
        <v>95</v>
      </c>
      <c r="G178" s="7" t="s">
        <v>1010</v>
      </c>
      <c r="H178" s="7" t="s">
        <v>1011</v>
      </c>
      <c r="I178" s="7" t="s">
        <v>1012</v>
      </c>
      <c r="J178" s="7" t="s">
        <v>99</v>
      </c>
      <c r="K178" s="7" t="s">
        <v>100</v>
      </c>
      <c r="L178" s="7" t="s">
        <v>101</v>
      </c>
      <c r="M178" s="7" t="s">
        <v>101</v>
      </c>
      <c r="N178" s="8">
        <v>0</v>
      </c>
      <c r="O178" s="8">
        <v>0</v>
      </c>
      <c r="P178" s="8">
        <v>0</v>
      </c>
      <c r="Q178" s="7" t="s">
        <v>228</v>
      </c>
      <c r="R178" s="7" t="s">
        <v>104</v>
      </c>
      <c r="S178" s="7" t="s">
        <v>104</v>
      </c>
      <c r="T178" s="8">
        <v>1</v>
      </c>
      <c r="U178" s="8">
        <v>1</v>
      </c>
      <c r="V178" s="8">
        <v>1</v>
      </c>
      <c r="W178" s="8">
        <v>0</v>
      </c>
      <c r="X178" s="8">
        <v>0</v>
      </c>
      <c r="Y178" s="8">
        <v>0</v>
      </c>
      <c r="Z178" s="8">
        <v>0</v>
      </c>
      <c r="AA178" s="8">
        <v>0</v>
      </c>
      <c r="AB178" s="8">
        <v>0</v>
      </c>
      <c r="AC178" s="8">
        <v>0</v>
      </c>
      <c r="AD178" s="8">
        <v>0</v>
      </c>
      <c r="AE178" s="8">
        <v>0</v>
      </c>
      <c r="AF178" s="8">
        <v>0</v>
      </c>
      <c r="AG178" s="8">
        <v>0</v>
      </c>
      <c r="AH178" s="8">
        <v>0</v>
      </c>
      <c r="AI178" s="8">
        <v>0</v>
      </c>
      <c r="AJ178" s="8">
        <v>0</v>
      </c>
      <c r="AK178" s="8">
        <v>0</v>
      </c>
      <c r="AL178" s="7" t="s">
        <v>1013</v>
      </c>
      <c r="AM178" s="8">
        <v>0</v>
      </c>
      <c r="AN178" s="8">
        <v>0</v>
      </c>
      <c r="AO178" s="8">
        <v>0</v>
      </c>
      <c r="AP178" s="8">
        <v>0</v>
      </c>
      <c r="AQ178" s="8">
        <v>0</v>
      </c>
      <c r="AR178" s="8">
        <v>0</v>
      </c>
      <c r="AS178" s="8">
        <v>0</v>
      </c>
      <c r="AT178" s="8">
        <v>0</v>
      </c>
      <c r="AU178" s="8">
        <v>0</v>
      </c>
      <c r="AV178" s="8">
        <v>0</v>
      </c>
      <c r="AW178" s="8">
        <v>0</v>
      </c>
      <c r="AX178" s="8">
        <v>0</v>
      </c>
      <c r="AY178" s="8">
        <v>0</v>
      </c>
      <c r="AZ178" s="8">
        <v>0</v>
      </c>
      <c r="BA178" s="8">
        <v>0</v>
      </c>
      <c r="BB178" s="8">
        <v>0</v>
      </c>
      <c r="BC178" s="8">
        <v>0</v>
      </c>
      <c r="BD178" s="8">
        <v>0</v>
      </c>
      <c r="BE178" s="8">
        <v>0</v>
      </c>
      <c r="BF178" s="8">
        <v>0</v>
      </c>
      <c r="BG178" s="8">
        <v>0</v>
      </c>
      <c r="BH178" s="8">
        <v>0</v>
      </c>
      <c r="BI178" s="8">
        <v>0</v>
      </c>
      <c r="BJ178" s="8">
        <v>0</v>
      </c>
      <c r="BK178" s="8">
        <v>0</v>
      </c>
      <c r="BL178" s="8">
        <v>0</v>
      </c>
      <c r="BM178" s="8">
        <v>0</v>
      </c>
      <c r="BN178" s="8">
        <v>0</v>
      </c>
      <c r="BO178" s="8">
        <v>0</v>
      </c>
      <c r="BP178" s="8">
        <v>0</v>
      </c>
      <c r="BQ178" s="8">
        <v>0</v>
      </c>
      <c r="BR178" s="8">
        <v>0</v>
      </c>
      <c r="BS178" s="8">
        <v>0</v>
      </c>
      <c r="BT178" s="8">
        <v>0</v>
      </c>
      <c r="BU178" s="8">
        <v>0</v>
      </c>
      <c r="BV178" s="8">
        <v>0</v>
      </c>
      <c r="BW178" s="8">
        <v>0</v>
      </c>
      <c r="BX178" s="8">
        <v>0</v>
      </c>
      <c r="BY178" s="8">
        <v>0</v>
      </c>
      <c r="BZ178" s="8">
        <v>0</v>
      </c>
      <c r="CA178" s="8">
        <v>0</v>
      </c>
      <c r="CB178" s="8">
        <v>0</v>
      </c>
      <c r="CC178" s="8">
        <v>0</v>
      </c>
      <c r="CD178" s="8">
        <v>0</v>
      </c>
      <c r="CE178" s="21">
        <f t="shared" si="52"/>
        <v>0</v>
      </c>
      <c r="CF178" s="21">
        <f t="shared" si="53"/>
        <v>0</v>
      </c>
      <c r="CG178" s="21">
        <f t="shared" si="54"/>
        <v>0</v>
      </c>
      <c r="CH178" s="21">
        <f t="shared" si="55"/>
        <v>0</v>
      </c>
      <c r="CI178" s="21">
        <f t="shared" si="56"/>
        <v>1</v>
      </c>
      <c r="CJ178" s="21">
        <f t="shared" si="57"/>
        <v>1</v>
      </c>
      <c r="CK178" s="21">
        <f t="shared" si="58"/>
        <v>1</v>
      </c>
      <c r="CL178" s="21">
        <f t="shared" si="59"/>
        <v>0</v>
      </c>
      <c r="CM178" s="21">
        <f t="shared" si="60"/>
        <v>0</v>
      </c>
      <c r="CN178" s="21">
        <f t="shared" si="61"/>
        <v>0</v>
      </c>
      <c r="CO178" s="21">
        <f t="shared" si="62"/>
        <v>0</v>
      </c>
      <c r="CP178" s="21">
        <f t="shared" si="63"/>
        <v>0</v>
      </c>
      <c r="CQ178" s="21">
        <f t="shared" si="64"/>
        <v>0</v>
      </c>
      <c r="CR178" s="21">
        <f t="shared" si="65"/>
        <v>0</v>
      </c>
      <c r="CS178" s="21">
        <f t="shared" si="66"/>
        <v>0</v>
      </c>
      <c r="CT178" s="21">
        <f t="shared" si="67"/>
        <v>0</v>
      </c>
      <c r="CU178" s="21">
        <f t="shared" si="68"/>
        <v>0</v>
      </c>
      <c r="CV178" s="21">
        <f t="shared" si="69"/>
        <v>0</v>
      </c>
      <c r="CW178" s="21">
        <f t="shared" si="70"/>
        <v>0</v>
      </c>
      <c r="CX178" s="21">
        <f t="shared" si="71"/>
        <v>0</v>
      </c>
      <c r="CY178" s="21">
        <f t="shared" si="72"/>
        <v>0</v>
      </c>
      <c r="CZ178" s="21">
        <f t="shared" si="73"/>
        <v>0</v>
      </c>
    </row>
    <row r="179" spans="1:104" ht="76.5" x14ac:dyDescent="0.25">
      <c r="A179" s="6">
        <v>310</v>
      </c>
      <c r="B179" s="7" t="s">
        <v>92</v>
      </c>
      <c r="C179" s="7" t="s">
        <v>51</v>
      </c>
      <c r="D179" s="7" t="s">
        <v>153</v>
      </c>
      <c r="E179" s="7" t="s">
        <v>94</v>
      </c>
      <c r="F179" s="7" t="s">
        <v>95</v>
      </c>
      <c r="G179" s="7" t="s">
        <v>1014</v>
      </c>
      <c r="H179" s="7" t="s">
        <v>1015</v>
      </c>
      <c r="I179" s="7" t="s">
        <v>1016</v>
      </c>
      <c r="J179" s="7" t="s">
        <v>99</v>
      </c>
      <c r="K179" s="7" t="s">
        <v>100</v>
      </c>
      <c r="L179" s="7" t="s">
        <v>101</v>
      </c>
      <c r="M179" s="7" t="s">
        <v>101</v>
      </c>
      <c r="N179" s="8">
        <v>0</v>
      </c>
      <c r="O179" s="8">
        <v>0</v>
      </c>
      <c r="P179" s="8">
        <v>0</v>
      </c>
      <c r="Q179" s="7" t="s">
        <v>100</v>
      </c>
      <c r="R179" s="7" t="s">
        <v>100</v>
      </c>
      <c r="S179" s="7" t="s">
        <v>100</v>
      </c>
      <c r="T179" s="8">
        <v>68</v>
      </c>
      <c r="U179" s="8">
        <v>68</v>
      </c>
      <c r="V179" s="8">
        <v>68</v>
      </c>
      <c r="W179" s="8">
        <v>21</v>
      </c>
      <c r="X179" s="8">
        <v>21</v>
      </c>
      <c r="Y179" s="8">
        <v>21</v>
      </c>
      <c r="Z179" s="8">
        <v>0</v>
      </c>
      <c r="AA179" s="8">
        <v>0</v>
      </c>
      <c r="AB179" s="8">
        <v>0</v>
      </c>
      <c r="AC179" s="8">
        <v>0</v>
      </c>
      <c r="AD179" s="8">
        <v>0</v>
      </c>
      <c r="AE179" s="8">
        <v>0</v>
      </c>
      <c r="AF179" s="8">
        <v>21</v>
      </c>
      <c r="AG179" s="8">
        <v>21</v>
      </c>
      <c r="AH179" s="8">
        <v>21</v>
      </c>
      <c r="AI179" s="8">
        <v>0</v>
      </c>
      <c r="AJ179" s="8">
        <v>0</v>
      </c>
      <c r="AK179" s="8">
        <v>0</v>
      </c>
      <c r="AL179" s="7" t="s">
        <v>100</v>
      </c>
      <c r="AM179" s="8">
        <v>1</v>
      </c>
      <c r="AN179" s="8">
        <v>0</v>
      </c>
      <c r="AO179" s="8">
        <v>0</v>
      </c>
      <c r="AP179" s="8">
        <v>0</v>
      </c>
      <c r="AQ179" s="8">
        <v>1</v>
      </c>
      <c r="AR179" s="8">
        <v>1</v>
      </c>
      <c r="AS179" s="8">
        <v>1</v>
      </c>
      <c r="AT179" s="8">
        <v>1</v>
      </c>
      <c r="AU179" s="8">
        <v>1</v>
      </c>
      <c r="AV179" s="8">
        <v>1</v>
      </c>
      <c r="AW179" s="8">
        <v>0</v>
      </c>
      <c r="AX179" s="8">
        <v>0</v>
      </c>
      <c r="AY179" s="8">
        <v>0</v>
      </c>
      <c r="AZ179" s="8">
        <v>0</v>
      </c>
      <c r="BA179" s="8">
        <v>0</v>
      </c>
      <c r="BB179" s="8">
        <v>0</v>
      </c>
      <c r="BC179" s="8">
        <v>1</v>
      </c>
      <c r="BD179" s="8">
        <v>1</v>
      </c>
      <c r="BE179" s="8">
        <v>1</v>
      </c>
      <c r="BF179" s="8">
        <v>0</v>
      </c>
      <c r="BG179" s="8">
        <v>0</v>
      </c>
      <c r="BH179" s="8">
        <v>0</v>
      </c>
      <c r="BI179" s="8">
        <v>6</v>
      </c>
      <c r="BJ179" s="8">
        <v>0</v>
      </c>
      <c r="BK179" s="8">
        <v>0</v>
      </c>
      <c r="BL179" s="8">
        <v>0</v>
      </c>
      <c r="BM179" s="8">
        <v>0</v>
      </c>
      <c r="BN179" s="8">
        <v>0</v>
      </c>
      <c r="BO179" s="8">
        <v>0</v>
      </c>
      <c r="BP179" s="8">
        <v>0</v>
      </c>
      <c r="BQ179" s="8">
        <v>0</v>
      </c>
      <c r="BR179" s="8">
        <v>0</v>
      </c>
      <c r="BS179" s="8">
        <v>0</v>
      </c>
      <c r="BT179" s="8">
        <v>0</v>
      </c>
      <c r="BU179" s="8">
        <v>0</v>
      </c>
      <c r="BV179" s="8">
        <v>0</v>
      </c>
      <c r="BW179" s="8">
        <v>0</v>
      </c>
      <c r="BX179" s="8">
        <v>0</v>
      </c>
      <c r="BY179" s="8">
        <v>0</v>
      </c>
      <c r="BZ179" s="8">
        <v>0</v>
      </c>
      <c r="CA179" s="8">
        <v>0</v>
      </c>
      <c r="CB179" s="8">
        <v>0</v>
      </c>
      <c r="CC179" s="8">
        <v>0</v>
      </c>
      <c r="CD179" s="8">
        <v>0</v>
      </c>
      <c r="CE179" s="21">
        <f t="shared" si="52"/>
        <v>7</v>
      </c>
      <c r="CF179" s="21">
        <f t="shared" si="53"/>
        <v>0</v>
      </c>
      <c r="CG179" s="21">
        <f t="shared" si="54"/>
        <v>0</v>
      </c>
      <c r="CH179" s="21">
        <f t="shared" si="55"/>
        <v>0</v>
      </c>
      <c r="CI179" s="21">
        <f t="shared" si="56"/>
        <v>69</v>
      </c>
      <c r="CJ179" s="21">
        <f t="shared" si="57"/>
        <v>69</v>
      </c>
      <c r="CK179" s="21">
        <f t="shared" si="58"/>
        <v>69</v>
      </c>
      <c r="CL179" s="21">
        <f t="shared" si="59"/>
        <v>22</v>
      </c>
      <c r="CM179" s="21">
        <f t="shared" si="60"/>
        <v>22</v>
      </c>
      <c r="CN179" s="21">
        <f t="shared" si="61"/>
        <v>22</v>
      </c>
      <c r="CO179" s="21">
        <f t="shared" si="62"/>
        <v>0</v>
      </c>
      <c r="CP179" s="21">
        <f t="shared" si="63"/>
        <v>0</v>
      </c>
      <c r="CQ179" s="21">
        <f t="shared" si="64"/>
        <v>0</v>
      </c>
      <c r="CR179" s="21">
        <f t="shared" si="65"/>
        <v>0</v>
      </c>
      <c r="CS179" s="21">
        <f t="shared" si="66"/>
        <v>0</v>
      </c>
      <c r="CT179" s="21">
        <f t="shared" si="67"/>
        <v>0</v>
      </c>
      <c r="CU179" s="21">
        <f t="shared" si="68"/>
        <v>22</v>
      </c>
      <c r="CV179" s="21">
        <f t="shared" si="69"/>
        <v>22</v>
      </c>
      <c r="CW179" s="21">
        <f t="shared" si="70"/>
        <v>22</v>
      </c>
      <c r="CX179" s="21">
        <f t="shared" si="71"/>
        <v>0</v>
      </c>
      <c r="CY179" s="21">
        <f t="shared" si="72"/>
        <v>0</v>
      </c>
      <c r="CZ179" s="21">
        <f t="shared" si="73"/>
        <v>0</v>
      </c>
    </row>
    <row r="180" spans="1:104" ht="89.25" x14ac:dyDescent="0.25">
      <c r="A180" s="6">
        <v>313</v>
      </c>
      <c r="B180" s="7" t="s">
        <v>92</v>
      </c>
      <c r="C180" s="7" t="s">
        <v>51</v>
      </c>
      <c r="D180" s="7" t="s">
        <v>153</v>
      </c>
      <c r="E180" s="7" t="s">
        <v>94</v>
      </c>
      <c r="F180" s="7" t="s">
        <v>127</v>
      </c>
      <c r="G180" s="7" t="s">
        <v>1017</v>
      </c>
      <c r="H180" s="7" t="s">
        <v>1018</v>
      </c>
      <c r="I180" s="7" t="s">
        <v>1019</v>
      </c>
      <c r="J180" s="7" t="s">
        <v>99</v>
      </c>
      <c r="K180" s="7" t="s">
        <v>100</v>
      </c>
      <c r="L180" s="7" t="s">
        <v>101</v>
      </c>
      <c r="M180" s="7" t="s">
        <v>101</v>
      </c>
      <c r="N180" s="8">
        <v>290</v>
      </c>
      <c r="O180" s="8">
        <v>224</v>
      </c>
      <c r="P180" s="8">
        <v>158</v>
      </c>
      <c r="Q180" s="7" t="s">
        <v>1020</v>
      </c>
      <c r="R180" s="7" t="s">
        <v>1021</v>
      </c>
      <c r="S180" s="7" t="s">
        <v>1022</v>
      </c>
      <c r="T180" s="8">
        <v>307</v>
      </c>
      <c r="U180" s="8">
        <v>312</v>
      </c>
      <c r="V180" s="8">
        <v>333</v>
      </c>
      <c r="W180" s="8">
        <v>95</v>
      </c>
      <c r="X180" s="8">
        <v>95</v>
      </c>
      <c r="Y180" s="8">
        <v>94</v>
      </c>
      <c r="Z180" s="8">
        <v>0</v>
      </c>
      <c r="AA180" s="8">
        <v>0</v>
      </c>
      <c r="AB180" s="8">
        <v>0</v>
      </c>
      <c r="AC180" s="8">
        <v>37</v>
      </c>
      <c r="AD180" s="8">
        <v>37</v>
      </c>
      <c r="AE180" s="8">
        <v>37</v>
      </c>
      <c r="AF180" s="8">
        <v>95</v>
      </c>
      <c r="AG180" s="8">
        <v>95</v>
      </c>
      <c r="AH180" s="8">
        <v>94</v>
      </c>
      <c r="AI180" s="8">
        <v>37</v>
      </c>
      <c r="AJ180" s="8">
        <v>37</v>
      </c>
      <c r="AK180" s="8">
        <v>37</v>
      </c>
      <c r="AM180" s="8">
        <v>9</v>
      </c>
      <c r="AN180" s="8">
        <v>28</v>
      </c>
      <c r="AO180" s="8">
        <v>21</v>
      </c>
      <c r="AP180" s="8">
        <v>9</v>
      </c>
      <c r="AQ180" s="8">
        <v>23</v>
      </c>
      <c r="AR180" s="8">
        <v>22</v>
      </c>
      <c r="AS180" s="8">
        <v>31</v>
      </c>
      <c r="AT180" s="8">
        <v>19</v>
      </c>
      <c r="AU180" s="8">
        <v>18</v>
      </c>
      <c r="AV180" s="8">
        <v>20</v>
      </c>
      <c r="AW180" s="8">
        <v>0</v>
      </c>
      <c r="AX180" s="8">
        <v>0</v>
      </c>
      <c r="AY180" s="8">
        <v>0</v>
      </c>
      <c r="AZ180" s="8">
        <v>9</v>
      </c>
      <c r="BA180" s="8">
        <v>8</v>
      </c>
      <c r="BB180" s="8">
        <v>6</v>
      </c>
      <c r="BC180" s="8">
        <v>19</v>
      </c>
      <c r="BD180" s="8">
        <v>18</v>
      </c>
      <c r="BE180" s="8">
        <v>20</v>
      </c>
      <c r="BF180" s="8">
        <v>9</v>
      </c>
      <c r="BG180" s="8">
        <v>8</v>
      </c>
      <c r="BH180" s="8">
        <v>5</v>
      </c>
      <c r="BI180" s="8">
        <v>0</v>
      </c>
      <c r="BJ180" s="8">
        <v>0</v>
      </c>
      <c r="BK180" s="8">
        <v>0</v>
      </c>
      <c r="BL180" s="8">
        <v>0</v>
      </c>
      <c r="BM180" s="8">
        <v>0</v>
      </c>
      <c r="BN180" s="8">
        <v>0</v>
      </c>
      <c r="BO180" s="8">
        <v>0</v>
      </c>
      <c r="BP180" s="8">
        <v>0</v>
      </c>
      <c r="BQ180" s="8">
        <v>0</v>
      </c>
      <c r="BR180" s="8">
        <v>0</v>
      </c>
      <c r="BS180" s="8">
        <v>0</v>
      </c>
      <c r="BT180" s="8">
        <v>0</v>
      </c>
      <c r="BU180" s="8">
        <v>0</v>
      </c>
      <c r="BV180" s="8">
        <v>0</v>
      </c>
      <c r="BW180" s="8">
        <v>0</v>
      </c>
      <c r="BX180" s="8">
        <v>0</v>
      </c>
      <c r="BY180" s="8">
        <v>0</v>
      </c>
      <c r="BZ180" s="8">
        <v>0</v>
      </c>
      <c r="CA180" s="8">
        <v>0</v>
      </c>
      <c r="CB180" s="8">
        <v>0</v>
      </c>
      <c r="CC180" s="8">
        <v>0</v>
      </c>
      <c r="CD180" s="8">
        <v>0</v>
      </c>
      <c r="CE180" s="21">
        <f t="shared" si="52"/>
        <v>9</v>
      </c>
      <c r="CF180" s="21">
        <f t="shared" si="53"/>
        <v>318</v>
      </c>
      <c r="CG180" s="21">
        <f t="shared" si="54"/>
        <v>245</v>
      </c>
      <c r="CH180" s="21">
        <f t="shared" si="55"/>
        <v>167</v>
      </c>
      <c r="CI180" s="21">
        <f t="shared" si="56"/>
        <v>330</v>
      </c>
      <c r="CJ180" s="21">
        <f t="shared" si="57"/>
        <v>334</v>
      </c>
      <c r="CK180" s="21">
        <f t="shared" si="58"/>
        <v>364</v>
      </c>
      <c r="CL180" s="21">
        <f t="shared" si="59"/>
        <v>114</v>
      </c>
      <c r="CM180" s="21">
        <f t="shared" si="60"/>
        <v>113</v>
      </c>
      <c r="CN180" s="21">
        <f t="shared" si="61"/>
        <v>114</v>
      </c>
      <c r="CO180" s="21">
        <f t="shared" si="62"/>
        <v>0</v>
      </c>
      <c r="CP180" s="21">
        <f t="shared" si="63"/>
        <v>0</v>
      </c>
      <c r="CQ180" s="21">
        <f t="shared" si="64"/>
        <v>0</v>
      </c>
      <c r="CR180" s="21">
        <f t="shared" si="65"/>
        <v>46</v>
      </c>
      <c r="CS180" s="21">
        <f t="shared" si="66"/>
        <v>45</v>
      </c>
      <c r="CT180" s="21">
        <f t="shared" si="67"/>
        <v>43</v>
      </c>
      <c r="CU180" s="21">
        <f t="shared" si="68"/>
        <v>114</v>
      </c>
      <c r="CV180" s="21">
        <f t="shared" si="69"/>
        <v>113</v>
      </c>
      <c r="CW180" s="21">
        <f t="shared" si="70"/>
        <v>114</v>
      </c>
      <c r="CX180" s="21">
        <f t="shared" si="71"/>
        <v>46</v>
      </c>
      <c r="CY180" s="21">
        <f t="shared" si="72"/>
        <v>45</v>
      </c>
      <c r="CZ180" s="21">
        <f t="shared" si="73"/>
        <v>42</v>
      </c>
    </row>
    <row r="181" spans="1:104" ht="76.5" x14ac:dyDescent="0.25">
      <c r="A181" s="6">
        <v>320</v>
      </c>
      <c r="B181" s="7" t="s">
        <v>92</v>
      </c>
      <c r="C181" s="7" t="s">
        <v>51</v>
      </c>
      <c r="D181" s="7" t="s">
        <v>1023</v>
      </c>
      <c r="E181" s="7" t="s">
        <v>94</v>
      </c>
      <c r="F181" s="7" t="s">
        <v>95</v>
      </c>
      <c r="G181" s="7" t="s">
        <v>1024</v>
      </c>
      <c r="H181" s="7" t="s">
        <v>1025</v>
      </c>
      <c r="I181" s="7" t="s">
        <v>1026</v>
      </c>
      <c r="J181" s="7" t="s">
        <v>99</v>
      </c>
      <c r="K181" s="7" t="s">
        <v>100</v>
      </c>
      <c r="L181" s="7" t="s">
        <v>101</v>
      </c>
      <c r="M181" s="7" t="s">
        <v>101</v>
      </c>
      <c r="N181" s="8">
        <v>29</v>
      </c>
      <c r="O181" s="8">
        <v>37</v>
      </c>
      <c r="P181" s="8">
        <v>26</v>
      </c>
      <c r="Q181" s="7" t="s">
        <v>1027</v>
      </c>
      <c r="R181" s="7" t="s">
        <v>1028</v>
      </c>
      <c r="S181" s="7" t="s">
        <v>1029</v>
      </c>
      <c r="T181" s="8">
        <v>54</v>
      </c>
      <c r="U181" s="8">
        <v>75</v>
      </c>
      <c r="V181" s="8">
        <v>72</v>
      </c>
      <c r="W181" s="8">
        <v>23</v>
      </c>
      <c r="X181" s="8">
        <v>32</v>
      </c>
      <c r="Y181" s="8">
        <v>32</v>
      </c>
      <c r="Z181" s="8">
        <v>23</v>
      </c>
      <c r="AA181" s="8">
        <v>32</v>
      </c>
      <c r="AB181" s="8">
        <v>32</v>
      </c>
      <c r="AC181" s="8">
        <v>0</v>
      </c>
      <c r="AD181" s="8">
        <v>0</v>
      </c>
      <c r="AE181" s="8">
        <v>0</v>
      </c>
      <c r="AF181" s="8">
        <v>0</v>
      </c>
      <c r="AG181" s="8">
        <v>0</v>
      </c>
      <c r="AH181" s="8">
        <v>0</v>
      </c>
      <c r="AI181" s="8">
        <v>23</v>
      </c>
      <c r="AJ181" s="8">
        <v>32</v>
      </c>
      <c r="AK181" s="8">
        <v>32</v>
      </c>
      <c r="AM181" s="8">
        <v>2</v>
      </c>
      <c r="AN181" s="8">
        <v>5</v>
      </c>
      <c r="AO181" s="8">
        <v>4</v>
      </c>
      <c r="AP181" s="8">
        <v>5</v>
      </c>
      <c r="AQ181" s="8">
        <v>3</v>
      </c>
      <c r="AR181" s="8">
        <v>3</v>
      </c>
      <c r="AS181" s="8">
        <v>3</v>
      </c>
      <c r="AT181" s="8">
        <v>3</v>
      </c>
      <c r="AU181" s="8">
        <v>3</v>
      </c>
      <c r="AV181" s="8">
        <v>3</v>
      </c>
      <c r="AW181" s="8">
        <v>3</v>
      </c>
      <c r="AX181" s="8">
        <v>3</v>
      </c>
      <c r="AY181" s="8">
        <v>3</v>
      </c>
      <c r="AZ181" s="8">
        <v>0</v>
      </c>
      <c r="BA181" s="8">
        <v>0</v>
      </c>
      <c r="BB181" s="8">
        <v>0</v>
      </c>
      <c r="BC181" s="8">
        <v>0</v>
      </c>
      <c r="BD181" s="8">
        <v>0</v>
      </c>
      <c r="BE181" s="8">
        <v>0</v>
      </c>
      <c r="BF181" s="8">
        <v>2</v>
      </c>
      <c r="BG181" s="8">
        <v>2</v>
      </c>
      <c r="BH181" s="8">
        <v>2</v>
      </c>
      <c r="BI181" s="8">
        <v>1</v>
      </c>
      <c r="BJ181" s="8">
        <v>0</v>
      </c>
      <c r="BK181" s="8">
        <v>0</v>
      </c>
      <c r="BL181" s="8">
        <v>0</v>
      </c>
      <c r="BM181" s="8">
        <v>0</v>
      </c>
      <c r="BN181" s="8">
        <v>0</v>
      </c>
      <c r="BO181" s="8">
        <v>0</v>
      </c>
      <c r="BP181" s="8">
        <v>0</v>
      </c>
      <c r="BQ181" s="8">
        <v>0</v>
      </c>
      <c r="BR181" s="8">
        <v>0</v>
      </c>
      <c r="BS181" s="8">
        <v>0</v>
      </c>
      <c r="BT181" s="8">
        <v>0</v>
      </c>
      <c r="BU181" s="8">
        <v>0</v>
      </c>
      <c r="BV181" s="8">
        <v>0</v>
      </c>
      <c r="BW181" s="8">
        <v>0</v>
      </c>
      <c r="BX181" s="8">
        <v>0</v>
      </c>
      <c r="BY181" s="8">
        <v>0</v>
      </c>
      <c r="BZ181" s="8">
        <v>0</v>
      </c>
      <c r="CA181" s="8">
        <v>0</v>
      </c>
      <c r="CB181" s="8">
        <v>0</v>
      </c>
      <c r="CC181" s="8">
        <v>0</v>
      </c>
      <c r="CD181" s="8">
        <v>0</v>
      </c>
      <c r="CE181" s="21">
        <f t="shared" si="52"/>
        <v>3</v>
      </c>
      <c r="CF181" s="21">
        <f t="shared" si="53"/>
        <v>34</v>
      </c>
      <c r="CG181" s="21">
        <f t="shared" si="54"/>
        <v>41</v>
      </c>
      <c r="CH181" s="21">
        <f t="shared" si="55"/>
        <v>31</v>
      </c>
      <c r="CI181" s="21">
        <f t="shared" si="56"/>
        <v>57</v>
      </c>
      <c r="CJ181" s="21">
        <f t="shared" si="57"/>
        <v>78</v>
      </c>
      <c r="CK181" s="21">
        <f t="shared" si="58"/>
        <v>75</v>
      </c>
      <c r="CL181" s="21">
        <f t="shared" si="59"/>
        <v>26</v>
      </c>
      <c r="CM181" s="21">
        <f t="shared" si="60"/>
        <v>35</v>
      </c>
      <c r="CN181" s="21">
        <f t="shared" si="61"/>
        <v>35</v>
      </c>
      <c r="CO181" s="21">
        <f t="shared" si="62"/>
        <v>26</v>
      </c>
      <c r="CP181" s="21">
        <f t="shared" si="63"/>
        <v>35</v>
      </c>
      <c r="CQ181" s="21">
        <f t="shared" si="64"/>
        <v>35</v>
      </c>
      <c r="CR181" s="21">
        <f t="shared" si="65"/>
        <v>0</v>
      </c>
      <c r="CS181" s="21">
        <f t="shared" si="66"/>
        <v>0</v>
      </c>
      <c r="CT181" s="21">
        <f t="shared" si="67"/>
        <v>0</v>
      </c>
      <c r="CU181" s="21">
        <f t="shared" si="68"/>
        <v>0</v>
      </c>
      <c r="CV181" s="21">
        <f t="shared" si="69"/>
        <v>0</v>
      </c>
      <c r="CW181" s="21">
        <f t="shared" si="70"/>
        <v>0</v>
      </c>
      <c r="CX181" s="21">
        <f t="shared" si="71"/>
        <v>25</v>
      </c>
      <c r="CY181" s="21">
        <f t="shared" si="72"/>
        <v>34</v>
      </c>
      <c r="CZ181" s="21">
        <f t="shared" si="73"/>
        <v>34</v>
      </c>
    </row>
    <row r="182" spans="1:104" ht="76.5" x14ac:dyDescent="0.25">
      <c r="A182" s="6">
        <v>323</v>
      </c>
      <c r="B182" s="7" t="s">
        <v>92</v>
      </c>
      <c r="C182" s="7" t="s">
        <v>51</v>
      </c>
      <c r="D182" s="7" t="s">
        <v>251</v>
      </c>
      <c r="E182" s="7" t="s">
        <v>94</v>
      </c>
      <c r="F182" s="7" t="s">
        <v>95</v>
      </c>
      <c r="G182" s="7" t="s">
        <v>1030</v>
      </c>
      <c r="H182" s="7" t="s">
        <v>1031</v>
      </c>
      <c r="I182" s="7" t="s">
        <v>1032</v>
      </c>
      <c r="J182" s="7" t="s">
        <v>100</v>
      </c>
      <c r="K182" s="7" t="s">
        <v>100</v>
      </c>
      <c r="L182" s="7" t="s">
        <v>101</v>
      </c>
      <c r="M182" s="7" t="s">
        <v>104</v>
      </c>
      <c r="N182" s="8" t="s">
        <v>100</v>
      </c>
      <c r="O182" s="8" t="s">
        <v>100</v>
      </c>
      <c r="P182" s="8" t="s">
        <v>100</v>
      </c>
      <c r="Q182" s="7" t="s">
        <v>100</v>
      </c>
      <c r="R182" s="7" t="s">
        <v>100</v>
      </c>
      <c r="S182" s="7" t="s">
        <v>100</v>
      </c>
      <c r="T182" s="8" t="s">
        <v>100</v>
      </c>
      <c r="U182" s="8" t="s">
        <v>100</v>
      </c>
      <c r="V182" s="8" t="s">
        <v>100</v>
      </c>
      <c r="W182" s="8" t="s">
        <v>100</v>
      </c>
      <c r="X182" s="8" t="s">
        <v>100</v>
      </c>
      <c r="Y182" s="8" t="s">
        <v>100</v>
      </c>
      <c r="Z182" s="8" t="s">
        <v>100</v>
      </c>
      <c r="AA182" s="8" t="s">
        <v>100</v>
      </c>
      <c r="AB182" s="8" t="s">
        <v>100</v>
      </c>
      <c r="AC182" s="8" t="s">
        <v>100</v>
      </c>
      <c r="AD182" s="8" t="s">
        <v>100</v>
      </c>
      <c r="AE182" s="8" t="s">
        <v>100</v>
      </c>
      <c r="AF182" s="8" t="s">
        <v>100</v>
      </c>
      <c r="AG182" s="8" t="s">
        <v>100</v>
      </c>
      <c r="AH182" s="8" t="s">
        <v>100</v>
      </c>
      <c r="AI182" s="8" t="s">
        <v>100</v>
      </c>
      <c r="AJ182" s="8" t="s">
        <v>100</v>
      </c>
      <c r="AK182" s="8" t="s">
        <v>100</v>
      </c>
      <c r="AL182" s="7" t="s">
        <v>100</v>
      </c>
      <c r="AM182" s="8" t="s">
        <v>100</v>
      </c>
      <c r="AN182" s="8" t="s">
        <v>100</v>
      </c>
      <c r="AO182" s="8" t="s">
        <v>100</v>
      </c>
      <c r="AP182" s="8" t="s">
        <v>100</v>
      </c>
      <c r="AQ182" s="8" t="s">
        <v>100</v>
      </c>
      <c r="AR182" s="8" t="s">
        <v>100</v>
      </c>
      <c r="AS182" s="8" t="s">
        <v>100</v>
      </c>
      <c r="AT182" s="8" t="s">
        <v>100</v>
      </c>
      <c r="AU182" s="8" t="s">
        <v>100</v>
      </c>
      <c r="AV182" s="8" t="s">
        <v>100</v>
      </c>
      <c r="AW182" s="8" t="s">
        <v>100</v>
      </c>
      <c r="AX182" s="8" t="s">
        <v>100</v>
      </c>
      <c r="AY182" s="8" t="s">
        <v>100</v>
      </c>
      <c r="AZ182" s="8" t="s">
        <v>100</v>
      </c>
      <c r="BA182" s="8" t="s">
        <v>100</v>
      </c>
      <c r="BB182" s="8" t="s">
        <v>100</v>
      </c>
      <c r="BC182" s="8" t="s">
        <v>100</v>
      </c>
      <c r="BD182" s="8" t="s">
        <v>100</v>
      </c>
      <c r="BE182" s="8" t="s">
        <v>100</v>
      </c>
      <c r="BF182" s="8" t="s">
        <v>100</v>
      </c>
      <c r="BG182" s="8" t="s">
        <v>100</v>
      </c>
      <c r="BH182" s="8" t="s">
        <v>100</v>
      </c>
      <c r="BI182" s="8" t="s">
        <v>100</v>
      </c>
      <c r="BJ182" s="8" t="s">
        <v>100</v>
      </c>
      <c r="BK182" s="8" t="s">
        <v>100</v>
      </c>
      <c r="BL182" s="8" t="s">
        <v>100</v>
      </c>
      <c r="BM182" s="8" t="s">
        <v>100</v>
      </c>
      <c r="BN182" s="8" t="s">
        <v>100</v>
      </c>
      <c r="BO182" s="8" t="s">
        <v>100</v>
      </c>
      <c r="BP182" s="8" t="s">
        <v>100</v>
      </c>
      <c r="BQ182" s="8" t="s">
        <v>100</v>
      </c>
      <c r="BR182" s="8" t="s">
        <v>100</v>
      </c>
      <c r="BS182" s="8" t="s">
        <v>100</v>
      </c>
      <c r="BT182" s="8" t="s">
        <v>100</v>
      </c>
      <c r="BU182" s="8" t="s">
        <v>100</v>
      </c>
      <c r="BV182" s="8" t="s">
        <v>100</v>
      </c>
      <c r="BW182" s="8" t="s">
        <v>100</v>
      </c>
      <c r="BX182" s="8" t="s">
        <v>100</v>
      </c>
      <c r="BY182" s="8" t="s">
        <v>100</v>
      </c>
      <c r="BZ182" s="8" t="s">
        <v>100</v>
      </c>
      <c r="CA182" s="8" t="s">
        <v>100</v>
      </c>
      <c r="CB182" s="8" t="s">
        <v>100</v>
      </c>
      <c r="CC182" s="8" t="s">
        <v>100</v>
      </c>
      <c r="CD182" s="8" t="s">
        <v>100</v>
      </c>
      <c r="CE182" s="21">
        <f t="shared" si="52"/>
        <v>0</v>
      </c>
      <c r="CF182" s="21">
        <f t="shared" si="53"/>
        <v>0</v>
      </c>
      <c r="CG182" s="21">
        <f t="shared" si="54"/>
        <v>0</v>
      </c>
      <c r="CH182" s="21">
        <f t="shared" si="55"/>
        <v>0</v>
      </c>
      <c r="CI182" s="21">
        <f t="shared" si="56"/>
        <v>0</v>
      </c>
      <c r="CJ182" s="21">
        <f t="shared" si="57"/>
        <v>0</v>
      </c>
      <c r="CK182" s="21">
        <f t="shared" si="58"/>
        <v>0</v>
      </c>
      <c r="CL182" s="21">
        <f t="shared" si="59"/>
        <v>0</v>
      </c>
      <c r="CM182" s="21">
        <f t="shared" si="60"/>
        <v>0</v>
      </c>
      <c r="CN182" s="21">
        <f t="shared" si="61"/>
        <v>0</v>
      </c>
      <c r="CO182" s="21">
        <f t="shared" si="62"/>
        <v>0</v>
      </c>
      <c r="CP182" s="21">
        <f t="shared" si="63"/>
        <v>0</v>
      </c>
      <c r="CQ182" s="21">
        <f t="shared" si="64"/>
        <v>0</v>
      </c>
      <c r="CR182" s="21">
        <f t="shared" si="65"/>
        <v>0</v>
      </c>
      <c r="CS182" s="21">
        <f t="shared" si="66"/>
        <v>0</v>
      </c>
      <c r="CT182" s="21">
        <f t="shared" si="67"/>
        <v>0</v>
      </c>
      <c r="CU182" s="21">
        <f t="shared" si="68"/>
        <v>0</v>
      </c>
      <c r="CV182" s="21">
        <f t="shared" si="69"/>
        <v>0</v>
      </c>
      <c r="CW182" s="21">
        <f t="shared" si="70"/>
        <v>0</v>
      </c>
      <c r="CX182" s="21">
        <f t="shared" si="71"/>
        <v>0</v>
      </c>
      <c r="CY182" s="21">
        <f t="shared" si="72"/>
        <v>0</v>
      </c>
      <c r="CZ182" s="21">
        <f t="shared" si="73"/>
        <v>0</v>
      </c>
    </row>
    <row r="183" spans="1:104" ht="102" x14ac:dyDescent="0.25">
      <c r="A183" s="6">
        <v>260</v>
      </c>
      <c r="B183" s="7" t="s">
        <v>92</v>
      </c>
      <c r="C183" s="7" t="s">
        <v>51</v>
      </c>
      <c r="D183" s="7" t="s">
        <v>1033</v>
      </c>
      <c r="E183" s="7" t="s">
        <v>94</v>
      </c>
      <c r="F183" s="7" t="s">
        <v>95</v>
      </c>
      <c r="G183" s="7" t="s">
        <v>1034</v>
      </c>
      <c r="H183" s="7" t="s">
        <v>1035</v>
      </c>
      <c r="I183" s="7" t="s">
        <v>1036</v>
      </c>
      <c r="J183" s="7" t="s">
        <v>99</v>
      </c>
      <c r="K183" s="7" t="s">
        <v>100</v>
      </c>
      <c r="L183" s="7" t="s">
        <v>101</v>
      </c>
      <c r="M183" s="7" t="s">
        <v>101</v>
      </c>
      <c r="N183" s="8">
        <v>34</v>
      </c>
      <c r="O183" s="8">
        <v>22</v>
      </c>
      <c r="P183" s="8">
        <v>12</v>
      </c>
      <c r="Q183" s="7" t="s">
        <v>1037</v>
      </c>
      <c r="R183" s="7" t="s">
        <v>1038</v>
      </c>
      <c r="S183" s="7" t="s">
        <v>1039</v>
      </c>
      <c r="T183" s="8">
        <v>17</v>
      </c>
      <c r="U183" s="8">
        <v>31</v>
      </c>
      <c r="V183" s="8">
        <v>32</v>
      </c>
      <c r="W183" s="8">
        <v>14</v>
      </c>
      <c r="X183" s="8">
        <v>19</v>
      </c>
      <c r="Y183" s="8">
        <v>20</v>
      </c>
      <c r="Z183" s="8">
        <v>0</v>
      </c>
      <c r="AA183" s="8">
        <v>0</v>
      </c>
      <c r="AB183" s="8">
        <v>0</v>
      </c>
      <c r="AC183" s="8">
        <v>0</v>
      </c>
      <c r="AD183" s="8">
        <v>3</v>
      </c>
      <c r="AE183" s="8">
        <v>3</v>
      </c>
      <c r="AF183" s="8">
        <v>14</v>
      </c>
      <c r="AG183" s="8">
        <v>16</v>
      </c>
      <c r="AH183" s="8">
        <v>17</v>
      </c>
      <c r="AI183" s="8">
        <v>7</v>
      </c>
      <c r="AJ183" s="8">
        <v>9</v>
      </c>
      <c r="AK183" s="8">
        <v>8</v>
      </c>
      <c r="AL183" s="7" t="s">
        <v>1040</v>
      </c>
      <c r="AM183" s="8">
        <v>2</v>
      </c>
      <c r="AN183" s="8">
        <v>3</v>
      </c>
      <c r="AO183" s="8">
        <v>2</v>
      </c>
      <c r="AP183" s="8">
        <v>6</v>
      </c>
      <c r="AQ183" s="8">
        <v>8</v>
      </c>
      <c r="AR183" s="8">
        <v>8</v>
      </c>
      <c r="AS183" s="8">
        <v>8</v>
      </c>
      <c r="AT183" s="8">
        <v>5</v>
      </c>
      <c r="AU183" s="8">
        <v>5</v>
      </c>
      <c r="AV183" s="8">
        <v>5</v>
      </c>
      <c r="AW183" s="8">
        <v>0</v>
      </c>
      <c r="AX183" s="8">
        <v>0</v>
      </c>
      <c r="AY183" s="8">
        <v>0</v>
      </c>
      <c r="AZ183" s="8">
        <v>0</v>
      </c>
      <c r="BA183" s="8">
        <v>0</v>
      </c>
      <c r="BB183" s="8">
        <v>0</v>
      </c>
      <c r="BC183" s="8">
        <v>5</v>
      </c>
      <c r="BD183" s="8">
        <v>5</v>
      </c>
      <c r="BE183" s="8">
        <v>5</v>
      </c>
      <c r="BF183" s="8">
        <v>5</v>
      </c>
      <c r="BG183" s="8">
        <v>5</v>
      </c>
      <c r="BH183" s="8">
        <v>5</v>
      </c>
      <c r="BI183" s="8">
        <v>0</v>
      </c>
      <c r="BJ183" s="8">
        <v>0</v>
      </c>
      <c r="BK183" s="8">
        <v>0</v>
      </c>
      <c r="BL183" s="8">
        <v>0</v>
      </c>
      <c r="BM183" s="8">
        <v>0</v>
      </c>
      <c r="BN183" s="8">
        <v>0</v>
      </c>
      <c r="BO183" s="8">
        <v>0</v>
      </c>
      <c r="BP183" s="8">
        <v>0</v>
      </c>
      <c r="BQ183" s="8">
        <v>0</v>
      </c>
      <c r="BR183" s="8">
        <v>0</v>
      </c>
      <c r="BS183" s="8">
        <v>0</v>
      </c>
      <c r="BT183" s="8">
        <v>0</v>
      </c>
      <c r="BU183" s="8">
        <v>0</v>
      </c>
      <c r="BV183" s="8">
        <v>0</v>
      </c>
      <c r="BW183" s="8">
        <v>0</v>
      </c>
      <c r="BX183" s="8">
        <v>0</v>
      </c>
      <c r="BY183" s="8">
        <v>0</v>
      </c>
      <c r="BZ183" s="8">
        <v>0</v>
      </c>
      <c r="CA183" s="8">
        <v>0</v>
      </c>
      <c r="CB183" s="8">
        <v>0</v>
      </c>
      <c r="CC183" s="8">
        <v>0</v>
      </c>
      <c r="CD183" s="8">
        <v>0</v>
      </c>
      <c r="CE183" s="21">
        <f t="shared" si="52"/>
        <v>2</v>
      </c>
      <c r="CF183" s="21">
        <f t="shared" si="53"/>
        <v>37</v>
      </c>
      <c r="CG183" s="21">
        <f t="shared" si="54"/>
        <v>24</v>
      </c>
      <c r="CH183" s="21">
        <f t="shared" si="55"/>
        <v>18</v>
      </c>
      <c r="CI183" s="21">
        <f t="shared" si="56"/>
        <v>25</v>
      </c>
      <c r="CJ183" s="21">
        <f t="shared" si="57"/>
        <v>39</v>
      </c>
      <c r="CK183" s="21">
        <f t="shared" si="58"/>
        <v>40</v>
      </c>
      <c r="CL183" s="21">
        <f t="shared" si="59"/>
        <v>19</v>
      </c>
      <c r="CM183" s="21">
        <f t="shared" si="60"/>
        <v>24</v>
      </c>
      <c r="CN183" s="21">
        <f t="shared" si="61"/>
        <v>25</v>
      </c>
      <c r="CO183" s="21">
        <f t="shared" si="62"/>
        <v>0</v>
      </c>
      <c r="CP183" s="21">
        <f t="shared" si="63"/>
        <v>0</v>
      </c>
      <c r="CQ183" s="21">
        <f t="shared" si="64"/>
        <v>0</v>
      </c>
      <c r="CR183" s="21">
        <f t="shared" si="65"/>
        <v>0</v>
      </c>
      <c r="CS183" s="21">
        <f t="shared" si="66"/>
        <v>3</v>
      </c>
      <c r="CT183" s="21">
        <f t="shared" si="67"/>
        <v>3</v>
      </c>
      <c r="CU183" s="21">
        <f t="shared" si="68"/>
        <v>19</v>
      </c>
      <c r="CV183" s="21">
        <f t="shared" si="69"/>
        <v>21</v>
      </c>
      <c r="CW183" s="21">
        <f t="shared" si="70"/>
        <v>22</v>
      </c>
      <c r="CX183" s="21">
        <f t="shared" si="71"/>
        <v>12</v>
      </c>
      <c r="CY183" s="21">
        <f t="shared" si="72"/>
        <v>14</v>
      </c>
      <c r="CZ183" s="21">
        <f t="shared" si="73"/>
        <v>13</v>
      </c>
    </row>
    <row r="184" spans="1:104" ht="102" x14ac:dyDescent="0.25">
      <c r="A184" s="6">
        <v>330</v>
      </c>
      <c r="B184" s="7" t="s">
        <v>92</v>
      </c>
      <c r="C184" s="7" t="s">
        <v>51</v>
      </c>
      <c r="D184" s="7" t="s">
        <v>1041</v>
      </c>
      <c r="E184" s="7" t="s">
        <v>94</v>
      </c>
      <c r="F184" s="7" t="s">
        <v>95</v>
      </c>
      <c r="G184" s="7" t="s">
        <v>1042</v>
      </c>
      <c r="H184" s="7" t="s">
        <v>1043</v>
      </c>
      <c r="I184" s="7" t="s">
        <v>1044</v>
      </c>
      <c r="J184" s="7" t="s">
        <v>99</v>
      </c>
      <c r="K184" s="7" t="s">
        <v>100</v>
      </c>
      <c r="L184" s="7" t="s">
        <v>101</v>
      </c>
      <c r="M184" s="7" t="s">
        <v>101</v>
      </c>
      <c r="N184" s="8">
        <v>40</v>
      </c>
      <c r="O184" s="8">
        <v>42</v>
      </c>
      <c r="P184" s="8">
        <v>48</v>
      </c>
      <c r="Q184" s="7" t="s">
        <v>1045</v>
      </c>
      <c r="R184" s="7" t="s">
        <v>1045</v>
      </c>
      <c r="S184" s="7" t="s">
        <v>1045</v>
      </c>
      <c r="T184" s="8">
        <v>122</v>
      </c>
      <c r="U184" s="8">
        <v>122</v>
      </c>
      <c r="V184" s="8">
        <v>122</v>
      </c>
      <c r="W184" s="8">
        <v>35</v>
      </c>
      <c r="X184" s="8">
        <v>35</v>
      </c>
      <c r="Y184" s="8">
        <v>35</v>
      </c>
      <c r="Z184" s="8">
        <v>5</v>
      </c>
      <c r="AA184" s="8">
        <v>5</v>
      </c>
      <c r="AB184" s="8">
        <v>5</v>
      </c>
      <c r="AC184" s="8">
        <v>30</v>
      </c>
      <c r="AD184" s="8">
        <v>30</v>
      </c>
      <c r="AE184" s="8">
        <v>30</v>
      </c>
      <c r="AF184" s="8">
        <v>0</v>
      </c>
      <c r="AG184" s="8">
        <v>0</v>
      </c>
      <c r="AH184" s="8">
        <v>0</v>
      </c>
      <c r="AI184" s="8">
        <v>0</v>
      </c>
      <c r="AJ184" s="8">
        <v>0</v>
      </c>
      <c r="AK184" s="8">
        <v>0</v>
      </c>
      <c r="AL184" s="7" t="s">
        <v>1046</v>
      </c>
      <c r="AM184" s="8">
        <v>3</v>
      </c>
      <c r="AN184" s="8">
        <v>5</v>
      </c>
      <c r="AO184" s="8">
        <v>5</v>
      </c>
      <c r="AP184" s="8">
        <v>2</v>
      </c>
      <c r="AQ184" s="8">
        <v>14</v>
      </c>
      <c r="AR184" s="8">
        <v>14</v>
      </c>
      <c r="AS184" s="8">
        <v>14</v>
      </c>
      <c r="AT184" s="8">
        <v>6</v>
      </c>
      <c r="AU184" s="8">
        <v>6</v>
      </c>
      <c r="AV184" s="8">
        <v>6</v>
      </c>
      <c r="AW184" s="8">
        <v>0</v>
      </c>
      <c r="AX184" s="8">
        <v>0</v>
      </c>
      <c r="AY184" s="8">
        <v>0</v>
      </c>
      <c r="AZ184" s="8">
        <v>6</v>
      </c>
      <c r="BA184" s="8">
        <v>6</v>
      </c>
      <c r="BB184" s="8">
        <v>6</v>
      </c>
      <c r="BC184" s="8">
        <v>0</v>
      </c>
      <c r="BD184" s="8">
        <v>0</v>
      </c>
      <c r="BE184" s="8">
        <v>0</v>
      </c>
      <c r="BF184" s="8">
        <v>0</v>
      </c>
      <c r="BG184" s="8">
        <v>0</v>
      </c>
      <c r="BH184" s="8">
        <v>0</v>
      </c>
      <c r="BI184" s="8">
        <v>3</v>
      </c>
      <c r="BJ184" s="8">
        <v>0</v>
      </c>
      <c r="BK184" s="8">
        <v>0</v>
      </c>
      <c r="BL184" s="8">
        <v>0</v>
      </c>
      <c r="BM184" s="8">
        <v>3</v>
      </c>
      <c r="BN184" s="8">
        <v>3</v>
      </c>
      <c r="BO184" s="8">
        <v>3</v>
      </c>
      <c r="BP184" s="8">
        <v>1</v>
      </c>
      <c r="BQ184" s="8">
        <v>1</v>
      </c>
      <c r="BR184" s="8">
        <v>1</v>
      </c>
      <c r="BS184" s="8">
        <v>0</v>
      </c>
      <c r="BT184" s="8">
        <v>0</v>
      </c>
      <c r="BU184" s="8">
        <v>0</v>
      </c>
      <c r="BV184" s="8">
        <v>1</v>
      </c>
      <c r="BW184" s="8">
        <v>1</v>
      </c>
      <c r="BX184" s="8">
        <v>1</v>
      </c>
      <c r="BY184" s="8">
        <v>0</v>
      </c>
      <c r="BZ184" s="8">
        <v>0</v>
      </c>
      <c r="CA184" s="8">
        <v>0</v>
      </c>
      <c r="CB184" s="8">
        <v>0</v>
      </c>
      <c r="CC184" s="8">
        <v>0</v>
      </c>
      <c r="CD184" s="8">
        <v>0</v>
      </c>
      <c r="CE184" s="21">
        <f t="shared" si="52"/>
        <v>6</v>
      </c>
      <c r="CF184" s="21">
        <f t="shared" si="53"/>
        <v>45</v>
      </c>
      <c r="CG184" s="21">
        <f t="shared" si="54"/>
        <v>47</v>
      </c>
      <c r="CH184" s="21">
        <f t="shared" si="55"/>
        <v>50</v>
      </c>
      <c r="CI184" s="21">
        <f t="shared" si="56"/>
        <v>139</v>
      </c>
      <c r="CJ184" s="21">
        <f t="shared" si="57"/>
        <v>139</v>
      </c>
      <c r="CK184" s="21">
        <f t="shared" si="58"/>
        <v>139</v>
      </c>
      <c r="CL184" s="21">
        <f t="shared" si="59"/>
        <v>42</v>
      </c>
      <c r="CM184" s="21">
        <f t="shared" si="60"/>
        <v>42</v>
      </c>
      <c r="CN184" s="21">
        <f t="shared" si="61"/>
        <v>42</v>
      </c>
      <c r="CO184" s="21">
        <f t="shared" si="62"/>
        <v>5</v>
      </c>
      <c r="CP184" s="21">
        <f t="shared" si="63"/>
        <v>5</v>
      </c>
      <c r="CQ184" s="21">
        <f t="shared" si="64"/>
        <v>5</v>
      </c>
      <c r="CR184" s="21">
        <f t="shared" si="65"/>
        <v>37</v>
      </c>
      <c r="CS184" s="21">
        <f t="shared" si="66"/>
        <v>37</v>
      </c>
      <c r="CT184" s="21">
        <f t="shared" si="67"/>
        <v>37</v>
      </c>
      <c r="CU184" s="21">
        <f t="shared" si="68"/>
        <v>0</v>
      </c>
      <c r="CV184" s="21">
        <f t="shared" si="69"/>
        <v>0</v>
      </c>
      <c r="CW184" s="21">
        <f t="shared" si="70"/>
        <v>0</v>
      </c>
      <c r="CX184" s="21">
        <f t="shared" si="71"/>
        <v>0</v>
      </c>
      <c r="CY184" s="21">
        <f t="shared" si="72"/>
        <v>0</v>
      </c>
      <c r="CZ184" s="21">
        <f t="shared" si="73"/>
        <v>0</v>
      </c>
    </row>
    <row r="185" spans="1:104" ht="89.25" x14ac:dyDescent="0.25">
      <c r="A185" s="6">
        <v>331</v>
      </c>
      <c r="B185" s="7" t="s">
        <v>92</v>
      </c>
      <c r="C185" s="7" t="s">
        <v>51</v>
      </c>
      <c r="D185" s="7" t="s">
        <v>738</v>
      </c>
      <c r="E185" s="7" t="s">
        <v>94</v>
      </c>
      <c r="F185" s="7" t="s">
        <v>95</v>
      </c>
      <c r="G185" s="7" t="s">
        <v>1047</v>
      </c>
      <c r="H185" s="7" t="s">
        <v>1048</v>
      </c>
      <c r="I185" s="7" t="s">
        <v>1049</v>
      </c>
      <c r="J185" s="7" t="s">
        <v>99</v>
      </c>
      <c r="K185" s="7" t="s">
        <v>100</v>
      </c>
      <c r="L185" s="7" t="s">
        <v>101</v>
      </c>
      <c r="M185" s="7" t="s">
        <v>101</v>
      </c>
      <c r="N185" s="8">
        <v>12</v>
      </c>
      <c r="O185" s="8">
        <v>11</v>
      </c>
      <c r="P185" s="8">
        <v>14</v>
      </c>
      <c r="Q185" s="7" t="s">
        <v>1050</v>
      </c>
      <c r="R185" s="7" t="s">
        <v>1051</v>
      </c>
      <c r="S185" s="7" t="s">
        <v>1051</v>
      </c>
      <c r="T185" s="8">
        <v>10</v>
      </c>
      <c r="U185" s="8">
        <v>10</v>
      </c>
      <c r="V185" s="8">
        <v>10</v>
      </c>
      <c r="W185" s="8">
        <v>10</v>
      </c>
      <c r="X185" s="8">
        <v>10</v>
      </c>
      <c r="Y185" s="8">
        <v>10</v>
      </c>
      <c r="Z185" s="8">
        <v>0</v>
      </c>
      <c r="AA185" s="8">
        <v>0</v>
      </c>
      <c r="AB185" s="8">
        <v>0</v>
      </c>
      <c r="AC185" s="8">
        <v>0</v>
      </c>
      <c r="AD185" s="8">
        <v>0</v>
      </c>
      <c r="AE185" s="8">
        <v>0</v>
      </c>
      <c r="AF185" s="8">
        <v>10</v>
      </c>
      <c r="AG185" s="8">
        <v>10</v>
      </c>
      <c r="AH185" s="8">
        <v>10</v>
      </c>
      <c r="AI185" s="8">
        <v>10</v>
      </c>
      <c r="AJ185" s="8">
        <v>10</v>
      </c>
      <c r="AK185" s="8">
        <v>10</v>
      </c>
      <c r="AM185" s="8">
        <v>0</v>
      </c>
      <c r="AN185" s="8">
        <v>0</v>
      </c>
      <c r="AO185" s="8">
        <v>0</v>
      </c>
      <c r="AP185" s="8">
        <v>0</v>
      </c>
      <c r="AQ185" s="8">
        <v>0</v>
      </c>
      <c r="AR185" s="8">
        <v>0</v>
      </c>
      <c r="AS185" s="8">
        <v>0</v>
      </c>
      <c r="AT185" s="8">
        <v>0</v>
      </c>
      <c r="AU185" s="8">
        <v>0</v>
      </c>
      <c r="AV185" s="8">
        <v>0</v>
      </c>
      <c r="AW185" s="8">
        <v>0</v>
      </c>
      <c r="AX185" s="8">
        <v>0</v>
      </c>
      <c r="AY185" s="8">
        <v>0</v>
      </c>
      <c r="AZ185" s="8">
        <v>0</v>
      </c>
      <c r="BA185" s="8">
        <v>0</v>
      </c>
      <c r="BB185" s="8">
        <v>0</v>
      </c>
      <c r="BC185" s="8">
        <v>0</v>
      </c>
      <c r="BD185" s="8">
        <v>0</v>
      </c>
      <c r="BE185" s="8">
        <v>0</v>
      </c>
      <c r="BF185" s="8">
        <v>0</v>
      </c>
      <c r="BG185" s="8">
        <v>0</v>
      </c>
      <c r="BH185" s="8">
        <v>0</v>
      </c>
      <c r="BI185" s="8">
        <v>0</v>
      </c>
      <c r="BJ185" s="8">
        <v>0</v>
      </c>
      <c r="BK185" s="8">
        <v>0</v>
      </c>
      <c r="BL185" s="8">
        <v>0</v>
      </c>
      <c r="BM185" s="8">
        <v>0</v>
      </c>
      <c r="BN185" s="8">
        <v>0</v>
      </c>
      <c r="BO185" s="8">
        <v>0</v>
      </c>
      <c r="BP185" s="8">
        <v>0</v>
      </c>
      <c r="BQ185" s="8">
        <v>0</v>
      </c>
      <c r="BR185" s="8">
        <v>0</v>
      </c>
      <c r="BS185" s="8">
        <v>0</v>
      </c>
      <c r="BT185" s="8">
        <v>0</v>
      </c>
      <c r="BU185" s="8">
        <v>0</v>
      </c>
      <c r="BV185" s="8">
        <v>0</v>
      </c>
      <c r="BW185" s="8">
        <v>0</v>
      </c>
      <c r="BX185" s="8">
        <v>0</v>
      </c>
      <c r="BY185" s="8">
        <v>0</v>
      </c>
      <c r="BZ185" s="8">
        <v>0</v>
      </c>
      <c r="CA185" s="8">
        <v>0</v>
      </c>
      <c r="CB185" s="8">
        <v>0</v>
      </c>
      <c r="CC185" s="8">
        <v>0</v>
      </c>
      <c r="CD185" s="8">
        <v>0</v>
      </c>
      <c r="CE185" s="21">
        <f t="shared" si="52"/>
        <v>0</v>
      </c>
      <c r="CF185" s="21">
        <f t="shared" si="53"/>
        <v>12</v>
      </c>
      <c r="CG185" s="21">
        <f t="shared" si="54"/>
        <v>11</v>
      </c>
      <c r="CH185" s="21">
        <f t="shared" si="55"/>
        <v>14</v>
      </c>
      <c r="CI185" s="21">
        <f t="shared" si="56"/>
        <v>10</v>
      </c>
      <c r="CJ185" s="21">
        <f t="shared" si="57"/>
        <v>10</v>
      </c>
      <c r="CK185" s="21">
        <f t="shared" si="58"/>
        <v>10</v>
      </c>
      <c r="CL185" s="21">
        <f t="shared" si="59"/>
        <v>10</v>
      </c>
      <c r="CM185" s="21">
        <f t="shared" si="60"/>
        <v>10</v>
      </c>
      <c r="CN185" s="21">
        <f t="shared" si="61"/>
        <v>10</v>
      </c>
      <c r="CO185" s="21">
        <f t="shared" si="62"/>
        <v>0</v>
      </c>
      <c r="CP185" s="21">
        <f t="shared" si="63"/>
        <v>0</v>
      </c>
      <c r="CQ185" s="21">
        <f t="shared" si="64"/>
        <v>0</v>
      </c>
      <c r="CR185" s="21">
        <f t="shared" si="65"/>
        <v>0</v>
      </c>
      <c r="CS185" s="21">
        <f t="shared" si="66"/>
        <v>0</v>
      </c>
      <c r="CT185" s="21">
        <f t="shared" si="67"/>
        <v>0</v>
      </c>
      <c r="CU185" s="21">
        <f t="shared" si="68"/>
        <v>10</v>
      </c>
      <c r="CV185" s="21">
        <f t="shared" si="69"/>
        <v>10</v>
      </c>
      <c r="CW185" s="21">
        <f t="shared" si="70"/>
        <v>10</v>
      </c>
      <c r="CX185" s="21">
        <f t="shared" si="71"/>
        <v>10</v>
      </c>
      <c r="CY185" s="21">
        <f t="shared" si="72"/>
        <v>10</v>
      </c>
      <c r="CZ185" s="21">
        <f t="shared" si="73"/>
        <v>10</v>
      </c>
    </row>
    <row r="186" spans="1:104" ht="165.75" hidden="1" x14ac:dyDescent="0.25">
      <c r="A186" s="6">
        <v>1661</v>
      </c>
      <c r="B186" s="7" t="s">
        <v>92</v>
      </c>
      <c r="C186" s="7" t="s">
        <v>52</v>
      </c>
      <c r="D186" s="7" t="s">
        <v>390</v>
      </c>
      <c r="E186" s="7" t="s">
        <v>94</v>
      </c>
      <c r="F186" s="7" t="s">
        <v>95</v>
      </c>
      <c r="G186" s="7" t="s">
        <v>1052</v>
      </c>
      <c r="H186" s="7" t="s">
        <v>1053</v>
      </c>
      <c r="I186" s="7" t="s">
        <v>1054</v>
      </c>
      <c r="J186" s="7" t="s">
        <v>99</v>
      </c>
      <c r="K186" s="7" t="s">
        <v>100</v>
      </c>
      <c r="L186" s="7" t="s">
        <v>101</v>
      </c>
      <c r="M186" s="7" t="s">
        <v>101</v>
      </c>
      <c r="N186" s="8">
        <v>50</v>
      </c>
      <c r="O186" s="8">
        <v>52</v>
      </c>
      <c r="P186" s="8">
        <v>47</v>
      </c>
      <c r="Q186" s="7" t="s">
        <v>1055</v>
      </c>
      <c r="R186" s="7" t="s">
        <v>1056</v>
      </c>
      <c r="S186" s="7" t="s">
        <v>1056</v>
      </c>
      <c r="T186" s="8">
        <v>85</v>
      </c>
      <c r="U186" s="8">
        <v>87</v>
      </c>
      <c r="V186" s="8">
        <v>84</v>
      </c>
      <c r="W186" s="8">
        <v>62</v>
      </c>
      <c r="X186" s="8">
        <v>64</v>
      </c>
      <c r="Y186" s="8">
        <v>61</v>
      </c>
      <c r="Z186" s="8">
        <v>17</v>
      </c>
      <c r="AA186" s="8">
        <v>17</v>
      </c>
      <c r="AB186" s="8">
        <v>18</v>
      </c>
      <c r="AC186" s="8">
        <v>21</v>
      </c>
      <c r="AD186" s="8">
        <v>21</v>
      </c>
      <c r="AE186" s="8">
        <v>21</v>
      </c>
      <c r="AF186" s="8">
        <v>23</v>
      </c>
      <c r="AG186" s="8">
        <v>25</v>
      </c>
      <c r="AH186" s="8">
        <v>21</v>
      </c>
      <c r="AI186" s="8">
        <v>27</v>
      </c>
      <c r="AJ186" s="8">
        <v>28</v>
      </c>
      <c r="AK186" s="8">
        <v>25</v>
      </c>
      <c r="AL186" s="7" t="s">
        <v>1057</v>
      </c>
      <c r="AM186" s="8">
        <v>5</v>
      </c>
      <c r="AN186" s="8">
        <v>5</v>
      </c>
      <c r="AO186" s="8">
        <v>6</v>
      </c>
      <c r="AP186" s="8">
        <v>6</v>
      </c>
      <c r="AQ186" s="8">
        <v>47</v>
      </c>
      <c r="AR186" s="8">
        <v>47</v>
      </c>
      <c r="AS186" s="8">
        <v>47</v>
      </c>
      <c r="AT186" s="8">
        <v>17</v>
      </c>
      <c r="AU186" s="8">
        <v>17</v>
      </c>
      <c r="AV186" s="8">
        <v>17</v>
      </c>
      <c r="AW186" s="8">
        <v>8</v>
      </c>
      <c r="AX186" s="8">
        <v>8</v>
      </c>
      <c r="AY186" s="8">
        <v>8</v>
      </c>
      <c r="AZ186" s="8">
        <v>5</v>
      </c>
      <c r="BA186" s="8">
        <v>5</v>
      </c>
      <c r="BB186" s="8">
        <v>5</v>
      </c>
      <c r="BC186" s="8">
        <v>4</v>
      </c>
      <c r="BD186" s="8">
        <v>4</v>
      </c>
      <c r="BE186" s="8">
        <v>4</v>
      </c>
      <c r="BF186" s="8">
        <v>10</v>
      </c>
      <c r="BG186" s="8">
        <v>12</v>
      </c>
      <c r="BH186" s="8">
        <v>12</v>
      </c>
      <c r="BI186" s="8">
        <v>0</v>
      </c>
      <c r="BJ186" s="8">
        <v>0</v>
      </c>
      <c r="BK186" s="8">
        <v>0</v>
      </c>
      <c r="BL186" s="8">
        <v>0</v>
      </c>
      <c r="BM186" s="8">
        <v>0</v>
      </c>
      <c r="BN186" s="8">
        <v>0</v>
      </c>
      <c r="BO186" s="8">
        <v>0</v>
      </c>
      <c r="BP186" s="8">
        <v>0</v>
      </c>
      <c r="BQ186" s="8">
        <v>0</v>
      </c>
      <c r="BR186" s="8">
        <v>0</v>
      </c>
      <c r="BS186" s="8">
        <v>0</v>
      </c>
      <c r="BT186" s="8">
        <v>0</v>
      </c>
      <c r="BU186" s="8">
        <v>0</v>
      </c>
      <c r="BV186" s="8">
        <v>0</v>
      </c>
      <c r="BW186" s="8">
        <v>0</v>
      </c>
      <c r="BX186" s="8">
        <v>0</v>
      </c>
      <c r="BY186" s="8">
        <v>0</v>
      </c>
      <c r="BZ186" s="8">
        <v>0</v>
      </c>
      <c r="CA186" s="8">
        <v>0</v>
      </c>
      <c r="CB186" s="8">
        <v>0</v>
      </c>
      <c r="CC186" s="8">
        <v>0</v>
      </c>
      <c r="CD186" s="8">
        <v>0</v>
      </c>
      <c r="CE186" s="21">
        <f t="shared" si="52"/>
        <v>5</v>
      </c>
      <c r="CF186" s="21">
        <f t="shared" si="53"/>
        <v>55</v>
      </c>
      <c r="CG186" s="21">
        <f t="shared" si="54"/>
        <v>58</v>
      </c>
      <c r="CH186" s="21">
        <f t="shared" si="55"/>
        <v>53</v>
      </c>
      <c r="CI186" s="21">
        <f t="shared" si="56"/>
        <v>132</v>
      </c>
      <c r="CJ186" s="21">
        <f t="shared" si="57"/>
        <v>134</v>
      </c>
      <c r="CK186" s="21">
        <f t="shared" si="58"/>
        <v>131</v>
      </c>
      <c r="CL186" s="21">
        <f t="shared" si="59"/>
        <v>79</v>
      </c>
      <c r="CM186" s="21">
        <f t="shared" si="60"/>
        <v>81</v>
      </c>
      <c r="CN186" s="21">
        <f t="shared" si="61"/>
        <v>78</v>
      </c>
      <c r="CO186" s="21">
        <f t="shared" si="62"/>
        <v>25</v>
      </c>
      <c r="CP186" s="21">
        <f t="shared" si="63"/>
        <v>25</v>
      </c>
      <c r="CQ186" s="21">
        <f t="shared" si="64"/>
        <v>26</v>
      </c>
      <c r="CR186" s="21">
        <f t="shared" si="65"/>
        <v>26</v>
      </c>
      <c r="CS186" s="21">
        <f t="shared" si="66"/>
        <v>26</v>
      </c>
      <c r="CT186" s="21">
        <f t="shared" si="67"/>
        <v>26</v>
      </c>
      <c r="CU186" s="21">
        <f t="shared" si="68"/>
        <v>27</v>
      </c>
      <c r="CV186" s="21">
        <f t="shared" si="69"/>
        <v>29</v>
      </c>
      <c r="CW186" s="21">
        <f t="shared" si="70"/>
        <v>25</v>
      </c>
      <c r="CX186" s="21">
        <f t="shared" si="71"/>
        <v>37</v>
      </c>
      <c r="CY186" s="21">
        <f t="shared" si="72"/>
        <v>40</v>
      </c>
      <c r="CZ186" s="21">
        <f t="shared" si="73"/>
        <v>37</v>
      </c>
    </row>
    <row r="187" spans="1:104" ht="89.25" hidden="1" x14ac:dyDescent="0.25">
      <c r="A187" s="6">
        <v>1662</v>
      </c>
      <c r="B187" s="7" t="s">
        <v>92</v>
      </c>
      <c r="C187" s="7" t="s">
        <v>52</v>
      </c>
      <c r="D187" s="7" t="s">
        <v>221</v>
      </c>
      <c r="E187" s="7" t="s">
        <v>94</v>
      </c>
      <c r="F187" s="7" t="s">
        <v>95</v>
      </c>
      <c r="G187" s="7" t="s">
        <v>1058</v>
      </c>
      <c r="H187" s="7" t="s">
        <v>1059</v>
      </c>
      <c r="I187" s="7" t="s">
        <v>1060</v>
      </c>
      <c r="J187" s="7" t="s">
        <v>99</v>
      </c>
      <c r="K187" s="7" t="s">
        <v>100</v>
      </c>
      <c r="L187" s="7" t="s">
        <v>101</v>
      </c>
      <c r="M187" s="7" t="s">
        <v>101</v>
      </c>
      <c r="N187" s="8">
        <v>29</v>
      </c>
      <c r="O187" s="8">
        <v>22</v>
      </c>
      <c r="P187" s="8">
        <v>27</v>
      </c>
      <c r="Q187" s="7" t="s">
        <v>1061</v>
      </c>
      <c r="R187" s="7" t="s">
        <v>1062</v>
      </c>
      <c r="S187" s="7" t="s">
        <v>1063</v>
      </c>
      <c r="T187" s="8">
        <v>69</v>
      </c>
      <c r="U187" s="8">
        <v>69</v>
      </c>
      <c r="V187" s="8">
        <v>69</v>
      </c>
      <c r="W187" s="8">
        <v>20</v>
      </c>
      <c r="X187" s="8">
        <v>20</v>
      </c>
      <c r="Y187" s="8">
        <v>20</v>
      </c>
      <c r="Z187" s="8">
        <v>20</v>
      </c>
      <c r="AA187" s="8">
        <v>20</v>
      </c>
      <c r="AB187" s="8">
        <v>20</v>
      </c>
      <c r="AC187" s="8">
        <v>0</v>
      </c>
      <c r="AD187" s="8">
        <v>0</v>
      </c>
      <c r="AE187" s="8">
        <v>0</v>
      </c>
      <c r="AF187" s="8">
        <v>0</v>
      </c>
      <c r="AG187" s="8">
        <v>0</v>
      </c>
      <c r="AH187" s="8">
        <v>0</v>
      </c>
      <c r="AI187" s="8">
        <v>20</v>
      </c>
      <c r="AJ187" s="8">
        <v>20</v>
      </c>
      <c r="AK187" s="8">
        <v>20</v>
      </c>
      <c r="AM187" s="8">
        <v>0</v>
      </c>
      <c r="AN187" s="8">
        <v>0</v>
      </c>
      <c r="AO187" s="8">
        <v>0</v>
      </c>
      <c r="AP187" s="8">
        <v>0</v>
      </c>
      <c r="AQ187" s="8">
        <v>0</v>
      </c>
      <c r="AR187" s="8">
        <v>0</v>
      </c>
      <c r="AS187" s="8">
        <v>0</v>
      </c>
      <c r="AT187" s="8">
        <v>0</v>
      </c>
      <c r="AU187" s="8">
        <v>0</v>
      </c>
      <c r="AV187" s="8">
        <v>0</v>
      </c>
      <c r="AW187" s="8">
        <v>0</v>
      </c>
      <c r="AX187" s="8">
        <v>0</v>
      </c>
      <c r="AY187" s="8">
        <v>0</v>
      </c>
      <c r="AZ187" s="8">
        <v>0</v>
      </c>
      <c r="BA187" s="8">
        <v>0</v>
      </c>
      <c r="BB187" s="8">
        <v>0</v>
      </c>
      <c r="BC187" s="8">
        <v>0</v>
      </c>
      <c r="BD187" s="8">
        <v>0</v>
      </c>
      <c r="BE187" s="8">
        <v>0</v>
      </c>
      <c r="BF187" s="8">
        <v>0</v>
      </c>
      <c r="BG187" s="8">
        <v>0</v>
      </c>
      <c r="BH187" s="8">
        <v>0</v>
      </c>
      <c r="BI187" s="8">
        <v>0</v>
      </c>
      <c r="BJ187" s="8">
        <v>0</v>
      </c>
      <c r="BK187" s="8">
        <v>0</v>
      </c>
      <c r="BL187" s="8">
        <v>0</v>
      </c>
      <c r="BM187" s="8">
        <v>0</v>
      </c>
      <c r="BN187" s="8">
        <v>0</v>
      </c>
      <c r="BO187" s="8">
        <v>0</v>
      </c>
      <c r="BP187" s="8">
        <v>0</v>
      </c>
      <c r="BQ187" s="8">
        <v>0</v>
      </c>
      <c r="BR187" s="8">
        <v>0</v>
      </c>
      <c r="BS187" s="8">
        <v>0</v>
      </c>
      <c r="BT187" s="8">
        <v>0</v>
      </c>
      <c r="BU187" s="8">
        <v>0</v>
      </c>
      <c r="BV187" s="8">
        <v>0</v>
      </c>
      <c r="BW187" s="8">
        <v>0</v>
      </c>
      <c r="BX187" s="8">
        <v>0</v>
      </c>
      <c r="BY187" s="8">
        <v>0</v>
      </c>
      <c r="BZ187" s="8">
        <v>0</v>
      </c>
      <c r="CA187" s="8">
        <v>0</v>
      </c>
      <c r="CB187" s="8">
        <v>0</v>
      </c>
      <c r="CC187" s="8">
        <v>0</v>
      </c>
      <c r="CD187" s="8">
        <v>0</v>
      </c>
      <c r="CE187" s="21">
        <f t="shared" si="52"/>
        <v>0</v>
      </c>
      <c r="CF187" s="21">
        <f t="shared" si="53"/>
        <v>29</v>
      </c>
      <c r="CG187" s="21">
        <f t="shared" si="54"/>
        <v>22</v>
      </c>
      <c r="CH187" s="21">
        <f t="shared" si="55"/>
        <v>27</v>
      </c>
      <c r="CI187" s="21">
        <f t="shared" si="56"/>
        <v>69</v>
      </c>
      <c r="CJ187" s="21">
        <f t="shared" si="57"/>
        <v>69</v>
      </c>
      <c r="CK187" s="21">
        <f t="shared" si="58"/>
        <v>69</v>
      </c>
      <c r="CL187" s="21">
        <f t="shared" si="59"/>
        <v>20</v>
      </c>
      <c r="CM187" s="21">
        <f t="shared" si="60"/>
        <v>20</v>
      </c>
      <c r="CN187" s="21">
        <f t="shared" si="61"/>
        <v>20</v>
      </c>
      <c r="CO187" s="21">
        <f t="shared" si="62"/>
        <v>20</v>
      </c>
      <c r="CP187" s="21">
        <f t="shared" si="63"/>
        <v>20</v>
      </c>
      <c r="CQ187" s="21">
        <f t="shared" si="64"/>
        <v>20</v>
      </c>
      <c r="CR187" s="21">
        <f t="shared" si="65"/>
        <v>0</v>
      </c>
      <c r="CS187" s="21">
        <f t="shared" si="66"/>
        <v>0</v>
      </c>
      <c r="CT187" s="21">
        <f t="shared" si="67"/>
        <v>0</v>
      </c>
      <c r="CU187" s="21">
        <f t="shared" si="68"/>
        <v>0</v>
      </c>
      <c r="CV187" s="21">
        <f t="shared" si="69"/>
        <v>0</v>
      </c>
      <c r="CW187" s="21">
        <f t="shared" si="70"/>
        <v>0</v>
      </c>
      <c r="CX187" s="21">
        <f t="shared" si="71"/>
        <v>20</v>
      </c>
      <c r="CY187" s="21">
        <f t="shared" si="72"/>
        <v>20</v>
      </c>
      <c r="CZ187" s="21">
        <f t="shared" si="73"/>
        <v>20</v>
      </c>
    </row>
    <row r="188" spans="1:104" ht="89.25" hidden="1" x14ac:dyDescent="0.25">
      <c r="A188" s="6">
        <v>1747</v>
      </c>
      <c r="B188" s="7" t="s">
        <v>92</v>
      </c>
      <c r="C188" s="7" t="s">
        <v>76</v>
      </c>
      <c r="D188" s="7" t="s">
        <v>172</v>
      </c>
      <c r="E188" s="7" t="s">
        <v>94</v>
      </c>
      <c r="F188" s="7" t="s">
        <v>95</v>
      </c>
      <c r="G188" s="7" t="s">
        <v>1065</v>
      </c>
      <c r="H188" s="7" t="s">
        <v>1066</v>
      </c>
      <c r="I188" s="7" t="s">
        <v>1067</v>
      </c>
      <c r="J188" s="7" t="s">
        <v>99</v>
      </c>
      <c r="K188" s="7" t="s">
        <v>100</v>
      </c>
      <c r="L188" s="7" t="s">
        <v>101</v>
      </c>
      <c r="M188" s="7" t="s">
        <v>101</v>
      </c>
      <c r="N188" s="8">
        <v>29</v>
      </c>
      <c r="O188" s="8">
        <v>37</v>
      </c>
      <c r="P188" s="8">
        <v>43</v>
      </c>
      <c r="Q188" s="7" t="s">
        <v>1068</v>
      </c>
      <c r="R188" s="7" t="s">
        <v>1068</v>
      </c>
      <c r="S188" s="7" t="s">
        <v>1069</v>
      </c>
      <c r="T188" s="8">
        <v>67</v>
      </c>
      <c r="U188" s="8">
        <v>65</v>
      </c>
      <c r="V188" s="8">
        <v>65</v>
      </c>
      <c r="W188" s="8">
        <v>45</v>
      </c>
      <c r="X188" s="8">
        <v>44</v>
      </c>
      <c r="Y188" s="8">
        <v>44</v>
      </c>
      <c r="Z188" s="8">
        <v>42</v>
      </c>
      <c r="AA188" s="8">
        <v>42</v>
      </c>
      <c r="AB188" s="8">
        <v>42</v>
      </c>
      <c r="AC188" s="8">
        <v>3</v>
      </c>
      <c r="AD188" s="8">
        <v>2</v>
      </c>
      <c r="AE188" s="8">
        <v>2</v>
      </c>
      <c r="AF188" s="8">
        <v>0</v>
      </c>
      <c r="AG188" s="8">
        <v>0</v>
      </c>
      <c r="AH188" s="8">
        <v>0</v>
      </c>
      <c r="AI188" s="8">
        <v>38</v>
      </c>
      <c r="AJ188" s="8">
        <v>38</v>
      </c>
      <c r="AK188" s="8">
        <v>38</v>
      </c>
      <c r="AM188" s="8">
        <v>1</v>
      </c>
      <c r="AN188" s="8">
        <v>7</v>
      </c>
      <c r="AO188" s="8">
        <v>7</v>
      </c>
      <c r="AP188" s="8">
        <v>2</v>
      </c>
      <c r="AQ188" s="8">
        <v>1</v>
      </c>
      <c r="AR188" s="8">
        <v>1</v>
      </c>
      <c r="AS188" s="8">
        <v>1</v>
      </c>
      <c r="AT188" s="8">
        <v>1</v>
      </c>
      <c r="AU188" s="8">
        <v>1</v>
      </c>
      <c r="AV188" s="8">
        <v>1</v>
      </c>
      <c r="AW188" s="8">
        <v>1</v>
      </c>
      <c r="AX188" s="8">
        <v>1</v>
      </c>
      <c r="AY188" s="8">
        <v>1</v>
      </c>
      <c r="AZ188" s="8">
        <v>0</v>
      </c>
      <c r="BA188" s="8">
        <v>0</v>
      </c>
      <c r="BB188" s="8">
        <v>0</v>
      </c>
      <c r="BC188" s="8">
        <v>0</v>
      </c>
      <c r="BD188" s="8">
        <v>0</v>
      </c>
      <c r="BE188" s="8">
        <v>0</v>
      </c>
      <c r="BF188" s="8">
        <v>1</v>
      </c>
      <c r="BG188" s="8">
        <v>1</v>
      </c>
      <c r="BH188" s="8">
        <v>1</v>
      </c>
      <c r="BI188" s="8">
        <v>0</v>
      </c>
      <c r="BJ188" s="8">
        <v>0</v>
      </c>
      <c r="BK188" s="8">
        <v>0</v>
      </c>
      <c r="BL188" s="8">
        <v>0</v>
      </c>
      <c r="BM188" s="8">
        <v>0</v>
      </c>
      <c r="BN188" s="8">
        <v>0</v>
      </c>
      <c r="BO188" s="8">
        <v>0</v>
      </c>
      <c r="BP188" s="8">
        <v>0</v>
      </c>
      <c r="BQ188" s="8">
        <v>0</v>
      </c>
      <c r="BR188" s="8">
        <v>0</v>
      </c>
      <c r="BS188" s="8">
        <v>0</v>
      </c>
      <c r="BT188" s="8">
        <v>0</v>
      </c>
      <c r="BU188" s="8">
        <v>0</v>
      </c>
      <c r="BV188" s="8">
        <v>0</v>
      </c>
      <c r="BW188" s="8">
        <v>0</v>
      </c>
      <c r="BX188" s="8">
        <v>0</v>
      </c>
      <c r="BY188" s="8">
        <v>0</v>
      </c>
      <c r="BZ188" s="8">
        <v>0</v>
      </c>
      <c r="CA188" s="8">
        <v>0</v>
      </c>
      <c r="CB188" s="8">
        <v>0</v>
      </c>
      <c r="CC188" s="8">
        <v>0</v>
      </c>
      <c r="CD188" s="8">
        <v>0</v>
      </c>
      <c r="CE188" s="21">
        <f t="shared" si="52"/>
        <v>1</v>
      </c>
      <c r="CF188" s="21">
        <f t="shared" si="53"/>
        <v>36</v>
      </c>
      <c r="CG188" s="21">
        <f t="shared" si="54"/>
        <v>44</v>
      </c>
      <c r="CH188" s="21">
        <f t="shared" si="55"/>
        <v>45</v>
      </c>
      <c r="CI188" s="21">
        <f t="shared" si="56"/>
        <v>68</v>
      </c>
      <c r="CJ188" s="21">
        <f t="shared" si="57"/>
        <v>66</v>
      </c>
      <c r="CK188" s="21">
        <f t="shared" si="58"/>
        <v>66</v>
      </c>
      <c r="CL188" s="21">
        <f t="shared" si="59"/>
        <v>46</v>
      </c>
      <c r="CM188" s="21">
        <f t="shared" si="60"/>
        <v>45</v>
      </c>
      <c r="CN188" s="21">
        <f t="shared" si="61"/>
        <v>45</v>
      </c>
      <c r="CO188" s="21">
        <f t="shared" si="62"/>
        <v>43</v>
      </c>
      <c r="CP188" s="21">
        <f t="shared" si="63"/>
        <v>43</v>
      </c>
      <c r="CQ188" s="21">
        <f t="shared" si="64"/>
        <v>43</v>
      </c>
      <c r="CR188" s="21">
        <f t="shared" si="65"/>
        <v>3</v>
      </c>
      <c r="CS188" s="21">
        <f t="shared" si="66"/>
        <v>2</v>
      </c>
      <c r="CT188" s="21">
        <f t="shared" si="67"/>
        <v>2</v>
      </c>
      <c r="CU188" s="21">
        <f t="shared" si="68"/>
        <v>0</v>
      </c>
      <c r="CV188" s="21">
        <f t="shared" si="69"/>
        <v>0</v>
      </c>
      <c r="CW188" s="21">
        <f t="shared" si="70"/>
        <v>0</v>
      </c>
      <c r="CX188" s="21">
        <f t="shared" si="71"/>
        <v>39</v>
      </c>
      <c r="CY188" s="21">
        <f t="shared" si="72"/>
        <v>39</v>
      </c>
      <c r="CZ188" s="21">
        <f t="shared" si="73"/>
        <v>39</v>
      </c>
    </row>
    <row r="189" spans="1:104" ht="76.5" hidden="1" x14ac:dyDescent="0.25">
      <c r="A189" s="6">
        <v>1748</v>
      </c>
      <c r="B189" s="7" t="s">
        <v>92</v>
      </c>
      <c r="C189" s="7" t="s">
        <v>76</v>
      </c>
      <c r="D189" s="7" t="s">
        <v>488</v>
      </c>
      <c r="E189" s="7" t="s">
        <v>94</v>
      </c>
      <c r="F189" s="7" t="s">
        <v>95</v>
      </c>
      <c r="G189" s="7" t="s">
        <v>1076</v>
      </c>
      <c r="H189" s="7" t="s">
        <v>1077</v>
      </c>
      <c r="I189" s="7" t="s">
        <v>1078</v>
      </c>
      <c r="J189" s="7" t="s">
        <v>99</v>
      </c>
      <c r="K189" s="7" t="s">
        <v>100</v>
      </c>
      <c r="L189" s="7" t="s">
        <v>101</v>
      </c>
      <c r="M189" s="7" t="s">
        <v>101</v>
      </c>
      <c r="N189" s="8">
        <v>2</v>
      </c>
      <c r="O189" s="8">
        <v>3</v>
      </c>
      <c r="P189" s="8">
        <v>2</v>
      </c>
      <c r="Q189" s="7" t="s">
        <v>1079</v>
      </c>
      <c r="R189" s="7" t="s">
        <v>1079</v>
      </c>
      <c r="S189" s="7" t="s">
        <v>1079</v>
      </c>
      <c r="T189" s="8">
        <v>3</v>
      </c>
      <c r="U189" s="8">
        <v>11</v>
      </c>
      <c r="V189" s="8">
        <v>16</v>
      </c>
      <c r="W189" s="8">
        <v>3</v>
      </c>
      <c r="X189" s="8">
        <v>11</v>
      </c>
      <c r="Y189" s="8">
        <v>16</v>
      </c>
      <c r="Z189" s="8">
        <v>3</v>
      </c>
      <c r="AA189" s="8">
        <v>11</v>
      </c>
      <c r="AB189" s="8">
        <v>16</v>
      </c>
      <c r="AC189" s="8">
        <v>0</v>
      </c>
      <c r="AD189" s="8">
        <v>0</v>
      </c>
      <c r="AE189" s="8">
        <v>0</v>
      </c>
      <c r="AF189" s="8">
        <v>0</v>
      </c>
      <c r="AG189" s="8">
        <v>0</v>
      </c>
      <c r="AH189" s="8">
        <v>0</v>
      </c>
      <c r="AI189" s="8">
        <v>3</v>
      </c>
      <c r="AJ189" s="8">
        <v>11</v>
      </c>
      <c r="AK189" s="8">
        <v>16</v>
      </c>
      <c r="AM189" s="8">
        <v>1</v>
      </c>
      <c r="AN189" s="8">
        <v>9</v>
      </c>
      <c r="AO189" s="8">
        <v>11</v>
      </c>
      <c r="AP189" s="8">
        <v>11</v>
      </c>
      <c r="AQ189" s="8">
        <v>2</v>
      </c>
      <c r="AR189" s="8">
        <v>2</v>
      </c>
      <c r="AS189" s="8">
        <v>2</v>
      </c>
      <c r="AT189" s="8">
        <v>2</v>
      </c>
      <c r="AU189" s="8">
        <v>2</v>
      </c>
      <c r="AV189" s="8">
        <v>2</v>
      </c>
      <c r="AW189" s="8">
        <v>2</v>
      </c>
      <c r="AX189" s="8">
        <v>2</v>
      </c>
      <c r="AY189" s="8">
        <v>2</v>
      </c>
      <c r="AZ189" s="8">
        <v>0</v>
      </c>
      <c r="BA189" s="8">
        <v>0</v>
      </c>
      <c r="BB189" s="8">
        <v>0</v>
      </c>
      <c r="BC189" s="8">
        <v>0</v>
      </c>
      <c r="BD189" s="8">
        <v>0</v>
      </c>
      <c r="BE189" s="8">
        <v>0</v>
      </c>
      <c r="BF189" s="8">
        <v>2</v>
      </c>
      <c r="BG189" s="8">
        <v>2</v>
      </c>
      <c r="BH189" s="8">
        <v>2</v>
      </c>
      <c r="BI189" s="8">
        <v>0</v>
      </c>
      <c r="BJ189" s="8">
        <v>0</v>
      </c>
      <c r="BK189" s="8">
        <v>0</v>
      </c>
      <c r="BL189" s="8">
        <v>0</v>
      </c>
      <c r="BM189" s="8">
        <v>0</v>
      </c>
      <c r="BN189" s="8">
        <v>0</v>
      </c>
      <c r="BO189" s="8">
        <v>0</v>
      </c>
      <c r="BP189" s="8">
        <v>0</v>
      </c>
      <c r="BQ189" s="8">
        <v>0</v>
      </c>
      <c r="BR189" s="8">
        <v>0</v>
      </c>
      <c r="BS189" s="8">
        <v>0</v>
      </c>
      <c r="BT189" s="8">
        <v>0</v>
      </c>
      <c r="BU189" s="8">
        <v>0</v>
      </c>
      <c r="BV189" s="8">
        <v>0</v>
      </c>
      <c r="BW189" s="8">
        <v>0</v>
      </c>
      <c r="BX189" s="8">
        <v>0</v>
      </c>
      <c r="BY189" s="8">
        <v>0</v>
      </c>
      <c r="BZ189" s="8">
        <v>0</v>
      </c>
      <c r="CA189" s="8">
        <v>0</v>
      </c>
      <c r="CB189" s="8">
        <v>0</v>
      </c>
      <c r="CC189" s="8">
        <v>0</v>
      </c>
      <c r="CD189" s="8">
        <v>0</v>
      </c>
      <c r="CE189" s="21">
        <f t="shared" si="52"/>
        <v>1</v>
      </c>
      <c r="CF189" s="21">
        <f t="shared" si="53"/>
        <v>11</v>
      </c>
      <c r="CG189" s="21">
        <f t="shared" si="54"/>
        <v>14</v>
      </c>
      <c r="CH189" s="21">
        <f t="shared" si="55"/>
        <v>13</v>
      </c>
      <c r="CI189" s="21">
        <f t="shared" si="56"/>
        <v>5</v>
      </c>
      <c r="CJ189" s="21">
        <f t="shared" si="57"/>
        <v>13</v>
      </c>
      <c r="CK189" s="21">
        <f t="shared" si="58"/>
        <v>18</v>
      </c>
      <c r="CL189" s="21">
        <f t="shared" si="59"/>
        <v>5</v>
      </c>
      <c r="CM189" s="21">
        <f t="shared" si="60"/>
        <v>13</v>
      </c>
      <c r="CN189" s="21">
        <f t="shared" si="61"/>
        <v>18</v>
      </c>
      <c r="CO189" s="21">
        <f t="shared" si="62"/>
        <v>5</v>
      </c>
      <c r="CP189" s="21">
        <f t="shared" si="63"/>
        <v>13</v>
      </c>
      <c r="CQ189" s="21">
        <f t="shared" si="64"/>
        <v>18</v>
      </c>
      <c r="CR189" s="21">
        <f t="shared" si="65"/>
        <v>0</v>
      </c>
      <c r="CS189" s="21">
        <f t="shared" si="66"/>
        <v>0</v>
      </c>
      <c r="CT189" s="21">
        <f t="shared" si="67"/>
        <v>0</v>
      </c>
      <c r="CU189" s="21">
        <f t="shared" si="68"/>
        <v>0</v>
      </c>
      <c r="CV189" s="21">
        <f t="shared" si="69"/>
        <v>0</v>
      </c>
      <c r="CW189" s="21">
        <f t="shared" si="70"/>
        <v>0</v>
      </c>
      <c r="CX189" s="21">
        <f t="shared" si="71"/>
        <v>5</v>
      </c>
      <c r="CY189" s="21">
        <f t="shared" si="72"/>
        <v>13</v>
      </c>
      <c r="CZ189" s="21">
        <f t="shared" si="73"/>
        <v>18</v>
      </c>
    </row>
    <row r="190" spans="1:104" ht="76.5" x14ac:dyDescent="0.25">
      <c r="A190" s="6">
        <v>299</v>
      </c>
      <c r="B190" s="7" t="s">
        <v>92</v>
      </c>
      <c r="C190" s="7" t="s">
        <v>51</v>
      </c>
      <c r="D190" s="7" t="s">
        <v>1080</v>
      </c>
      <c r="E190" s="7" t="s">
        <v>94</v>
      </c>
      <c r="F190" s="7" t="s">
        <v>95</v>
      </c>
      <c r="G190" s="7" t="s">
        <v>1081</v>
      </c>
      <c r="H190" s="7" t="s">
        <v>1082</v>
      </c>
      <c r="I190" s="7" t="s">
        <v>1083</v>
      </c>
      <c r="J190" s="7" t="s">
        <v>99</v>
      </c>
      <c r="K190" s="7" t="s">
        <v>100</v>
      </c>
      <c r="L190" s="7" t="s">
        <v>101</v>
      </c>
      <c r="M190" s="7" t="s">
        <v>101</v>
      </c>
      <c r="N190" s="8">
        <v>7</v>
      </c>
      <c r="O190" s="8">
        <v>7</v>
      </c>
      <c r="P190" s="8">
        <v>6</v>
      </c>
      <c r="Q190" s="7" t="s">
        <v>1084</v>
      </c>
      <c r="R190" s="7" t="s">
        <v>1085</v>
      </c>
      <c r="S190" s="7" t="s">
        <v>1086</v>
      </c>
      <c r="T190" s="8">
        <v>22</v>
      </c>
      <c r="U190" s="8">
        <v>23</v>
      </c>
      <c r="V190" s="8">
        <v>23</v>
      </c>
      <c r="W190" s="8">
        <v>5</v>
      </c>
      <c r="X190" s="8">
        <v>5</v>
      </c>
      <c r="Y190" s="8">
        <v>5</v>
      </c>
      <c r="Z190" s="8">
        <v>0</v>
      </c>
      <c r="AA190" s="8">
        <v>1</v>
      </c>
      <c r="AB190" s="8">
        <v>1</v>
      </c>
      <c r="AC190" s="8">
        <v>0</v>
      </c>
      <c r="AD190" s="8">
        <v>22</v>
      </c>
      <c r="AE190" s="8">
        <v>22</v>
      </c>
      <c r="AF190" s="8">
        <v>0</v>
      </c>
      <c r="AG190" s="8">
        <v>0</v>
      </c>
      <c r="AH190" s="8">
        <v>0</v>
      </c>
      <c r="AI190" s="8">
        <v>22</v>
      </c>
      <c r="AJ190" s="8">
        <v>23</v>
      </c>
      <c r="AK190" s="8">
        <v>23</v>
      </c>
      <c r="AL190" s="7" t="s">
        <v>1087</v>
      </c>
      <c r="AM190" s="8">
        <v>0</v>
      </c>
      <c r="AN190" s="8">
        <v>0</v>
      </c>
      <c r="AO190" s="8">
        <v>0</v>
      </c>
      <c r="AP190" s="8">
        <v>0</v>
      </c>
      <c r="AQ190" s="8">
        <v>0</v>
      </c>
      <c r="AR190" s="8">
        <v>0</v>
      </c>
      <c r="AS190" s="8">
        <v>0</v>
      </c>
      <c r="AT190" s="8">
        <v>0</v>
      </c>
      <c r="AU190" s="8">
        <v>0</v>
      </c>
      <c r="AV190" s="8">
        <v>0</v>
      </c>
      <c r="AW190" s="8">
        <v>0</v>
      </c>
      <c r="AX190" s="8">
        <v>0</v>
      </c>
      <c r="AY190" s="8">
        <v>0</v>
      </c>
      <c r="AZ190" s="8">
        <v>0</v>
      </c>
      <c r="BA190" s="8">
        <v>0</v>
      </c>
      <c r="BB190" s="8">
        <v>0</v>
      </c>
      <c r="BC190" s="8">
        <v>0</v>
      </c>
      <c r="BD190" s="8">
        <v>0</v>
      </c>
      <c r="BE190" s="8">
        <v>0</v>
      </c>
      <c r="BF190" s="8">
        <v>0</v>
      </c>
      <c r="BG190" s="8">
        <v>0</v>
      </c>
      <c r="BH190" s="8">
        <v>0</v>
      </c>
      <c r="BI190" s="8">
        <v>0</v>
      </c>
      <c r="BJ190" s="8">
        <v>0</v>
      </c>
      <c r="BK190" s="8">
        <v>0</v>
      </c>
      <c r="BL190" s="8">
        <v>0</v>
      </c>
      <c r="BM190" s="8">
        <v>0</v>
      </c>
      <c r="BN190" s="8">
        <v>0</v>
      </c>
      <c r="BO190" s="8">
        <v>0</v>
      </c>
      <c r="BP190" s="8">
        <v>0</v>
      </c>
      <c r="BQ190" s="8">
        <v>0</v>
      </c>
      <c r="BR190" s="8">
        <v>0</v>
      </c>
      <c r="BS190" s="8">
        <v>0</v>
      </c>
      <c r="BT190" s="8">
        <v>0</v>
      </c>
      <c r="BU190" s="8">
        <v>0</v>
      </c>
      <c r="BV190" s="8">
        <v>0</v>
      </c>
      <c r="BW190" s="8">
        <v>0</v>
      </c>
      <c r="BX190" s="8">
        <v>0</v>
      </c>
      <c r="BY190" s="8">
        <v>0</v>
      </c>
      <c r="BZ190" s="8">
        <v>0</v>
      </c>
      <c r="CA190" s="8">
        <v>0</v>
      </c>
      <c r="CB190" s="8">
        <v>0</v>
      </c>
      <c r="CC190" s="8">
        <v>0</v>
      </c>
      <c r="CD190" s="8">
        <v>0</v>
      </c>
      <c r="CE190" s="21">
        <f t="shared" si="52"/>
        <v>0</v>
      </c>
      <c r="CF190" s="21">
        <f t="shared" si="53"/>
        <v>7</v>
      </c>
      <c r="CG190" s="21">
        <f t="shared" si="54"/>
        <v>7</v>
      </c>
      <c r="CH190" s="21">
        <f t="shared" si="55"/>
        <v>6</v>
      </c>
      <c r="CI190" s="21">
        <f t="shared" si="56"/>
        <v>22</v>
      </c>
      <c r="CJ190" s="21">
        <f t="shared" si="57"/>
        <v>23</v>
      </c>
      <c r="CK190" s="21">
        <f t="shared" si="58"/>
        <v>23</v>
      </c>
      <c r="CL190" s="21">
        <f t="shared" si="59"/>
        <v>5</v>
      </c>
      <c r="CM190" s="21">
        <f t="shared" si="60"/>
        <v>5</v>
      </c>
      <c r="CN190" s="21">
        <f t="shared" si="61"/>
        <v>5</v>
      </c>
      <c r="CO190" s="21">
        <f t="shared" si="62"/>
        <v>0</v>
      </c>
      <c r="CP190" s="21">
        <f t="shared" si="63"/>
        <v>1</v>
      </c>
      <c r="CQ190" s="21">
        <f t="shared" si="64"/>
        <v>1</v>
      </c>
      <c r="CR190" s="21">
        <f t="shared" si="65"/>
        <v>0</v>
      </c>
      <c r="CS190" s="21">
        <f t="shared" si="66"/>
        <v>22</v>
      </c>
      <c r="CT190" s="21">
        <f t="shared" si="67"/>
        <v>22</v>
      </c>
      <c r="CU190" s="21">
        <f t="shared" si="68"/>
        <v>0</v>
      </c>
      <c r="CV190" s="21">
        <f t="shared" si="69"/>
        <v>0</v>
      </c>
      <c r="CW190" s="21">
        <f t="shared" si="70"/>
        <v>0</v>
      </c>
      <c r="CX190" s="21">
        <f t="shared" si="71"/>
        <v>22</v>
      </c>
      <c r="CY190" s="21">
        <f t="shared" si="72"/>
        <v>23</v>
      </c>
      <c r="CZ190" s="21">
        <f t="shared" si="73"/>
        <v>23</v>
      </c>
    </row>
    <row r="191" spans="1:104" ht="102" hidden="1" x14ac:dyDescent="0.25">
      <c r="A191" s="6">
        <v>1668</v>
      </c>
      <c r="B191" s="7" t="s">
        <v>92</v>
      </c>
      <c r="C191" s="7" t="s">
        <v>54</v>
      </c>
      <c r="D191" s="7" t="s">
        <v>121</v>
      </c>
      <c r="E191" s="7" t="s">
        <v>94</v>
      </c>
      <c r="F191" s="7" t="s">
        <v>1088</v>
      </c>
      <c r="G191" s="7" t="s">
        <v>1089</v>
      </c>
      <c r="H191" s="7" t="s">
        <v>1090</v>
      </c>
      <c r="I191" s="7" t="s">
        <v>1091</v>
      </c>
      <c r="J191" s="7" t="s">
        <v>99</v>
      </c>
      <c r="K191" s="7" t="s">
        <v>100</v>
      </c>
      <c r="L191" s="7" t="s">
        <v>101</v>
      </c>
      <c r="M191" s="7" t="s">
        <v>101</v>
      </c>
      <c r="N191" s="8">
        <v>0</v>
      </c>
      <c r="O191" s="8">
        <v>0</v>
      </c>
      <c r="P191" s="8">
        <v>0</v>
      </c>
      <c r="Q191" s="7" t="s">
        <v>104</v>
      </c>
      <c r="R191" s="7" t="s">
        <v>104</v>
      </c>
      <c r="S191" s="7" t="s">
        <v>104</v>
      </c>
      <c r="T191" s="8">
        <v>3</v>
      </c>
      <c r="U191" s="8">
        <v>3</v>
      </c>
      <c r="V191" s="8">
        <v>3</v>
      </c>
      <c r="W191" s="8">
        <v>3</v>
      </c>
      <c r="X191" s="8">
        <v>3</v>
      </c>
      <c r="Y191" s="8">
        <v>3</v>
      </c>
      <c r="Z191" s="8">
        <v>0</v>
      </c>
      <c r="AA191" s="8">
        <v>0</v>
      </c>
      <c r="AB191" s="8">
        <v>0</v>
      </c>
      <c r="AC191" s="8">
        <v>0</v>
      </c>
      <c r="AD191" s="8">
        <v>0</v>
      </c>
      <c r="AE191" s="8">
        <v>0</v>
      </c>
      <c r="AF191" s="8">
        <v>3</v>
      </c>
      <c r="AG191" s="8">
        <v>3</v>
      </c>
      <c r="AH191" s="8">
        <v>3</v>
      </c>
      <c r="AI191" s="8">
        <v>0</v>
      </c>
      <c r="AJ191" s="8">
        <v>0</v>
      </c>
      <c r="AK191" s="8">
        <v>0</v>
      </c>
      <c r="AM191" s="8">
        <v>0</v>
      </c>
      <c r="AN191" s="8">
        <v>0</v>
      </c>
      <c r="AO191" s="8">
        <v>0</v>
      </c>
      <c r="AP191" s="8">
        <v>0</v>
      </c>
      <c r="AQ191" s="8">
        <v>0</v>
      </c>
      <c r="AR191" s="8">
        <v>0</v>
      </c>
      <c r="AS191" s="8">
        <v>0</v>
      </c>
      <c r="AT191" s="8">
        <v>0</v>
      </c>
      <c r="AU191" s="8">
        <v>0</v>
      </c>
      <c r="AV191" s="8">
        <v>0</v>
      </c>
      <c r="AW191" s="8">
        <v>0</v>
      </c>
      <c r="AX191" s="8">
        <v>0</v>
      </c>
      <c r="AY191" s="8">
        <v>0</v>
      </c>
      <c r="AZ191" s="8">
        <v>0</v>
      </c>
      <c r="BA191" s="8">
        <v>0</v>
      </c>
      <c r="BB191" s="8">
        <v>0</v>
      </c>
      <c r="BC191" s="8">
        <v>0</v>
      </c>
      <c r="BD191" s="8">
        <v>0</v>
      </c>
      <c r="BE191" s="8">
        <v>0</v>
      </c>
      <c r="BF191" s="8">
        <v>0</v>
      </c>
      <c r="BG191" s="8">
        <v>0</v>
      </c>
      <c r="BH191" s="8">
        <v>0</v>
      </c>
      <c r="BI191" s="8">
        <v>0</v>
      </c>
      <c r="BJ191" s="8">
        <v>0</v>
      </c>
      <c r="BK191" s="8">
        <v>0</v>
      </c>
      <c r="BL191" s="8">
        <v>0</v>
      </c>
      <c r="BM191" s="8">
        <v>0</v>
      </c>
      <c r="BN191" s="8">
        <v>0</v>
      </c>
      <c r="BO191" s="8">
        <v>0</v>
      </c>
      <c r="BP191" s="8">
        <v>0</v>
      </c>
      <c r="BQ191" s="8">
        <v>0</v>
      </c>
      <c r="BR191" s="8">
        <v>0</v>
      </c>
      <c r="BS191" s="8">
        <v>0</v>
      </c>
      <c r="BT191" s="8">
        <v>0</v>
      </c>
      <c r="BU191" s="8">
        <v>0</v>
      </c>
      <c r="BV191" s="8">
        <v>0</v>
      </c>
      <c r="BW191" s="8">
        <v>0</v>
      </c>
      <c r="BX191" s="8">
        <v>0</v>
      </c>
      <c r="BY191" s="8">
        <v>0</v>
      </c>
      <c r="BZ191" s="8">
        <v>0</v>
      </c>
      <c r="CA191" s="8">
        <v>0</v>
      </c>
      <c r="CB191" s="8">
        <v>0</v>
      </c>
      <c r="CC191" s="8">
        <v>0</v>
      </c>
      <c r="CD191" s="8">
        <v>0</v>
      </c>
      <c r="CE191" s="21">
        <f t="shared" si="52"/>
        <v>0</v>
      </c>
      <c r="CF191" s="21">
        <f t="shared" si="53"/>
        <v>0</v>
      </c>
      <c r="CG191" s="21">
        <f t="shared" si="54"/>
        <v>0</v>
      </c>
      <c r="CH191" s="21">
        <f t="shared" si="55"/>
        <v>0</v>
      </c>
      <c r="CI191" s="21">
        <f t="shared" si="56"/>
        <v>3</v>
      </c>
      <c r="CJ191" s="21">
        <f t="shared" si="57"/>
        <v>3</v>
      </c>
      <c r="CK191" s="21">
        <f t="shared" si="58"/>
        <v>3</v>
      </c>
      <c r="CL191" s="21">
        <f t="shared" si="59"/>
        <v>3</v>
      </c>
      <c r="CM191" s="21">
        <f t="shared" si="60"/>
        <v>3</v>
      </c>
      <c r="CN191" s="21">
        <f t="shared" si="61"/>
        <v>3</v>
      </c>
      <c r="CO191" s="21">
        <f t="shared" si="62"/>
        <v>0</v>
      </c>
      <c r="CP191" s="21">
        <f t="shared" si="63"/>
        <v>0</v>
      </c>
      <c r="CQ191" s="21">
        <f t="shared" si="64"/>
        <v>0</v>
      </c>
      <c r="CR191" s="21">
        <f t="shared" si="65"/>
        <v>0</v>
      </c>
      <c r="CS191" s="21">
        <f t="shared" si="66"/>
        <v>0</v>
      </c>
      <c r="CT191" s="21">
        <f t="shared" si="67"/>
        <v>0</v>
      </c>
      <c r="CU191" s="21">
        <f t="shared" si="68"/>
        <v>3</v>
      </c>
      <c r="CV191" s="21">
        <f t="shared" si="69"/>
        <v>3</v>
      </c>
      <c r="CW191" s="21">
        <f t="shared" si="70"/>
        <v>3</v>
      </c>
      <c r="CX191" s="21">
        <f t="shared" si="71"/>
        <v>0</v>
      </c>
      <c r="CY191" s="21">
        <f t="shared" si="72"/>
        <v>0</v>
      </c>
      <c r="CZ191" s="21">
        <f t="shared" si="73"/>
        <v>0</v>
      </c>
    </row>
    <row r="192" spans="1:104" ht="89.25" hidden="1" x14ac:dyDescent="0.25">
      <c r="A192" s="6">
        <v>1677</v>
      </c>
      <c r="B192" s="7" t="s">
        <v>92</v>
      </c>
      <c r="C192" s="7" t="s">
        <v>52</v>
      </c>
      <c r="D192" s="7" t="s">
        <v>93</v>
      </c>
      <c r="E192" s="7" t="s">
        <v>94</v>
      </c>
      <c r="F192" s="7" t="s">
        <v>95</v>
      </c>
      <c r="G192" s="7" t="s">
        <v>1092</v>
      </c>
      <c r="H192" s="7" t="s">
        <v>1093</v>
      </c>
      <c r="I192" s="7" t="s">
        <v>1094</v>
      </c>
      <c r="J192" s="7" t="s">
        <v>99</v>
      </c>
      <c r="K192" s="7" t="s">
        <v>100</v>
      </c>
      <c r="L192" s="7" t="s">
        <v>101</v>
      </c>
      <c r="M192" s="7" t="s">
        <v>101</v>
      </c>
      <c r="N192" s="8">
        <v>11</v>
      </c>
      <c r="O192" s="8">
        <v>9</v>
      </c>
      <c r="P192" s="8">
        <v>8</v>
      </c>
      <c r="Q192" s="7" t="s">
        <v>228</v>
      </c>
      <c r="R192" s="7" t="s">
        <v>228</v>
      </c>
      <c r="S192" s="7" t="s">
        <v>228</v>
      </c>
      <c r="T192" s="8">
        <v>25</v>
      </c>
      <c r="U192" s="8">
        <v>25</v>
      </c>
      <c r="V192" s="8">
        <v>25</v>
      </c>
      <c r="W192" s="8">
        <v>15</v>
      </c>
      <c r="X192" s="8">
        <v>15</v>
      </c>
      <c r="Y192" s="8">
        <v>15</v>
      </c>
      <c r="Z192" s="8">
        <v>0</v>
      </c>
      <c r="AA192" s="8">
        <v>0</v>
      </c>
      <c r="AB192" s="8">
        <v>0</v>
      </c>
      <c r="AC192" s="8">
        <v>1</v>
      </c>
      <c r="AD192" s="8">
        <v>1</v>
      </c>
      <c r="AE192" s="8">
        <v>1</v>
      </c>
      <c r="AF192" s="8">
        <v>14</v>
      </c>
      <c r="AG192" s="8">
        <v>14</v>
      </c>
      <c r="AH192" s="8">
        <v>14</v>
      </c>
      <c r="AI192" s="8">
        <v>15</v>
      </c>
      <c r="AJ192" s="8">
        <v>15</v>
      </c>
      <c r="AK192" s="8">
        <v>15</v>
      </c>
      <c r="AM192" s="8">
        <v>0</v>
      </c>
      <c r="AN192" s="8">
        <v>0</v>
      </c>
      <c r="AO192" s="8">
        <v>0</v>
      </c>
      <c r="AP192" s="8">
        <v>0</v>
      </c>
      <c r="AQ192" s="8">
        <v>0</v>
      </c>
      <c r="AR192" s="8">
        <v>0</v>
      </c>
      <c r="AS192" s="8">
        <v>0</v>
      </c>
      <c r="AT192" s="8">
        <v>0</v>
      </c>
      <c r="AU192" s="8">
        <v>0</v>
      </c>
      <c r="AV192" s="8">
        <v>0</v>
      </c>
      <c r="AW192" s="8">
        <v>0</v>
      </c>
      <c r="AX192" s="8">
        <v>0</v>
      </c>
      <c r="AY192" s="8">
        <v>0</v>
      </c>
      <c r="AZ192" s="8">
        <v>0</v>
      </c>
      <c r="BA192" s="8">
        <v>0</v>
      </c>
      <c r="BB192" s="8">
        <v>0</v>
      </c>
      <c r="BC192" s="8">
        <v>0</v>
      </c>
      <c r="BD192" s="8">
        <v>0</v>
      </c>
      <c r="BE192" s="8">
        <v>0</v>
      </c>
      <c r="BF192" s="8">
        <v>0</v>
      </c>
      <c r="BG192" s="8">
        <v>0</v>
      </c>
      <c r="BH192" s="8">
        <v>0</v>
      </c>
      <c r="BI192" s="8">
        <v>0</v>
      </c>
      <c r="BJ192" s="8">
        <v>0</v>
      </c>
      <c r="BK192" s="8">
        <v>0</v>
      </c>
      <c r="BL192" s="8">
        <v>0</v>
      </c>
      <c r="BM192" s="8">
        <v>0</v>
      </c>
      <c r="BN192" s="8">
        <v>0</v>
      </c>
      <c r="BO192" s="8">
        <v>0</v>
      </c>
      <c r="BP192" s="8">
        <v>0</v>
      </c>
      <c r="BQ192" s="8">
        <v>0</v>
      </c>
      <c r="BR192" s="8">
        <v>0</v>
      </c>
      <c r="BS192" s="8">
        <v>0</v>
      </c>
      <c r="BT192" s="8">
        <v>0</v>
      </c>
      <c r="BU192" s="8">
        <v>0</v>
      </c>
      <c r="BV192" s="8">
        <v>0</v>
      </c>
      <c r="BW192" s="8">
        <v>0</v>
      </c>
      <c r="BX192" s="8">
        <v>0</v>
      </c>
      <c r="BY192" s="8">
        <v>0</v>
      </c>
      <c r="BZ192" s="8">
        <v>0</v>
      </c>
      <c r="CA192" s="8">
        <v>0</v>
      </c>
      <c r="CB192" s="8">
        <v>0</v>
      </c>
      <c r="CC192" s="8">
        <v>0</v>
      </c>
      <c r="CD192" s="8">
        <v>0</v>
      </c>
      <c r="CE192" s="21">
        <f t="shared" si="52"/>
        <v>0</v>
      </c>
      <c r="CF192" s="21">
        <f t="shared" si="53"/>
        <v>11</v>
      </c>
      <c r="CG192" s="21">
        <f t="shared" si="54"/>
        <v>9</v>
      </c>
      <c r="CH192" s="21">
        <f t="shared" si="55"/>
        <v>8</v>
      </c>
      <c r="CI192" s="21">
        <f t="shared" si="56"/>
        <v>25</v>
      </c>
      <c r="CJ192" s="21">
        <f t="shared" si="57"/>
        <v>25</v>
      </c>
      <c r="CK192" s="21">
        <f t="shared" si="58"/>
        <v>25</v>
      </c>
      <c r="CL192" s="21">
        <f t="shared" si="59"/>
        <v>15</v>
      </c>
      <c r="CM192" s="21">
        <f t="shared" si="60"/>
        <v>15</v>
      </c>
      <c r="CN192" s="21">
        <f t="shared" si="61"/>
        <v>15</v>
      </c>
      <c r="CO192" s="21">
        <f t="shared" si="62"/>
        <v>0</v>
      </c>
      <c r="CP192" s="21">
        <f t="shared" si="63"/>
        <v>0</v>
      </c>
      <c r="CQ192" s="21">
        <f t="shared" si="64"/>
        <v>0</v>
      </c>
      <c r="CR192" s="21">
        <f t="shared" si="65"/>
        <v>1</v>
      </c>
      <c r="CS192" s="21">
        <f t="shared" si="66"/>
        <v>1</v>
      </c>
      <c r="CT192" s="21">
        <f t="shared" si="67"/>
        <v>1</v>
      </c>
      <c r="CU192" s="21">
        <f t="shared" si="68"/>
        <v>14</v>
      </c>
      <c r="CV192" s="21">
        <f t="shared" si="69"/>
        <v>14</v>
      </c>
      <c r="CW192" s="21">
        <f t="shared" si="70"/>
        <v>14</v>
      </c>
      <c r="CX192" s="21">
        <f t="shared" si="71"/>
        <v>15</v>
      </c>
      <c r="CY192" s="21">
        <f t="shared" si="72"/>
        <v>15</v>
      </c>
      <c r="CZ192" s="21">
        <f t="shared" si="73"/>
        <v>15</v>
      </c>
    </row>
    <row r="193" spans="1:104" ht="76.5" hidden="1" x14ac:dyDescent="0.25">
      <c r="A193" s="6">
        <v>1681</v>
      </c>
      <c r="B193" s="7" t="s">
        <v>92</v>
      </c>
      <c r="C193" s="7" t="s">
        <v>52</v>
      </c>
      <c r="D193" s="7" t="s">
        <v>479</v>
      </c>
      <c r="E193" s="7" t="s">
        <v>94</v>
      </c>
      <c r="F193" s="7" t="s">
        <v>95</v>
      </c>
      <c r="G193" s="7" t="s">
        <v>1095</v>
      </c>
      <c r="H193" s="7" t="s">
        <v>1096</v>
      </c>
      <c r="I193" s="7" t="s">
        <v>1097</v>
      </c>
      <c r="J193" s="7" t="s">
        <v>99</v>
      </c>
      <c r="K193" s="7" t="s">
        <v>100</v>
      </c>
      <c r="L193" s="7" t="s">
        <v>101</v>
      </c>
      <c r="M193" s="7" t="s">
        <v>101</v>
      </c>
      <c r="N193" s="8">
        <v>36</v>
      </c>
      <c r="O193" s="8">
        <v>37</v>
      </c>
      <c r="P193" s="8">
        <v>27</v>
      </c>
      <c r="Q193" s="7" t="s">
        <v>1098</v>
      </c>
      <c r="R193" s="7" t="s">
        <v>1098</v>
      </c>
      <c r="S193" s="7" t="s">
        <v>1098</v>
      </c>
      <c r="T193" s="8">
        <v>44</v>
      </c>
      <c r="U193" s="8">
        <v>44</v>
      </c>
      <c r="V193" s="8">
        <v>56</v>
      </c>
      <c r="W193" s="8">
        <v>44</v>
      </c>
      <c r="X193" s="8">
        <v>44</v>
      </c>
      <c r="Y193" s="8">
        <v>56</v>
      </c>
      <c r="Z193" s="8">
        <v>8</v>
      </c>
      <c r="AA193" s="8">
        <v>8</v>
      </c>
      <c r="AB193" s="8">
        <v>8</v>
      </c>
      <c r="AC193" s="8">
        <v>14</v>
      </c>
      <c r="AD193" s="8">
        <v>14</v>
      </c>
      <c r="AE193" s="8">
        <v>26</v>
      </c>
      <c r="AF193" s="8">
        <v>22</v>
      </c>
      <c r="AG193" s="8">
        <v>22</v>
      </c>
      <c r="AH193" s="8">
        <v>22</v>
      </c>
      <c r="AI193" s="8">
        <v>8</v>
      </c>
      <c r="AJ193" s="8">
        <v>8</v>
      </c>
      <c r="AK193" s="8">
        <v>8</v>
      </c>
      <c r="AM193" s="8">
        <v>4</v>
      </c>
      <c r="AN193" s="8">
        <v>0</v>
      </c>
      <c r="AO193" s="8">
        <v>0</v>
      </c>
      <c r="AP193" s="8">
        <v>0</v>
      </c>
      <c r="AQ193" s="8">
        <v>0</v>
      </c>
      <c r="AR193" s="8">
        <v>0</v>
      </c>
      <c r="AS193" s="8">
        <v>0</v>
      </c>
      <c r="AT193" s="8">
        <v>0</v>
      </c>
      <c r="AU193" s="8">
        <v>0</v>
      </c>
      <c r="AV193" s="8">
        <v>0</v>
      </c>
      <c r="AW193" s="8">
        <v>0</v>
      </c>
      <c r="AX193" s="8">
        <v>0</v>
      </c>
      <c r="AY193" s="8">
        <v>0</v>
      </c>
      <c r="AZ193" s="8">
        <v>0</v>
      </c>
      <c r="BA193" s="8">
        <v>0</v>
      </c>
      <c r="BB193" s="8">
        <v>0</v>
      </c>
      <c r="BC193" s="8">
        <v>0</v>
      </c>
      <c r="BD193" s="8">
        <v>0</v>
      </c>
      <c r="BE193" s="8">
        <v>0</v>
      </c>
      <c r="BF193" s="8">
        <v>0</v>
      </c>
      <c r="BG193" s="8">
        <v>0</v>
      </c>
      <c r="BH193" s="8">
        <v>0</v>
      </c>
      <c r="BI193" s="8">
        <v>0</v>
      </c>
      <c r="BJ193" s="8">
        <v>0</v>
      </c>
      <c r="BK193" s="8">
        <v>0</v>
      </c>
      <c r="BL193" s="8">
        <v>0</v>
      </c>
      <c r="BM193" s="8">
        <v>0</v>
      </c>
      <c r="BN193" s="8">
        <v>0</v>
      </c>
      <c r="BO193" s="8">
        <v>0</v>
      </c>
      <c r="BP193" s="8">
        <v>0</v>
      </c>
      <c r="BQ193" s="8">
        <v>0</v>
      </c>
      <c r="BR193" s="8">
        <v>0</v>
      </c>
      <c r="BS193" s="8">
        <v>0</v>
      </c>
      <c r="BT193" s="8">
        <v>0</v>
      </c>
      <c r="BU193" s="8">
        <v>0</v>
      </c>
      <c r="BV193" s="8">
        <v>0</v>
      </c>
      <c r="BW193" s="8">
        <v>0</v>
      </c>
      <c r="BX193" s="8">
        <v>0</v>
      </c>
      <c r="BY193" s="8">
        <v>0</v>
      </c>
      <c r="BZ193" s="8">
        <v>0</v>
      </c>
      <c r="CA193" s="8">
        <v>0</v>
      </c>
      <c r="CB193" s="8">
        <v>0</v>
      </c>
      <c r="CC193" s="8">
        <v>0</v>
      </c>
      <c r="CD193" s="8">
        <v>0</v>
      </c>
      <c r="CE193" s="21">
        <f t="shared" si="52"/>
        <v>4</v>
      </c>
      <c r="CF193" s="21">
        <f t="shared" si="53"/>
        <v>36</v>
      </c>
      <c r="CG193" s="21">
        <f t="shared" si="54"/>
        <v>37</v>
      </c>
      <c r="CH193" s="21">
        <f t="shared" si="55"/>
        <v>27</v>
      </c>
      <c r="CI193" s="21">
        <f t="shared" si="56"/>
        <v>44</v>
      </c>
      <c r="CJ193" s="21">
        <f t="shared" si="57"/>
        <v>44</v>
      </c>
      <c r="CK193" s="21">
        <f t="shared" si="58"/>
        <v>56</v>
      </c>
      <c r="CL193" s="21">
        <f t="shared" si="59"/>
        <v>44</v>
      </c>
      <c r="CM193" s="21">
        <f t="shared" si="60"/>
        <v>44</v>
      </c>
      <c r="CN193" s="21">
        <f t="shared" si="61"/>
        <v>56</v>
      </c>
      <c r="CO193" s="21">
        <f t="shared" si="62"/>
        <v>8</v>
      </c>
      <c r="CP193" s="21">
        <f t="shared" si="63"/>
        <v>8</v>
      </c>
      <c r="CQ193" s="21">
        <f t="shared" si="64"/>
        <v>8</v>
      </c>
      <c r="CR193" s="21">
        <f t="shared" si="65"/>
        <v>14</v>
      </c>
      <c r="CS193" s="21">
        <f t="shared" si="66"/>
        <v>14</v>
      </c>
      <c r="CT193" s="21">
        <f t="shared" si="67"/>
        <v>26</v>
      </c>
      <c r="CU193" s="21">
        <f t="shared" si="68"/>
        <v>22</v>
      </c>
      <c r="CV193" s="21">
        <f t="shared" si="69"/>
        <v>22</v>
      </c>
      <c r="CW193" s="21">
        <f t="shared" si="70"/>
        <v>22</v>
      </c>
      <c r="CX193" s="21">
        <f t="shared" si="71"/>
        <v>8</v>
      </c>
      <c r="CY193" s="21">
        <f t="shared" si="72"/>
        <v>8</v>
      </c>
      <c r="CZ193" s="21">
        <f t="shared" si="73"/>
        <v>8</v>
      </c>
    </row>
    <row r="194" spans="1:104" ht="76.5" hidden="1" x14ac:dyDescent="0.25">
      <c r="A194" s="6">
        <v>1701</v>
      </c>
      <c r="B194" s="7" t="s">
        <v>92</v>
      </c>
      <c r="C194" s="7" t="s">
        <v>52</v>
      </c>
      <c r="D194" s="7" t="s">
        <v>141</v>
      </c>
      <c r="E194" s="7" t="s">
        <v>94</v>
      </c>
      <c r="F194" s="7" t="s">
        <v>489</v>
      </c>
      <c r="G194" s="7" t="s">
        <v>1099</v>
      </c>
      <c r="H194" s="7" t="s">
        <v>1100</v>
      </c>
      <c r="I194" s="7" t="s">
        <v>1101</v>
      </c>
      <c r="J194" s="7" t="s">
        <v>99</v>
      </c>
      <c r="K194" s="7" t="s">
        <v>100</v>
      </c>
      <c r="L194" s="7" t="s">
        <v>101</v>
      </c>
      <c r="M194" s="7" t="s">
        <v>101</v>
      </c>
      <c r="N194" s="8">
        <v>10</v>
      </c>
      <c r="O194" s="8">
        <v>13</v>
      </c>
      <c r="P194" s="8">
        <v>20</v>
      </c>
      <c r="Q194" s="7" t="s">
        <v>1102</v>
      </c>
      <c r="R194" s="7" t="s">
        <v>1102</v>
      </c>
      <c r="S194" s="7" t="s">
        <v>1102</v>
      </c>
      <c r="T194" s="8">
        <v>87</v>
      </c>
      <c r="U194" s="8">
        <v>87</v>
      </c>
      <c r="V194" s="8">
        <v>76</v>
      </c>
      <c r="W194" s="8">
        <v>31</v>
      </c>
      <c r="X194" s="8">
        <v>31</v>
      </c>
      <c r="Y194" s="8">
        <v>29</v>
      </c>
      <c r="Z194" s="8">
        <v>1</v>
      </c>
      <c r="AA194" s="8">
        <v>1</v>
      </c>
      <c r="AB194" s="8">
        <v>1</v>
      </c>
      <c r="AC194" s="8">
        <v>4</v>
      </c>
      <c r="AD194" s="8">
        <v>4</v>
      </c>
      <c r="AE194" s="8">
        <v>4</v>
      </c>
      <c r="AF194" s="8">
        <v>27</v>
      </c>
      <c r="AG194" s="8">
        <v>27</v>
      </c>
      <c r="AH194" s="8">
        <v>25</v>
      </c>
      <c r="AI194" s="8">
        <v>1</v>
      </c>
      <c r="AJ194" s="8">
        <v>1</v>
      </c>
      <c r="AK194" s="8">
        <v>1</v>
      </c>
      <c r="AM194" s="8">
        <v>1</v>
      </c>
      <c r="AN194" s="8">
        <v>0</v>
      </c>
      <c r="AO194" s="8">
        <v>1</v>
      </c>
      <c r="AP194" s="8">
        <v>1</v>
      </c>
      <c r="AQ194" s="8">
        <v>3</v>
      </c>
      <c r="AR194" s="8">
        <v>3</v>
      </c>
      <c r="AS194" s="8">
        <v>3</v>
      </c>
      <c r="AT194" s="8">
        <v>1</v>
      </c>
      <c r="AU194" s="8">
        <v>1</v>
      </c>
      <c r="AV194" s="8">
        <v>1</v>
      </c>
      <c r="AW194" s="8">
        <v>0</v>
      </c>
      <c r="AX194" s="8">
        <v>0</v>
      </c>
      <c r="AY194" s="8">
        <v>0</v>
      </c>
      <c r="AZ194" s="8">
        <v>0</v>
      </c>
      <c r="BA194" s="8">
        <v>0</v>
      </c>
      <c r="BB194" s="8">
        <v>0</v>
      </c>
      <c r="BC194" s="8">
        <v>3</v>
      </c>
      <c r="BD194" s="8">
        <v>3</v>
      </c>
      <c r="BE194" s="8">
        <v>3</v>
      </c>
      <c r="BF194" s="8">
        <v>0</v>
      </c>
      <c r="BG194" s="8">
        <v>2</v>
      </c>
      <c r="BH194" s="8">
        <v>2</v>
      </c>
      <c r="BI194" s="8">
        <v>0</v>
      </c>
      <c r="BJ194" s="8">
        <v>0</v>
      </c>
      <c r="BK194" s="8">
        <v>0</v>
      </c>
      <c r="BL194" s="8">
        <v>0</v>
      </c>
      <c r="BM194" s="8">
        <v>0</v>
      </c>
      <c r="BN194" s="8">
        <v>0</v>
      </c>
      <c r="BO194" s="8">
        <v>0</v>
      </c>
      <c r="BP194" s="8">
        <v>0</v>
      </c>
      <c r="BQ194" s="8">
        <v>0</v>
      </c>
      <c r="BR194" s="8">
        <v>0</v>
      </c>
      <c r="BS194" s="8">
        <v>0</v>
      </c>
      <c r="BT194" s="8">
        <v>0</v>
      </c>
      <c r="BU194" s="8">
        <v>0</v>
      </c>
      <c r="BV194" s="8">
        <v>0</v>
      </c>
      <c r="BW194" s="8">
        <v>0</v>
      </c>
      <c r="BX194" s="8">
        <v>0</v>
      </c>
      <c r="BY194" s="8">
        <v>0</v>
      </c>
      <c r="BZ194" s="8">
        <v>0</v>
      </c>
      <c r="CA194" s="8">
        <v>0</v>
      </c>
      <c r="CB194" s="8">
        <v>0</v>
      </c>
      <c r="CC194" s="8">
        <v>0</v>
      </c>
      <c r="CD194" s="8">
        <v>0</v>
      </c>
      <c r="CE194" s="21">
        <f t="shared" si="52"/>
        <v>1</v>
      </c>
      <c r="CF194" s="21">
        <f t="shared" si="53"/>
        <v>10</v>
      </c>
      <c r="CG194" s="21">
        <f t="shared" si="54"/>
        <v>14</v>
      </c>
      <c r="CH194" s="21">
        <f t="shared" si="55"/>
        <v>21</v>
      </c>
      <c r="CI194" s="21">
        <f t="shared" si="56"/>
        <v>90</v>
      </c>
      <c r="CJ194" s="21">
        <f t="shared" si="57"/>
        <v>90</v>
      </c>
      <c r="CK194" s="21">
        <f t="shared" si="58"/>
        <v>79</v>
      </c>
      <c r="CL194" s="21">
        <f t="shared" si="59"/>
        <v>32</v>
      </c>
      <c r="CM194" s="21">
        <f t="shared" si="60"/>
        <v>32</v>
      </c>
      <c r="CN194" s="21">
        <f t="shared" si="61"/>
        <v>30</v>
      </c>
      <c r="CO194" s="21">
        <f t="shared" si="62"/>
        <v>1</v>
      </c>
      <c r="CP194" s="21">
        <f t="shared" si="63"/>
        <v>1</v>
      </c>
      <c r="CQ194" s="21">
        <f t="shared" si="64"/>
        <v>1</v>
      </c>
      <c r="CR194" s="21">
        <f t="shared" si="65"/>
        <v>4</v>
      </c>
      <c r="CS194" s="21">
        <f t="shared" si="66"/>
        <v>4</v>
      </c>
      <c r="CT194" s="21">
        <f t="shared" si="67"/>
        <v>4</v>
      </c>
      <c r="CU194" s="21">
        <f t="shared" si="68"/>
        <v>30</v>
      </c>
      <c r="CV194" s="21">
        <f t="shared" si="69"/>
        <v>30</v>
      </c>
      <c r="CW194" s="21">
        <f t="shared" si="70"/>
        <v>28</v>
      </c>
      <c r="CX194" s="21">
        <f t="shared" si="71"/>
        <v>1</v>
      </c>
      <c r="CY194" s="21">
        <f t="shared" si="72"/>
        <v>3</v>
      </c>
      <c r="CZ194" s="21">
        <f t="shared" si="73"/>
        <v>3</v>
      </c>
    </row>
    <row r="195" spans="1:104" ht="89.25" hidden="1" x14ac:dyDescent="0.25">
      <c r="A195" s="6">
        <v>1749</v>
      </c>
      <c r="B195" s="7" t="s">
        <v>92</v>
      </c>
      <c r="C195" s="7" t="s">
        <v>76</v>
      </c>
      <c r="D195" s="7" t="s">
        <v>1072</v>
      </c>
      <c r="E195" s="7" t="s">
        <v>94</v>
      </c>
      <c r="F195" s="7" t="s">
        <v>95</v>
      </c>
      <c r="G195" s="7" t="s">
        <v>1108</v>
      </c>
      <c r="H195" s="7" t="s">
        <v>1109</v>
      </c>
      <c r="I195" s="7" t="s">
        <v>1110</v>
      </c>
      <c r="J195" s="7" t="s">
        <v>99</v>
      </c>
      <c r="K195" s="7" t="s">
        <v>100</v>
      </c>
      <c r="L195" s="7" t="s">
        <v>101</v>
      </c>
      <c r="M195" s="7" t="s">
        <v>101</v>
      </c>
      <c r="N195" s="8">
        <v>1</v>
      </c>
      <c r="O195" s="8">
        <v>2</v>
      </c>
      <c r="P195" s="8">
        <v>2</v>
      </c>
      <c r="Q195" s="7" t="s">
        <v>1111</v>
      </c>
      <c r="R195" s="7" t="s">
        <v>1111</v>
      </c>
      <c r="S195" s="7" t="s">
        <v>1111</v>
      </c>
      <c r="T195" s="8">
        <v>5</v>
      </c>
      <c r="U195" s="8">
        <v>5</v>
      </c>
      <c r="V195" s="8">
        <v>5</v>
      </c>
      <c r="W195" s="8">
        <v>5</v>
      </c>
      <c r="X195" s="8">
        <v>5</v>
      </c>
      <c r="Y195" s="8">
        <v>5</v>
      </c>
      <c r="Z195" s="8">
        <v>5</v>
      </c>
      <c r="AA195" s="8">
        <v>5</v>
      </c>
      <c r="AB195" s="8">
        <v>5</v>
      </c>
      <c r="AC195" s="8">
        <v>0</v>
      </c>
      <c r="AD195" s="8">
        <v>0</v>
      </c>
      <c r="AE195" s="8">
        <v>0</v>
      </c>
      <c r="AF195" s="8">
        <v>0</v>
      </c>
      <c r="AG195" s="8">
        <v>0</v>
      </c>
      <c r="AH195" s="8">
        <v>0</v>
      </c>
      <c r="AI195" s="8">
        <v>5</v>
      </c>
      <c r="AJ195" s="8">
        <v>5</v>
      </c>
      <c r="AK195" s="8">
        <v>5</v>
      </c>
      <c r="AM195" s="8">
        <v>0</v>
      </c>
      <c r="AN195" s="8">
        <v>0</v>
      </c>
      <c r="AO195" s="8">
        <v>0</v>
      </c>
      <c r="AP195" s="8">
        <v>0</v>
      </c>
      <c r="AQ195" s="8">
        <v>0</v>
      </c>
      <c r="AR195" s="8">
        <v>0</v>
      </c>
      <c r="AS195" s="8">
        <v>0</v>
      </c>
      <c r="AT195" s="8">
        <v>0</v>
      </c>
      <c r="AU195" s="8">
        <v>0</v>
      </c>
      <c r="AV195" s="8">
        <v>0</v>
      </c>
      <c r="AW195" s="8">
        <v>0</v>
      </c>
      <c r="AX195" s="8">
        <v>0</v>
      </c>
      <c r="AY195" s="8">
        <v>0</v>
      </c>
      <c r="AZ195" s="8">
        <v>0</v>
      </c>
      <c r="BA195" s="8">
        <v>0</v>
      </c>
      <c r="BB195" s="8">
        <v>0</v>
      </c>
      <c r="BC195" s="8">
        <v>0</v>
      </c>
      <c r="BD195" s="8">
        <v>0</v>
      </c>
      <c r="BE195" s="8">
        <v>0</v>
      </c>
      <c r="BF195" s="8">
        <v>0</v>
      </c>
      <c r="BG195" s="8">
        <v>0</v>
      </c>
      <c r="BH195" s="8">
        <v>0</v>
      </c>
      <c r="BI195" s="8">
        <v>0</v>
      </c>
      <c r="BJ195" s="8">
        <v>0</v>
      </c>
      <c r="BK195" s="8">
        <v>0</v>
      </c>
      <c r="BL195" s="8">
        <v>0</v>
      </c>
      <c r="BM195" s="8">
        <v>0</v>
      </c>
      <c r="BN195" s="8">
        <v>0</v>
      </c>
      <c r="BO195" s="8">
        <v>0</v>
      </c>
      <c r="BP195" s="8">
        <v>0</v>
      </c>
      <c r="BQ195" s="8">
        <v>0</v>
      </c>
      <c r="BR195" s="8">
        <v>0</v>
      </c>
      <c r="BS195" s="8">
        <v>0</v>
      </c>
      <c r="BT195" s="8">
        <v>0</v>
      </c>
      <c r="BU195" s="8">
        <v>0</v>
      </c>
      <c r="BV195" s="8">
        <v>0</v>
      </c>
      <c r="BW195" s="8">
        <v>0</v>
      </c>
      <c r="BX195" s="8">
        <v>0</v>
      </c>
      <c r="BY195" s="8">
        <v>0</v>
      </c>
      <c r="BZ195" s="8">
        <v>0</v>
      </c>
      <c r="CA195" s="8">
        <v>0</v>
      </c>
      <c r="CB195" s="8">
        <v>0</v>
      </c>
      <c r="CC195" s="8">
        <v>0</v>
      </c>
      <c r="CD195" s="8">
        <v>0</v>
      </c>
      <c r="CE195" s="21">
        <f t="shared" si="52"/>
        <v>0</v>
      </c>
      <c r="CF195" s="21">
        <f t="shared" si="53"/>
        <v>1</v>
      </c>
      <c r="CG195" s="21">
        <f t="shared" si="54"/>
        <v>2</v>
      </c>
      <c r="CH195" s="21">
        <f t="shared" si="55"/>
        <v>2</v>
      </c>
      <c r="CI195" s="21">
        <f t="shared" si="56"/>
        <v>5</v>
      </c>
      <c r="CJ195" s="21">
        <f t="shared" si="57"/>
        <v>5</v>
      </c>
      <c r="CK195" s="21">
        <f t="shared" si="58"/>
        <v>5</v>
      </c>
      <c r="CL195" s="21">
        <f t="shared" si="59"/>
        <v>5</v>
      </c>
      <c r="CM195" s="21">
        <f t="shared" si="60"/>
        <v>5</v>
      </c>
      <c r="CN195" s="21">
        <f t="shared" si="61"/>
        <v>5</v>
      </c>
      <c r="CO195" s="21">
        <f t="shared" si="62"/>
        <v>5</v>
      </c>
      <c r="CP195" s="21">
        <f t="shared" si="63"/>
        <v>5</v>
      </c>
      <c r="CQ195" s="21">
        <f t="shared" si="64"/>
        <v>5</v>
      </c>
      <c r="CR195" s="21">
        <f t="shared" si="65"/>
        <v>0</v>
      </c>
      <c r="CS195" s="21">
        <f t="shared" si="66"/>
        <v>0</v>
      </c>
      <c r="CT195" s="21">
        <f t="shared" si="67"/>
        <v>0</v>
      </c>
      <c r="CU195" s="21">
        <f t="shared" si="68"/>
        <v>0</v>
      </c>
      <c r="CV195" s="21">
        <f t="shared" si="69"/>
        <v>0</v>
      </c>
      <c r="CW195" s="21">
        <f t="shared" si="70"/>
        <v>0</v>
      </c>
      <c r="CX195" s="21">
        <f t="shared" si="71"/>
        <v>5</v>
      </c>
      <c r="CY195" s="21">
        <f t="shared" si="72"/>
        <v>5</v>
      </c>
      <c r="CZ195" s="21">
        <f t="shared" si="73"/>
        <v>5</v>
      </c>
    </row>
    <row r="196" spans="1:104" ht="76.5" hidden="1" x14ac:dyDescent="0.25">
      <c r="A196" s="6">
        <v>1750</v>
      </c>
      <c r="B196" s="7" t="s">
        <v>92</v>
      </c>
      <c r="C196" s="7" t="s">
        <v>70</v>
      </c>
      <c r="D196" s="7" t="s">
        <v>695</v>
      </c>
      <c r="E196" s="7" t="s">
        <v>94</v>
      </c>
      <c r="F196" s="7" t="s">
        <v>95</v>
      </c>
      <c r="G196" s="7" t="s">
        <v>1113</v>
      </c>
      <c r="H196" s="7" t="s">
        <v>1114</v>
      </c>
      <c r="I196" s="7" t="s">
        <v>1115</v>
      </c>
      <c r="J196" s="7" t="s">
        <v>100</v>
      </c>
      <c r="K196" s="7" t="s">
        <v>100</v>
      </c>
      <c r="L196" s="7" t="s">
        <v>101</v>
      </c>
      <c r="M196" s="7" t="s">
        <v>101</v>
      </c>
      <c r="N196" s="8">
        <v>11</v>
      </c>
      <c r="O196" s="8">
        <v>11</v>
      </c>
      <c r="P196" s="8">
        <v>10</v>
      </c>
      <c r="Q196" s="7" t="s">
        <v>1116</v>
      </c>
      <c r="R196" s="7" t="s">
        <v>1116</v>
      </c>
      <c r="S196" s="7" t="s">
        <v>1116</v>
      </c>
      <c r="T196" s="8">
        <v>11</v>
      </c>
      <c r="U196" s="8">
        <v>11</v>
      </c>
      <c r="V196" s="8">
        <v>11</v>
      </c>
      <c r="W196" s="8">
        <v>10</v>
      </c>
      <c r="X196" s="8">
        <v>10</v>
      </c>
      <c r="Y196" s="8">
        <v>10</v>
      </c>
      <c r="Z196" s="8">
        <v>0</v>
      </c>
      <c r="AA196" s="8">
        <v>0</v>
      </c>
      <c r="AB196" s="8">
        <v>0</v>
      </c>
      <c r="AC196" s="8">
        <v>10</v>
      </c>
      <c r="AD196" s="8">
        <v>10</v>
      </c>
      <c r="AE196" s="8">
        <v>10</v>
      </c>
      <c r="AF196" s="8">
        <v>0</v>
      </c>
      <c r="AG196" s="8">
        <v>0</v>
      </c>
      <c r="AH196" s="8">
        <v>0</v>
      </c>
      <c r="AI196" s="8">
        <v>10</v>
      </c>
      <c r="AJ196" s="8">
        <v>10</v>
      </c>
      <c r="AK196" s="8">
        <v>10</v>
      </c>
      <c r="AM196" s="8">
        <v>0</v>
      </c>
      <c r="AN196" s="8">
        <v>0</v>
      </c>
      <c r="AO196" s="8">
        <v>0</v>
      </c>
      <c r="AP196" s="8">
        <v>0</v>
      </c>
      <c r="AQ196" s="8">
        <v>0</v>
      </c>
      <c r="AR196" s="8">
        <v>0</v>
      </c>
      <c r="AS196" s="8">
        <v>0</v>
      </c>
      <c r="AT196" s="8">
        <v>0</v>
      </c>
      <c r="AU196" s="8">
        <v>0</v>
      </c>
      <c r="AV196" s="8">
        <v>0</v>
      </c>
      <c r="AW196" s="8">
        <v>0</v>
      </c>
      <c r="AX196" s="8">
        <v>0</v>
      </c>
      <c r="AY196" s="8">
        <v>0</v>
      </c>
      <c r="AZ196" s="8">
        <v>0</v>
      </c>
      <c r="BA196" s="8">
        <v>0</v>
      </c>
      <c r="BB196" s="8">
        <v>0</v>
      </c>
      <c r="BC196" s="8">
        <v>0</v>
      </c>
      <c r="BD196" s="8">
        <v>0</v>
      </c>
      <c r="BE196" s="8">
        <v>0</v>
      </c>
      <c r="BF196" s="8">
        <v>0</v>
      </c>
      <c r="BG196" s="8">
        <v>0</v>
      </c>
      <c r="BH196" s="8">
        <v>0</v>
      </c>
      <c r="BI196" s="8">
        <v>0</v>
      </c>
      <c r="BJ196" s="8">
        <v>0</v>
      </c>
      <c r="BK196" s="8">
        <v>0</v>
      </c>
      <c r="BL196" s="8">
        <v>0</v>
      </c>
      <c r="BM196" s="8">
        <v>0</v>
      </c>
      <c r="BN196" s="8">
        <v>0</v>
      </c>
      <c r="BO196" s="8">
        <v>0</v>
      </c>
      <c r="BP196" s="8">
        <v>0</v>
      </c>
      <c r="BQ196" s="8">
        <v>0</v>
      </c>
      <c r="BR196" s="8">
        <v>0</v>
      </c>
      <c r="BS196" s="8">
        <v>0</v>
      </c>
      <c r="BT196" s="8">
        <v>0</v>
      </c>
      <c r="BU196" s="8">
        <v>0</v>
      </c>
      <c r="BV196" s="8">
        <v>0</v>
      </c>
      <c r="BW196" s="8">
        <v>0</v>
      </c>
      <c r="BX196" s="8">
        <v>0</v>
      </c>
      <c r="BY196" s="8">
        <v>0</v>
      </c>
      <c r="BZ196" s="8">
        <v>0</v>
      </c>
      <c r="CA196" s="8">
        <v>0</v>
      </c>
      <c r="CB196" s="8">
        <v>0</v>
      </c>
      <c r="CC196" s="8">
        <v>0</v>
      </c>
      <c r="CD196" s="8">
        <v>0</v>
      </c>
      <c r="CE196" s="21">
        <f t="shared" si="52"/>
        <v>0</v>
      </c>
      <c r="CF196" s="21">
        <f t="shared" si="53"/>
        <v>11</v>
      </c>
      <c r="CG196" s="21">
        <f t="shared" si="54"/>
        <v>11</v>
      </c>
      <c r="CH196" s="21">
        <f t="shared" si="55"/>
        <v>10</v>
      </c>
      <c r="CI196" s="21">
        <f t="shared" si="56"/>
        <v>11</v>
      </c>
      <c r="CJ196" s="21">
        <f t="shared" si="57"/>
        <v>11</v>
      </c>
      <c r="CK196" s="21">
        <f t="shared" si="58"/>
        <v>11</v>
      </c>
      <c r="CL196" s="21">
        <f t="shared" si="59"/>
        <v>10</v>
      </c>
      <c r="CM196" s="21">
        <f t="shared" si="60"/>
        <v>10</v>
      </c>
      <c r="CN196" s="21">
        <f t="shared" si="61"/>
        <v>10</v>
      </c>
      <c r="CO196" s="21">
        <f t="shared" si="62"/>
        <v>0</v>
      </c>
      <c r="CP196" s="21">
        <f t="shared" si="63"/>
        <v>0</v>
      </c>
      <c r="CQ196" s="21">
        <f t="shared" si="64"/>
        <v>0</v>
      </c>
      <c r="CR196" s="21">
        <f t="shared" si="65"/>
        <v>10</v>
      </c>
      <c r="CS196" s="21">
        <f t="shared" si="66"/>
        <v>10</v>
      </c>
      <c r="CT196" s="21">
        <f t="shared" si="67"/>
        <v>10</v>
      </c>
      <c r="CU196" s="21">
        <f t="shared" si="68"/>
        <v>0</v>
      </c>
      <c r="CV196" s="21">
        <f t="shared" si="69"/>
        <v>0</v>
      </c>
      <c r="CW196" s="21">
        <f t="shared" si="70"/>
        <v>0</v>
      </c>
      <c r="CX196" s="21">
        <f t="shared" si="71"/>
        <v>10</v>
      </c>
      <c r="CY196" s="21">
        <f t="shared" si="72"/>
        <v>10</v>
      </c>
      <c r="CZ196" s="21">
        <f t="shared" si="73"/>
        <v>10</v>
      </c>
    </row>
    <row r="197" spans="1:104" ht="102" hidden="1" x14ac:dyDescent="0.25">
      <c r="A197" s="6">
        <v>1751</v>
      </c>
      <c r="B197" s="7" t="s">
        <v>92</v>
      </c>
      <c r="C197" s="7" t="s">
        <v>52</v>
      </c>
      <c r="D197" s="7" t="s">
        <v>107</v>
      </c>
      <c r="E197" s="7" t="s">
        <v>94</v>
      </c>
      <c r="F197" s="7" t="s">
        <v>95</v>
      </c>
      <c r="G197" s="7" t="s">
        <v>1117</v>
      </c>
      <c r="H197" s="7" t="s">
        <v>1118</v>
      </c>
      <c r="I197" s="7" t="s">
        <v>1119</v>
      </c>
      <c r="J197" s="7" t="s">
        <v>99</v>
      </c>
      <c r="K197" s="7" t="s">
        <v>100</v>
      </c>
      <c r="L197" s="7" t="s">
        <v>101</v>
      </c>
      <c r="M197" s="7" t="s">
        <v>101</v>
      </c>
      <c r="N197" s="8">
        <v>26</v>
      </c>
      <c r="O197" s="8">
        <v>23</v>
      </c>
      <c r="P197" s="8">
        <v>25</v>
      </c>
      <c r="Q197" s="7" t="s">
        <v>1120</v>
      </c>
      <c r="R197" s="7" t="s">
        <v>1120</v>
      </c>
      <c r="S197" s="7" t="s">
        <v>1121</v>
      </c>
      <c r="T197" s="8">
        <v>40</v>
      </c>
      <c r="U197" s="8">
        <v>40</v>
      </c>
      <c r="V197" s="8">
        <v>40</v>
      </c>
      <c r="W197" s="8">
        <v>35</v>
      </c>
      <c r="X197" s="8">
        <v>35</v>
      </c>
      <c r="Y197" s="8">
        <v>35</v>
      </c>
      <c r="Z197" s="8">
        <v>2</v>
      </c>
      <c r="AA197" s="8">
        <v>2</v>
      </c>
      <c r="AB197" s="8">
        <v>2</v>
      </c>
      <c r="AC197" s="8">
        <v>2</v>
      </c>
      <c r="AD197" s="8">
        <v>2</v>
      </c>
      <c r="AE197" s="8">
        <v>2</v>
      </c>
      <c r="AF197" s="8">
        <v>31</v>
      </c>
      <c r="AG197" s="8">
        <v>31</v>
      </c>
      <c r="AH197" s="8">
        <v>31</v>
      </c>
      <c r="AI197" s="8">
        <v>35</v>
      </c>
      <c r="AJ197" s="8">
        <v>35</v>
      </c>
      <c r="AK197" s="8">
        <v>35</v>
      </c>
      <c r="AM197" s="8">
        <v>0</v>
      </c>
      <c r="AN197" s="8">
        <v>0</v>
      </c>
      <c r="AO197" s="8">
        <v>0</v>
      </c>
      <c r="AP197" s="8">
        <v>0</v>
      </c>
      <c r="AQ197" s="8">
        <v>0</v>
      </c>
      <c r="AR197" s="8">
        <v>0</v>
      </c>
      <c r="AS197" s="8">
        <v>0</v>
      </c>
      <c r="AT197" s="8">
        <v>0</v>
      </c>
      <c r="AU197" s="8">
        <v>0</v>
      </c>
      <c r="AV197" s="8">
        <v>0</v>
      </c>
      <c r="AW197" s="8">
        <v>0</v>
      </c>
      <c r="AX197" s="8">
        <v>0</v>
      </c>
      <c r="AY197" s="8">
        <v>0</v>
      </c>
      <c r="AZ197" s="8">
        <v>0</v>
      </c>
      <c r="BA197" s="8">
        <v>0</v>
      </c>
      <c r="BB197" s="8">
        <v>0</v>
      </c>
      <c r="BC197" s="8">
        <v>0</v>
      </c>
      <c r="BD197" s="8">
        <v>0</v>
      </c>
      <c r="BE197" s="8">
        <v>0</v>
      </c>
      <c r="BF197" s="8">
        <v>0</v>
      </c>
      <c r="BG197" s="8">
        <v>0</v>
      </c>
      <c r="BH197" s="8">
        <v>0</v>
      </c>
      <c r="BI197" s="8">
        <v>0</v>
      </c>
      <c r="BJ197" s="8">
        <v>0</v>
      </c>
      <c r="BK197" s="8">
        <v>0</v>
      </c>
      <c r="BL197" s="8">
        <v>0</v>
      </c>
      <c r="BM197" s="8">
        <v>0</v>
      </c>
      <c r="BN197" s="8">
        <v>0</v>
      </c>
      <c r="BO197" s="8">
        <v>0</v>
      </c>
      <c r="BP197" s="8">
        <v>0</v>
      </c>
      <c r="BQ197" s="8">
        <v>0</v>
      </c>
      <c r="BR197" s="8">
        <v>0</v>
      </c>
      <c r="BS197" s="8">
        <v>0</v>
      </c>
      <c r="BT197" s="8">
        <v>0</v>
      </c>
      <c r="BU197" s="8">
        <v>0</v>
      </c>
      <c r="BV197" s="8">
        <v>0</v>
      </c>
      <c r="BW197" s="8">
        <v>0</v>
      </c>
      <c r="BX197" s="8">
        <v>0</v>
      </c>
      <c r="BY197" s="8">
        <v>0</v>
      </c>
      <c r="BZ197" s="8">
        <v>0</v>
      </c>
      <c r="CA197" s="8">
        <v>0</v>
      </c>
      <c r="CB197" s="8">
        <v>0</v>
      </c>
      <c r="CC197" s="8">
        <v>0</v>
      </c>
      <c r="CD197" s="8">
        <v>0</v>
      </c>
      <c r="CE197" s="21">
        <f t="shared" si="52"/>
        <v>0</v>
      </c>
      <c r="CF197" s="21">
        <f t="shared" si="53"/>
        <v>26</v>
      </c>
      <c r="CG197" s="21">
        <f t="shared" si="54"/>
        <v>23</v>
      </c>
      <c r="CH197" s="21">
        <f t="shared" si="55"/>
        <v>25</v>
      </c>
      <c r="CI197" s="21">
        <f t="shared" si="56"/>
        <v>40</v>
      </c>
      <c r="CJ197" s="21">
        <f t="shared" si="57"/>
        <v>40</v>
      </c>
      <c r="CK197" s="21">
        <f t="shared" si="58"/>
        <v>40</v>
      </c>
      <c r="CL197" s="21">
        <f t="shared" si="59"/>
        <v>35</v>
      </c>
      <c r="CM197" s="21">
        <f t="shared" si="60"/>
        <v>35</v>
      </c>
      <c r="CN197" s="21">
        <f t="shared" si="61"/>
        <v>35</v>
      </c>
      <c r="CO197" s="21">
        <f t="shared" si="62"/>
        <v>2</v>
      </c>
      <c r="CP197" s="21">
        <f t="shared" si="63"/>
        <v>2</v>
      </c>
      <c r="CQ197" s="21">
        <f t="shared" si="64"/>
        <v>2</v>
      </c>
      <c r="CR197" s="21">
        <f t="shared" si="65"/>
        <v>2</v>
      </c>
      <c r="CS197" s="21">
        <f t="shared" si="66"/>
        <v>2</v>
      </c>
      <c r="CT197" s="21">
        <f t="shared" si="67"/>
        <v>2</v>
      </c>
      <c r="CU197" s="21">
        <f t="shared" si="68"/>
        <v>31</v>
      </c>
      <c r="CV197" s="21">
        <f t="shared" si="69"/>
        <v>31</v>
      </c>
      <c r="CW197" s="21">
        <f t="shared" si="70"/>
        <v>31</v>
      </c>
      <c r="CX197" s="21">
        <f t="shared" si="71"/>
        <v>35</v>
      </c>
      <c r="CY197" s="21">
        <f t="shared" si="72"/>
        <v>35</v>
      </c>
      <c r="CZ197" s="21">
        <f t="shared" si="73"/>
        <v>35</v>
      </c>
    </row>
    <row r="198" spans="1:104" ht="102" x14ac:dyDescent="0.25">
      <c r="A198" s="6">
        <v>1142</v>
      </c>
      <c r="B198" s="7" t="s">
        <v>92</v>
      </c>
      <c r="C198" s="7" t="s">
        <v>51</v>
      </c>
      <c r="D198" s="7" t="s">
        <v>488</v>
      </c>
      <c r="E198" s="7" t="s">
        <v>154</v>
      </c>
      <c r="F198" s="7" t="s">
        <v>155</v>
      </c>
      <c r="G198" s="7" t="s">
        <v>1122</v>
      </c>
      <c r="H198" s="7" t="s">
        <v>1123</v>
      </c>
      <c r="I198" s="7" t="s">
        <v>1124</v>
      </c>
      <c r="J198" s="7" t="s">
        <v>99</v>
      </c>
      <c r="K198" s="7" t="s">
        <v>100</v>
      </c>
      <c r="L198" s="7" t="s">
        <v>101</v>
      </c>
      <c r="M198" s="7" t="s">
        <v>101</v>
      </c>
      <c r="N198" s="8">
        <v>0</v>
      </c>
      <c r="O198" s="8">
        <v>0</v>
      </c>
      <c r="P198" s="8">
        <v>0</v>
      </c>
      <c r="Q198" s="7" t="s">
        <v>100</v>
      </c>
      <c r="R198" s="7" t="s">
        <v>100</v>
      </c>
      <c r="S198" s="7" t="s">
        <v>100</v>
      </c>
      <c r="T198" s="8">
        <v>2</v>
      </c>
      <c r="U198" s="8">
        <v>2</v>
      </c>
      <c r="V198" s="8">
        <v>2</v>
      </c>
      <c r="W198" s="8">
        <v>2</v>
      </c>
      <c r="X198" s="8">
        <v>2</v>
      </c>
      <c r="Y198" s="8">
        <v>2</v>
      </c>
      <c r="Z198" s="8">
        <v>0</v>
      </c>
      <c r="AA198" s="8">
        <v>0</v>
      </c>
      <c r="AB198" s="8">
        <v>0</v>
      </c>
      <c r="AC198" s="8">
        <v>0</v>
      </c>
      <c r="AD198" s="8">
        <v>0</v>
      </c>
      <c r="AE198" s="8">
        <v>0</v>
      </c>
      <c r="AF198" s="8">
        <v>2</v>
      </c>
      <c r="AG198" s="8">
        <v>2</v>
      </c>
      <c r="AH198" s="8">
        <v>2</v>
      </c>
      <c r="AI198" s="8">
        <v>0</v>
      </c>
      <c r="AJ198" s="8">
        <v>0</v>
      </c>
      <c r="AK198" s="8">
        <v>0</v>
      </c>
      <c r="AL198" s="7" t="s">
        <v>100</v>
      </c>
      <c r="AM198" s="8">
        <v>0</v>
      </c>
      <c r="AN198" s="8">
        <v>0</v>
      </c>
      <c r="AO198" s="8">
        <v>0</v>
      </c>
      <c r="AP198" s="8">
        <v>0</v>
      </c>
      <c r="AQ198" s="8">
        <v>0</v>
      </c>
      <c r="AR198" s="8">
        <v>0</v>
      </c>
      <c r="AS198" s="8">
        <v>0</v>
      </c>
      <c r="AT198" s="8">
        <v>0</v>
      </c>
      <c r="AU198" s="8">
        <v>0</v>
      </c>
      <c r="AV198" s="8">
        <v>0</v>
      </c>
      <c r="AW198" s="8">
        <v>0</v>
      </c>
      <c r="AX198" s="8">
        <v>0</v>
      </c>
      <c r="AY198" s="8">
        <v>0</v>
      </c>
      <c r="AZ198" s="8">
        <v>0</v>
      </c>
      <c r="BA198" s="8">
        <v>0</v>
      </c>
      <c r="BB198" s="8">
        <v>0</v>
      </c>
      <c r="BC198" s="8">
        <v>0</v>
      </c>
      <c r="BD198" s="8">
        <v>0</v>
      </c>
      <c r="BE198" s="8">
        <v>0</v>
      </c>
      <c r="BF198" s="8">
        <v>0</v>
      </c>
      <c r="BG198" s="8">
        <v>0</v>
      </c>
      <c r="BH198" s="8">
        <v>0</v>
      </c>
      <c r="BI198" s="8">
        <v>0</v>
      </c>
      <c r="BJ198" s="8">
        <v>0</v>
      </c>
      <c r="BK198" s="8">
        <v>0</v>
      </c>
      <c r="BL198" s="8">
        <v>0</v>
      </c>
      <c r="BM198" s="8">
        <v>0</v>
      </c>
      <c r="BN198" s="8">
        <v>0</v>
      </c>
      <c r="BO198" s="8">
        <v>0</v>
      </c>
      <c r="BP198" s="8">
        <v>0</v>
      </c>
      <c r="BQ198" s="8">
        <v>0</v>
      </c>
      <c r="BR198" s="8">
        <v>0</v>
      </c>
      <c r="BS198" s="8">
        <v>0</v>
      </c>
      <c r="BT198" s="8">
        <v>0</v>
      </c>
      <c r="BU198" s="8">
        <v>0</v>
      </c>
      <c r="BV198" s="8">
        <v>0</v>
      </c>
      <c r="BW198" s="8">
        <v>0</v>
      </c>
      <c r="BX198" s="8">
        <v>0</v>
      </c>
      <c r="BY198" s="8">
        <v>0</v>
      </c>
      <c r="BZ198" s="8">
        <v>0</v>
      </c>
      <c r="CA198" s="8">
        <v>0</v>
      </c>
      <c r="CB198" s="8">
        <v>0</v>
      </c>
      <c r="CC198" s="8">
        <v>0</v>
      </c>
      <c r="CD198" s="8">
        <v>0</v>
      </c>
      <c r="CE198" s="21">
        <f t="shared" si="52"/>
        <v>0</v>
      </c>
      <c r="CF198" s="21">
        <f t="shared" si="53"/>
        <v>0</v>
      </c>
      <c r="CG198" s="21">
        <f t="shared" si="54"/>
        <v>0</v>
      </c>
      <c r="CH198" s="21">
        <f t="shared" si="55"/>
        <v>0</v>
      </c>
      <c r="CI198" s="21">
        <f t="shared" si="56"/>
        <v>2</v>
      </c>
      <c r="CJ198" s="21">
        <f t="shared" si="57"/>
        <v>2</v>
      </c>
      <c r="CK198" s="21">
        <f t="shared" si="58"/>
        <v>2</v>
      </c>
      <c r="CL198" s="21">
        <f t="shared" si="59"/>
        <v>2</v>
      </c>
      <c r="CM198" s="21">
        <f t="shared" si="60"/>
        <v>2</v>
      </c>
      <c r="CN198" s="21">
        <f t="shared" si="61"/>
        <v>2</v>
      </c>
      <c r="CO198" s="21">
        <f t="shared" si="62"/>
        <v>0</v>
      </c>
      <c r="CP198" s="21">
        <f t="shared" si="63"/>
        <v>0</v>
      </c>
      <c r="CQ198" s="21">
        <f t="shared" si="64"/>
        <v>0</v>
      </c>
      <c r="CR198" s="21">
        <f t="shared" si="65"/>
        <v>0</v>
      </c>
      <c r="CS198" s="21">
        <f t="shared" si="66"/>
        <v>0</v>
      </c>
      <c r="CT198" s="21">
        <f t="shared" si="67"/>
        <v>0</v>
      </c>
      <c r="CU198" s="21">
        <f t="shared" si="68"/>
        <v>2</v>
      </c>
      <c r="CV198" s="21">
        <f t="shared" si="69"/>
        <v>2</v>
      </c>
      <c r="CW198" s="21">
        <f t="shared" si="70"/>
        <v>2</v>
      </c>
      <c r="CX198" s="21">
        <f t="shared" si="71"/>
        <v>0</v>
      </c>
      <c r="CY198" s="21">
        <f t="shared" si="72"/>
        <v>0</v>
      </c>
      <c r="CZ198" s="21">
        <f t="shared" si="73"/>
        <v>0</v>
      </c>
    </row>
    <row r="199" spans="1:104" ht="76.5" hidden="1" x14ac:dyDescent="0.25">
      <c r="A199" s="6">
        <v>1752</v>
      </c>
      <c r="B199" s="7" t="s">
        <v>92</v>
      </c>
      <c r="C199" s="7" t="s">
        <v>76</v>
      </c>
      <c r="D199" s="7" t="s">
        <v>251</v>
      </c>
      <c r="E199" s="7" t="s">
        <v>94</v>
      </c>
      <c r="F199" s="7" t="s">
        <v>95</v>
      </c>
      <c r="G199" s="7" t="s">
        <v>1125</v>
      </c>
      <c r="H199" s="7" t="s">
        <v>1126</v>
      </c>
      <c r="I199" s="7" t="s">
        <v>1127</v>
      </c>
      <c r="J199" s="7" t="s">
        <v>99</v>
      </c>
      <c r="K199" s="7" t="s">
        <v>100</v>
      </c>
      <c r="L199" s="7" t="s">
        <v>101</v>
      </c>
      <c r="M199" s="7" t="s">
        <v>101</v>
      </c>
      <c r="N199" s="8">
        <v>3</v>
      </c>
      <c r="O199" s="8">
        <v>3</v>
      </c>
      <c r="P199" s="8">
        <v>4</v>
      </c>
      <c r="Q199" s="7" t="s">
        <v>1128</v>
      </c>
      <c r="R199" s="7" t="s">
        <v>1128</v>
      </c>
      <c r="S199" s="7" t="s">
        <v>1128</v>
      </c>
      <c r="T199" s="8">
        <v>6</v>
      </c>
      <c r="U199" s="8">
        <v>6</v>
      </c>
      <c r="V199" s="8">
        <v>6</v>
      </c>
      <c r="W199" s="8">
        <v>5</v>
      </c>
      <c r="X199" s="8">
        <v>5</v>
      </c>
      <c r="Y199" s="8">
        <v>5</v>
      </c>
      <c r="Z199" s="8">
        <v>1</v>
      </c>
      <c r="AA199" s="8">
        <v>1</v>
      </c>
      <c r="AB199" s="8">
        <v>1</v>
      </c>
      <c r="AC199" s="8">
        <v>3</v>
      </c>
      <c r="AD199" s="8">
        <v>3</v>
      </c>
      <c r="AE199" s="8">
        <v>3</v>
      </c>
      <c r="AF199" s="8">
        <v>2</v>
      </c>
      <c r="AG199" s="8">
        <v>2</v>
      </c>
      <c r="AH199" s="8">
        <v>2</v>
      </c>
      <c r="AI199" s="8">
        <v>4</v>
      </c>
      <c r="AJ199" s="8">
        <v>4</v>
      </c>
      <c r="AK199" s="8">
        <v>4</v>
      </c>
      <c r="AM199" s="8">
        <v>3</v>
      </c>
      <c r="AN199" s="8">
        <v>23</v>
      </c>
      <c r="AO199" s="8">
        <v>21</v>
      </c>
      <c r="AP199" s="8">
        <v>27</v>
      </c>
      <c r="AQ199" s="8">
        <v>9</v>
      </c>
      <c r="AR199" s="8">
        <v>9</v>
      </c>
      <c r="AS199" s="8">
        <v>9</v>
      </c>
      <c r="AT199" s="8">
        <v>9</v>
      </c>
      <c r="AU199" s="8">
        <v>9</v>
      </c>
      <c r="AV199" s="8">
        <v>9</v>
      </c>
      <c r="AW199" s="8">
        <v>0</v>
      </c>
      <c r="AX199" s="8">
        <v>0</v>
      </c>
      <c r="AY199" s="8">
        <v>0</v>
      </c>
      <c r="AZ199" s="8">
        <v>8</v>
      </c>
      <c r="BA199" s="8">
        <v>8</v>
      </c>
      <c r="BB199" s="8">
        <v>8</v>
      </c>
      <c r="BC199" s="8">
        <v>1</v>
      </c>
      <c r="BD199" s="8">
        <v>1</v>
      </c>
      <c r="BE199" s="8">
        <v>1</v>
      </c>
      <c r="BF199" s="8">
        <v>8</v>
      </c>
      <c r="BG199" s="8">
        <v>8</v>
      </c>
      <c r="BH199" s="8">
        <v>8</v>
      </c>
      <c r="BI199" s="8">
        <v>0</v>
      </c>
      <c r="BJ199" s="8">
        <v>0</v>
      </c>
      <c r="BK199" s="8">
        <v>0</v>
      </c>
      <c r="BL199" s="8">
        <v>0</v>
      </c>
      <c r="BM199" s="8">
        <v>0</v>
      </c>
      <c r="BN199" s="8">
        <v>0</v>
      </c>
      <c r="BO199" s="8">
        <v>0</v>
      </c>
      <c r="BP199" s="8">
        <v>0</v>
      </c>
      <c r="BQ199" s="8">
        <v>0</v>
      </c>
      <c r="BR199" s="8">
        <v>0</v>
      </c>
      <c r="BS199" s="8">
        <v>0</v>
      </c>
      <c r="BT199" s="8">
        <v>0</v>
      </c>
      <c r="BU199" s="8">
        <v>0</v>
      </c>
      <c r="BV199" s="8">
        <v>0</v>
      </c>
      <c r="BW199" s="8">
        <v>0</v>
      </c>
      <c r="BX199" s="8">
        <v>0</v>
      </c>
      <c r="BY199" s="8">
        <v>0</v>
      </c>
      <c r="BZ199" s="8">
        <v>0</v>
      </c>
      <c r="CA199" s="8">
        <v>0</v>
      </c>
      <c r="CB199" s="8">
        <v>0</v>
      </c>
      <c r="CC199" s="8">
        <v>0</v>
      </c>
      <c r="CD199" s="8">
        <v>0</v>
      </c>
      <c r="CE199" s="21">
        <f t="shared" si="52"/>
        <v>3</v>
      </c>
      <c r="CF199" s="21">
        <f t="shared" si="53"/>
        <v>26</v>
      </c>
      <c r="CG199" s="21">
        <f t="shared" si="54"/>
        <v>24</v>
      </c>
      <c r="CH199" s="21">
        <f t="shared" si="55"/>
        <v>31</v>
      </c>
      <c r="CI199" s="21">
        <f t="shared" si="56"/>
        <v>15</v>
      </c>
      <c r="CJ199" s="21">
        <f t="shared" si="57"/>
        <v>15</v>
      </c>
      <c r="CK199" s="21">
        <f t="shared" si="58"/>
        <v>15</v>
      </c>
      <c r="CL199" s="21">
        <f t="shared" si="59"/>
        <v>14</v>
      </c>
      <c r="CM199" s="21">
        <f t="shared" si="60"/>
        <v>14</v>
      </c>
      <c r="CN199" s="21">
        <f t="shared" si="61"/>
        <v>14</v>
      </c>
      <c r="CO199" s="21">
        <f t="shared" si="62"/>
        <v>1</v>
      </c>
      <c r="CP199" s="21">
        <f t="shared" si="63"/>
        <v>1</v>
      </c>
      <c r="CQ199" s="21">
        <f t="shared" si="64"/>
        <v>1</v>
      </c>
      <c r="CR199" s="21">
        <f t="shared" si="65"/>
        <v>11</v>
      </c>
      <c r="CS199" s="21">
        <f t="shared" si="66"/>
        <v>11</v>
      </c>
      <c r="CT199" s="21">
        <f t="shared" si="67"/>
        <v>11</v>
      </c>
      <c r="CU199" s="21">
        <f t="shared" si="68"/>
        <v>3</v>
      </c>
      <c r="CV199" s="21">
        <f t="shared" si="69"/>
        <v>3</v>
      </c>
      <c r="CW199" s="21">
        <f t="shared" si="70"/>
        <v>3</v>
      </c>
      <c r="CX199" s="21">
        <f t="shared" si="71"/>
        <v>12</v>
      </c>
      <c r="CY199" s="21">
        <f t="shared" si="72"/>
        <v>12</v>
      </c>
      <c r="CZ199" s="21">
        <f t="shared" si="73"/>
        <v>12</v>
      </c>
    </row>
    <row r="200" spans="1:104" ht="409.5" x14ac:dyDescent="0.25">
      <c r="A200" s="6">
        <v>1146</v>
      </c>
      <c r="B200" s="7" t="s">
        <v>92</v>
      </c>
      <c r="C200" s="7" t="s">
        <v>51</v>
      </c>
      <c r="D200" s="7" t="s">
        <v>134</v>
      </c>
      <c r="E200" s="7" t="s">
        <v>154</v>
      </c>
      <c r="F200" s="7" t="s">
        <v>155</v>
      </c>
      <c r="G200" s="7" t="s">
        <v>1129</v>
      </c>
      <c r="H200" s="7" t="s">
        <v>1130</v>
      </c>
      <c r="I200" s="7" t="s">
        <v>1131</v>
      </c>
      <c r="J200" s="7" t="s">
        <v>99</v>
      </c>
      <c r="K200" s="7" t="s">
        <v>100</v>
      </c>
      <c r="L200" s="7" t="s">
        <v>101</v>
      </c>
      <c r="M200" s="7" t="s">
        <v>101</v>
      </c>
      <c r="N200" s="8">
        <v>0</v>
      </c>
      <c r="O200" s="8">
        <v>0</v>
      </c>
      <c r="P200" s="8">
        <v>0</v>
      </c>
      <c r="Q200" s="7" t="s">
        <v>100</v>
      </c>
      <c r="R200" s="7" t="s">
        <v>100</v>
      </c>
      <c r="S200" s="7" t="s">
        <v>100</v>
      </c>
      <c r="T200" s="8">
        <v>2</v>
      </c>
      <c r="U200" s="8">
        <v>2</v>
      </c>
      <c r="V200" s="8">
        <v>2</v>
      </c>
      <c r="W200" s="8">
        <v>1</v>
      </c>
      <c r="X200" s="8">
        <v>1</v>
      </c>
      <c r="Y200" s="8">
        <v>1</v>
      </c>
      <c r="Z200" s="8">
        <v>0</v>
      </c>
      <c r="AA200" s="8">
        <v>0</v>
      </c>
      <c r="AB200" s="8">
        <v>0</v>
      </c>
      <c r="AC200" s="8">
        <v>1</v>
      </c>
      <c r="AD200" s="8">
        <v>1</v>
      </c>
      <c r="AE200" s="8">
        <v>1</v>
      </c>
      <c r="AF200" s="8">
        <v>0</v>
      </c>
      <c r="AG200" s="8">
        <v>0</v>
      </c>
      <c r="AH200" s="8">
        <v>0</v>
      </c>
      <c r="AI200" s="8">
        <v>1</v>
      </c>
      <c r="AJ200" s="8">
        <v>1</v>
      </c>
      <c r="AK200" s="8">
        <v>1</v>
      </c>
      <c r="AL200" s="7" t="s">
        <v>1132</v>
      </c>
      <c r="AM200" s="8">
        <v>0</v>
      </c>
      <c r="AN200" s="8">
        <v>0</v>
      </c>
      <c r="AO200" s="8">
        <v>0</v>
      </c>
      <c r="AP200" s="8">
        <v>0</v>
      </c>
      <c r="AQ200" s="8">
        <v>0</v>
      </c>
      <c r="AR200" s="8">
        <v>0</v>
      </c>
      <c r="AS200" s="8">
        <v>0</v>
      </c>
      <c r="AT200" s="8">
        <v>0</v>
      </c>
      <c r="AU200" s="8">
        <v>0</v>
      </c>
      <c r="AV200" s="8">
        <v>0</v>
      </c>
      <c r="AW200" s="8">
        <v>0</v>
      </c>
      <c r="AX200" s="8">
        <v>0</v>
      </c>
      <c r="AY200" s="8">
        <v>0</v>
      </c>
      <c r="AZ200" s="8">
        <v>0</v>
      </c>
      <c r="BA200" s="8">
        <v>0</v>
      </c>
      <c r="BB200" s="8">
        <v>0</v>
      </c>
      <c r="BC200" s="8">
        <v>0</v>
      </c>
      <c r="BD200" s="8">
        <v>0</v>
      </c>
      <c r="BE200" s="8">
        <v>0</v>
      </c>
      <c r="BF200" s="8">
        <v>0</v>
      </c>
      <c r="BG200" s="8">
        <v>0</v>
      </c>
      <c r="BH200" s="8">
        <v>0</v>
      </c>
      <c r="BI200" s="8">
        <v>1</v>
      </c>
      <c r="BJ200" s="8">
        <v>0</v>
      </c>
      <c r="BK200" s="8">
        <v>0</v>
      </c>
      <c r="BL200" s="8">
        <v>0</v>
      </c>
      <c r="BM200" s="8">
        <v>1</v>
      </c>
      <c r="BN200" s="8">
        <v>1</v>
      </c>
      <c r="BO200" s="8">
        <v>1</v>
      </c>
      <c r="BP200" s="8">
        <v>0</v>
      </c>
      <c r="BQ200" s="8">
        <v>0</v>
      </c>
      <c r="BR200" s="8">
        <v>0</v>
      </c>
      <c r="BS200" s="8">
        <v>0</v>
      </c>
      <c r="BT200" s="8">
        <v>0</v>
      </c>
      <c r="BU200" s="8">
        <v>0</v>
      </c>
      <c r="BV200" s="8">
        <v>0</v>
      </c>
      <c r="BW200" s="8">
        <v>0</v>
      </c>
      <c r="BX200" s="8">
        <v>0</v>
      </c>
      <c r="BY200" s="8">
        <v>0</v>
      </c>
      <c r="BZ200" s="8">
        <v>0</v>
      </c>
      <c r="CA200" s="8">
        <v>0</v>
      </c>
      <c r="CB200" s="8">
        <v>0</v>
      </c>
      <c r="CC200" s="8">
        <v>0</v>
      </c>
      <c r="CD200" s="8">
        <v>0</v>
      </c>
      <c r="CE200" s="21">
        <f t="shared" ref="CE200:CE263" si="74">SUM(AM200,BI200)</f>
        <v>1</v>
      </c>
      <c r="CF200" s="21">
        <f t="shared" ref="CF200:CF263" si="75">SUM(N200,AN200,BJ200)</f>
        <v>0</v>
      </c>
      <c r="CG200" s="21">
        <f t="shared" ref="CG200:CG263" si="76">SUM(O200,AO200,BK200)</f>
        <v>0</v>
      </c>
      <c r="CH200" s="21">
        <f t="shared" ref="CH200:CH263" si="77">SUM(P200,AP200,BL200)</f>
        <v>0</v>
      </c>
      <c r="CI200" s="21">
        <f t="shared" ref="CI200:CI263" si="78">SUM(T200,AQ200,BM200)</f>
        <v>3</v>
      </c>
      <c r="CJ200" s="21">
        <f t="shared" ref="CJ200:CJ263" si="79">SUM(U200,AR200,BN200)</f>
        <v>3</v>
      </c>
      <c r="CK200" s="21">
        <f t="shared" ref="CK200:CK263" si="80">SUM(V200,AS200,BO200)</f>
        <v>3</v>
      </c>
      <c r="CL200" s="21">
        <f t="shared" ref="CL200:CL263" si="81">SUM(W200,AT200,BP200)</f>
        <v>1</v>
      </c>
      <c r="CM200" s="21">
        <f t="shared" ref="CM200:CM263" si="82">SUM(X200,AU200,BQ200)</f>
        <v>1</v>
      </c>
      <c r="CN200" s="21">
        <f t="shared" ref="CN200:CN263" si="83">SUM(Y200,AV200,BR200)</f>
        <v>1</v>
      </c>
      <c r="CO200" s="21">
        <f t="shared" ref="CO200:CO263" si="84">SUM(Z200,AW200,BS200)</f>
        <v>0</v>
      </c>
      <c r="CP200" s="21">
        <f t="shared" ref="CP200:CP263" si="85">SUM(AA200,AX200,BT200)</f>
        <v>0</v>
      </c>
      <c r="CQ200" s="21">
        <f t="shared" ref="CQ200:CQ263" si="86">SUM(AB200,AY200,BU200)</f>
        <v>0</v>
      </c>
      <c r="CR200" s="21">
        <f t="shared" ref="CR200:CR263" si="87">SUM(AC200,AZ200,BV200)</f>
        <v>1</v>
      </c>
      <c r="CS200" s="21">
        <f t="shared" ref="CS200:CS263" si="88">SUM(AD200,BA200,BW200)</f>
        <v>1</v>
      </c>
      <c r="CT200" s="21">
        <f t="shared" ref="CT200:CT263" si="89">SUM(AE200,BB200,BX200)</f>
        <v>1</v>
      </c>
      <c r="CU200" s="21">
        <f t="shared" ref="CU200:CU263" si="90">SUM(AF200,BC200,BY200)</f>
        <v>0</v>
      </c>
      <c r="CV200" s="21">
        <f t="shared" ref="CV200:CV263" si="91">SUM(AG200,BD200,BZ200)</f>
        <v>0</v>
      </c>
      <c r="CW200" s="21">
        <f t="shared" ref="CW200:CW263" si="92">SUM(AH200,BE200,CA200)</f>
        <v>0</v>
      </c>
      <c r="CX200" s="21">
        <f t="shared" ref="CX200:CX263" si="93">SUM(AI200,BF200,CB200)</f>
        <v>1</v>
      </c>
      <c r="CY200" s="21">
        <f t="shared" ref="CY200:CY263" si="94">SUM(AJ200,BG200,CC200)</f>
        <v>1</v>
      </c>
      <c r="CZ200" s="21">
        <f t="shared" ref="CZ200:CZ263" si="95">SUM(AK200,BH200,CD200)</f>
        <v>1</v>
      </c>
    </row>
    <row r="201" spans="1:104" ht="114.75" x14ac:dyDescent="0.25">
      <c r="A201" s="6">
        <v>1148</v>
      </c>
      <c r="B201" s="7" t="s">
        <v>92</v>
      </c>
      <c r="C201" s="7" t="s">
        <v>51</v>
      </c>
      <c r="D201" s="7" t="s">
        <v>1064</v>
      </c>
      <c r="E201" s="7" t="s">
        <v>154</v>
      </c>
      <c r="F201" s="7" t="s">
        <v>155</v>
      </c>
      <c r="G201" s="7" t="s">
        <v>1133</v>
      </c>
      <c r="H201" s="7" t="s">
        <v>1134</v>
      </c>
      <c r="I201" s="7" t="s">
        <v>1135</v>
      </c>
      <c r="J201" s="7" t="s">
        <v>100</v>
      </c>
      <c r="K201" s="7" t="s">
        <v>100</v>
      </c>
      <c r="L201" s="7" t="s">
        <v>101</v>
      </c>
      <c r="M201" s="7" t="s">
        <v>104</v>
      </c>
      <c r="N201" s="8" t="s">
        <v>100</v>
      </c>
      <c r="O201" s="8" t="s">
        <v>100</v>
      </c>
      <c r="P201" s="8" t="s">
        <v>100</v>
      </c>
      <c r="Q201" s="7" t="s">
        <v>100</v>
      </c>
      <c r="R201" s="7" t="s">
        <v>100</v>
      </c>
      <c r="S201" s="7" t="s">
        <v>100</v>
      </c>
      <c r="T201" s="8" t="s">
        <v>100</v>
      </c>
      <c r="U201" s="8" t="s">
        <v>100</v>
      </c>
      <c r="V201" s="8" t="s">
        <v>100</v>
      </c>
      <c r="W201" s="8" t="s">
        <v>100</v>
      </c>
      <c r="X201" s="8" t="s">
        <v>100</v>
      </c>
      <c r="Y201" s="8" t="s">
        <v>100</v>
      </c>
      <c r="Z201" s="8" t="s">
        <v>100</v>
      </c>
      <c r="AA201" s="8" t="s">
        <v>100</v>
      </c>
      <c r="AB201" s="8" t="s">
        <v>100</v>
      </c>
      <c r="AC201" s="8" t="s">
        <v>100</v>
      </c>
      <c r="AD201" s="8" t="s">
        <v>100</v>
      </c>
      <c r="AE201" s="8" t="s">
        <v>100</v>
      </c>
      <c r="AF201" s="8" t="s">
        <v>100</v>
      </c>
      <c r="AG201" s="8" t="s">
        <v>100</v>
      </c>
      <c r="AH201" s="8" t="s">
        <v>100</v>
      </c>
      <c r="AI201" s="8" t="s">
        <v>100</v>
      </c>
      <c r="AJ201" s="8" t="s">
        <v>100</v>
      </c>
      <c r="AK201" s="8" t="s">
        <v>100</v>
      </c>
      <c r="AL201" s="7" t="s">
        <v>100</v>
      </c>
      <c r="AM201" s="8" t="s">
        <v>100</v>
      </c>
      <c r="AN201" s="8" t="s">
        <v>100</v>
      </c>
      <c r="AO201" s="8" t="s">
        <v>100</v>
      </c>
      <c r="AP201" s="8" t="s">
        <v>100</v>
      </c>
      <c r="AQ201" s="8" t="s">
        <v>100</v>
      </c>
      <c r="AR201" s="8" t="s">
        <v>100</v>
      </c>
      <c r="AS201" s="8" t="s">
        <v>100</v>
      </c>
      <c r="AT201" s="8" t="s">
        <v>100</v>
      </c>
      <c r="AU201" s="8" t="s">
        <v>100</v>
      </c>
      <c r="AV201" s="8" t="s">
        <v>100</v>
      </c>
      <c r="AW201" s="8" t="s">
        <v>100</v>
      </c>
      <c r="AX201" s="8" t="s">
        <v>100</v>
      </c>
      <c r="AY201" s="8" t="s">
        <v>100</v>
      </c>
      <c r="AZ201" s="8" t="s">
        <v>100</v>
      </c>
      <c r="BA201" s="8" t="s">
        <v>100</v>
      </c>
      <c r="BB201" s="8" t="s">
        <v>100</v>
      </c>
      <c r="BC201" s="8" t="s">
        <v>100</v>
      </c>
      <c r="BD201" s="8" t="s">
        <v>100</v>
      </c>
      <c r="BE201" s="8" t="s">
        <v>100</v>
      </c>
      <c r="BF201" s="8" t="s">
        <v>100</v>
      </c>
      <c r="BG201" s="8" t="s">
        <v>100</v>
      </c>
      <c r="BH201" s="8" t="s">
        <v>100</v>
      </c>
      <c r="BI201" s="8" t="s">
        <v>100</v>
      </c>
      <c r="BJ201" s="8" t="s">
        <v>100</v>
      </c>
      <c r="BK201" s="8" t="s">
        <v>100</v>
      </c>
      <c r="BL201" s="8" t="s">
        <v>100</v>
      </c>
      <c r="BM201" s="8" t="s">
        <v>100</v>
      </c>
      <c r="BN201" s="8" t="s">
        <v>100</v>
      </c>
      <c r="BO201" s="8" t="s">
        <v>100</v>
      </c>
      <c r="BP201" s="8" t="s">
        <v>100</v>
      </c>
      <c r="BQ201" s="8" t="s">
        <v>100</v>
      </c>
      <c r="BR201" s="8" t="s">
        <v>100</v>
      </c>
      <c r="BS201" s="8" t="s">
        <v>100</v>
      </c>
      <c r="BT201" s="8" t="s">
        <v>100</v>
      </c>
      <c r="BU201" s="8" t="s">
        <v>100</v>
      </c>
      <c r="BV201" s="8" t="s">
        <v>100</v>
      </c>
      <c r="BW201" s="8" t="s">
        <v>100</v>
      </c>
      <c r="BX201" s="8" t="s">
        <v>100</v>
      </c>
      <c r="BY201" s="8" t="s">
        <v>100</v>
      </c>
      <c r="BZ201" s="8" t="s">
        <v>100</v>
      </c>
      <c r="CA201" s="8" t="s">
        <v>100</v>
      </c>
      <c r="CB201" s="8" t="s">
        <v>100</v>
      </c>
      <c r="CC201" s="8" t="s">
        <v>100</v>
      </c>
      <c r="CD201" s="8" t="s">
        <v>100</v>
      </c>
      <c r="CE201" s="21">
        <f t="shared" si="74"/>
        <v>0</v>
      </c>
      <c r="CF201" s="21">
        <f t="shared" si="75"/>
        <v>0</v>
      </c>
      <c r="CG201" s="21">
        <f t="shared" si="76"/>
        <v>0</v>
      </c>
      <c r="CH201" s="21">
        <f t="shared" si="77"/>
        <v>0</v>
      </c>
      <c r="CI201" s="21">
        <f t="shared" si="78"/>
        <v>0</v>
      </c>
      <c r="CJ201" s="21">
        <f t="shared" si="79"/>
        <v>0</v>
      </c>
      <c r="CK201" s="21">
        <f t="shared" si="80"/>
        <v>0</v>
      </c>
      <c r="CL201" s="21">
        <f t="shared" si="81"/>
        <v>0</v>
      </c>
      <c r="CM201" s="21">
        <f t="shared" si="82"/>
        <v>0</v>
      </c>
      <c r="CN201" s="21">
        <f t="shared" si="83"/>
        <v>0</v>
      </c>
      <c r="CO201" s="21">
        <f t="shared" si="84"/>
        <v>0</v>
      </c>
      <c r="CP201" s="21">
        <f t="shared" si="85"/>
        <v>0</v>
      </c>
      <c r="CQ201" s="21">
        <f t="shared" si="86"/>
        <v>0</v>
      </c>
      <c r="CR201" s="21">
        <f t="shared" si="87"/>
        <v>0</v>
      </c>
      <c r="CS201" s="21">
        <f t="shared" si="88"/>
        <v>0</v>
      </c>
      <c r="CT201" s="21">
        <f t="shared" si="89"/>
        <v>0</v>
      </c>
      <c r="CU201" s="21">
        <f t="shared" si="90"/>
        <v>0</v>
      </c>
      <c r="CV201" s="21">
        <f t="shared" si="91"/>
        <v>0</v>
      </c>
      <c r="CW201" s="21">
        <f t="shared" si="92"/>
        <v>0</v>
      </c>
      <c r="CX201" s="21">
        <f t="shared" si="93"/>
        <v>0</v>
      </c>
      <c r="CY201" s="21">
        <f t="shared" si="94"/>
        <v>0</v>
      </c>
      <c r="CZ201" s="21">
        <f t="shared" si="95"/>
        <v>0</v>
      </c>
    </row>
    <row r="202" spans="1:104" ht="76.5" hidden="1" x14ac:dyDescent="0.25">
      <c r="A202" s="6">
        <v>1706</v>
      </c>
      <c r="B202" s="7" t="s">
        <v>92</v>
      </c>
      <c r="C202" s="7" t="s">
        <v>52</v>
      </c>
      <c r="D202" s="7" t="s">
        <v>405</v>
      </c>
      <c r="E202" s="7" t="s">
        <v>94</v>
      </c>
      <c r="F202" s="7" t="s">
        <v>95</v>
      </c>
      <c r="G202" s="7" t="s">
        <v>1136</v>
      </c>
      <c r="H202" s="7" t="s">
        <v>1137</v>
      </c>
      <c r="I202" s="7" t="s">
        <v>1138</v>
      </c>
      <c r="J202" s="7" t="s">
        <v>99</v>
      </c>
      <c r="K202" s="7" t="s">
        <v>100</v>
      </c>
      <c r="L202" s="7" t="s">
        <v>101</v>
      </c>
      <c r="M202" s="7" t="s">
        <v>101</v>
      </c>
      <c r="N202" s="8">
        <v>8</v>
      </c>
      <c r="O202" s="8">
        <v>8</v>
      </c>
      <c r="P202" s="8">
        <v>8</v>
      </c>
      <c r="Q202" s="7" t="s">
        <v>1139</v>
      </c>
      <c r="R202" s="7" t="s">
        <v>1139</v>
      </c>
      <c r="S202" s="7" t="s">
        <v>1139</v>
      </c>
      <c r="T202" s="8">
        <v>21</v>
      </c>
      <c r="U202" s="8">
        <v>21</v>
      </c>
      <c r="V202" s="8">
        <v>21</v>
      </c>
      <c r="W202" s="8">
        <v>7</v>
      </c>
      <c r="X202" s="8">
        <v>7</v>
      </c>
      <c r="Y202" s="8">
        <v>7</v>
      </c>
      <c r="Z202" s="8">
        <v>0</v>
      </c>
      <c r="AA202" s="8">
        <v>0</v>
      </c>
      <c r="AB202" s="8">
        <v>0</v>
      </c>
      <c r="AC202" s="8">
        <v>7</v>
      </c>
      <c r="AD202" s="8">
        <v>7</v>
      </c>
      <c r="AE202" s="8">
        <v>7</v>
      </c>
      <c r="AF202" s="8">
        <v>0</v>
      </c>
      <c r="AG202" s="8">
        <v>0</v>
      </c>
      <c r="AH202" s="8">
        <v>0</v>
      </c>
      <c r="AI202" s="8">
        <v>7</v>
      </c>
      <c r="AJ202" s="8">
        <v>7</v>
      </c>
      <c r="AK202" s="8">
        <v>7</v>
      </c>
      <c r="AM202" s="8">
        <v>3</v>
      </c>
      <c r="AN202" s="8">
        <v>0</v>
      </c>
      <c r="AO202" s="8">
        <v>0</v>
      </c>
      <c r="AP202" s="8">
        <v>0</v>
      </c>
      <c r="AQ202" s="8">
        <v>7</v>
      </c>
      <c r="AR202" s="8">
        <v>7</v>
      </c>
      <c r="AS202" s="8">
        <v>7</v>
      </c>
      <c r="AT202" s="8">
        <v>7</v>
      </c>
      <c r="AU202" s="8">
        <v>7</v>
      </c>
      <c r="AV202" s="8">
        <v>7</v>
      </c>
      <c r="AW202" s="8">
        <v>0</v>
      </c>
      <c r="AX202" s="8">
        <v>0</v>
      </c>
      <c r="AY202" s="8">
        <v>0</v>
      </c>
      <c r="AZ202" s="8">
        <v>7</v>
      </c>
      <c r="BA202" s="8">
        <v>7</v>
      </c>
      <c r="BB202" s="8">
        <v>7</v>
      </c>
      <c r="BC202" s="8">
        <v>0</v>
      </c>
      <c r="BD202" s="8">
        <v>0</v>
      </c>
      <c r="BE202" s="8">
        <v>0</v>
      </c>
      <c r="BF202" s="8">
        <v>0</v>
      </c>
      <c r="BG202" s="8">
        <v>0</v>
      </c>
      <c r="BH202" s="8">
        <v>0</v>
      </c>
      <c r="BI202" s="8">
        <v>0</v>
      </c>
      <c r="BJ202" s="8">
        <v>0</v>
      </c>
      <c r="BK202" s="8">
        <v>0</v>
      </c>
      <c r="BL202" s="8">
        <v>0</v>
      </c>
      <c r="BM202" s="8">
        <v>0</v>
      </c>
      <c r="BN202" s="8">
        <v>0</v>
      </c>
      <c r="BO202" s="8">
        <v>0</v>
      </c>
      <c r="BP202" s="8">
        <v>0</v>
      </c>
      <c r="BQ202" s="8">
        <v>0</v>
      </c>
      <c r="BR202" s="8">
        <v>0</v>
      </c>
      <c r="BS202" s="8">
        <v>0</v>
      </c>
      <c r="BT202" s="8">
        <v>0</v>
      </c>
      <c r="BU202" s="8">
        <v>0</v>
      </c>
      <c r="BV202" s="8">
        <v>0</v>
      </c>
      <c r="BW202" s="8">
        <v>0</v>
      </c>
      <c r="BX202" s="8">
        <v>0</v>
      </c>
      <c r="BY202" s="8">
        <v>0</v>
      </c>
      <c r="BZ202" s="8">
        <v>0</v>
      </c>
      <c r="CA202" s="8">
        <v>0</v>
      </c>
      <c r="CB202" s="8">
        <v>0</v>
      </c>
      <c r="CC202" s="8">
        <v>0</v>
      </c>
      <c r="CD202" s="8">
        <v>0</v>
      </c>
      <c r="CE202" s="21">
        <f t="shared" si="74"/>
        <v>3</v>
      </c>
      <c r="CF202" s="21">
        <f t="shared" si="75"/>
        <v>8</v>
      </c>
      <c r="CG202" s="21">
        <f t="shared" si="76"/>
        <v>8</v>
      </c>
      <c r="CH202" s="21">
        <f t="shared" si="77"/>
        <v>8</v>
      </c>
      <c r="CI202" s="21">
        <f t="shared" si="78"/>
        <v>28</v>
      </c>
      <c r="CJ202" s="21">
        <f t="shared" si="79"/>
        <v>28</v>
      </c>
      <c r="CK202" s="21">
        <f t="shared" si="80"/>
        <v>28</v>
      </c>
      <c r="CL202" s="21">
        <f t="shared" si="81"/>
        <v>14</v>
      </c>
      <c r="CM202" s="21">
        <f t="shared" si="82"/>
        <v>14</v>
      </c>
      <c r="CN202" s="21">
        <f t="shared" si="83"/>
        <v>14</v>
      </c>
      <c r="CO202" s="21">
        <f t="shared" si="84"/>
        <v>0</v>
      </c>
      <c r="CP202" s="21">
        <f t="shared" si="85"/>
        <v>0</v>
      </c>
      <c r="CQ202" s="21">
        <f t="shared" si="86"/>
        <v>0</v>
      </c>
      <c r="CR202" s="21">
        <f t="shared" si="87"/>
        <v>14</v>
      </c>
      <c r="CS202" s="21">
        <f t="shared" si="88"/>
        <v>14</v>
      </c>
      <c r="CT202" s="21">
        <f t="shared" si="89"/>
        <v>14</v>
      </c>
      <c r="CU202" s="21">
        <f t="shared" si="90"/>
        <v>0</v>
      </c>
      <c r="CV202" s="21">
        <f t="shared" si="91"/>
        <v>0</v>
      </c>
      <c r="CW202" s="21">
        <f t="shared" si="92"/>
        <v>0</v>
      </c>
      <c r="CX202" s="21">
        <f t="shared" si="93"/>
        <v>7</v>
      </c>
      <c r="CY202" s="21">
        <f t="shared" si="94"/>
        <v>7</v>
      </c>
      <c r="CZ202" s="21">
        <f t="shared" si="95"/>
        <v>7</v>
      </c>
    </row>
    <row r="203" spans="1:104" ht="89.25" x14ac:dyDescent="0.25">
      <c r="A203" s="6">
        <v>1158</v>
      </c>
      <c r="B203" s="7" t="s">
        <v>92</v>
      </c>
      <c r="C203" s="7" t="s">
        <v>51</v>
      </c>
      <c r="D203" s="7" t="s">
        <v>564</v>
      </c>
      <c r="E203" s="7" t="s">
        <v>94</v>
      </c>
      <c r="F203" s="7" t="s">
        <v>95</v>
      </c>
      <c r="G203" s="7" t="s">
        <v>1140</v>
      </c>
      <c r="H203" s="7" t="s">
        <v>1141</v>
      </c>
      <c r="I203" s="7" t="s">
        <v>1142</v>
      </c>
      <c r="J203" s="7" t="s">
        <v>99</v>
      </c>
      <c r="K203" s="7" t="s">
        <v>100</v>
      </c>
      <c r="L203" s="7" t="s">
        <v>101</v>
      </c>
      <c r="M203" s="7" t="s">
        <v>101</v>
      </c>
      <c r="N203" s="8">
        <v>21</v>
      </c>
      <c r="O203" s="8">
        <v>13</v>
      </c>
      <c r="P203" s="8">
        <v>10</v>
      </c>
      <c r="Q203" s="7" t="s">
        <v>575</v>
      </c>
      <c r="R203" s="7" t="s">
        <v>575</v>
      </c>
      <c r="S203" s="7" t="s">
        <v>575</v>
      </c>
      <c r="T203" s="8">
        <v>49</v>
      </c>
      <c r="U203" s="8">
        <v>49</v>
      </c>
      <c r="V203" s="8">
        <v>49</v>
      </c>
      <c r="W203" s="8">
        <v>7</v>
      </c>
      <c r="X203" s="8">
        <v>7</v>
      </c>
      <c r="Y203" s="8">
        <v>7</v>
      </c>
      <c r="Z203" s="8">
        <v>7</v>
      </c>
      <c r="AA203" s="8">
        <v>7</v>
      </c>
      <c r="AB203" s="8">
        <v>7</v>
      </c>
      <c r="AC203" s="8">
        <v>0</v>
      </c>
      <c r="AD203" s="8">
        <v>0</v>
      </c>
      <c r="AE203" s="8">
        <v>0</v>
      </c>
      <c r="AF203" s="8">
        <v>0</v>
      </c>
      <c r="AG203" s="8">
        <v>0</v>
      </c>
      <c r="AH203" s="8">
        <v>0</v>
      </c>
      <c r="AI203" s="8">
        <v>7</v>
      </c>
      <c r="AJ203" s="8">
        <v>7</v>
      </c>
      <c r="AK203" s="8">
        <v>7</v>
      </c>
      <c r="AM203" s="8">
        <v>0</v>
      </c>
      <c r="AN203" s="8">
        <v>0</v>
      </c>
      <c r="AO203" s="8">
        <v>0</v>
      </c>
      <c r="AP203" s="8">
        <v>0</v>
      </c>
      <c r="AQ203" s="8">
        <v>0</v>
      </c>
      <c r="AR203" s="8">
        <v>0</v>
      </c>
      <c r="AS203" s="8">
        <v>0</v>
      </c>
      <c r="AT203" s="8">
        <v>0</v>
      </c>
      <c r="AU203" s="8">
        <v>0</v>
      </c>
      <c r="AV203" s="8">
        <v>0</v>
      </c>
      <c r="AW203" s="8">
        <v>0</v>
      </c>
      <c r="AX203" s="8">
        <v>0</v>
      </c>
      <c r="AY203" s="8">
        <v>0</v>
      </c>
      <c r="AZ203" s="8">
        <v>0</v>
      </c>
      <c r="BA203" s="8">
        <v>0</v>
      </c>
      <c r="BB203" s="8">
        <v>0</v>
      </c>
      <c r="BC203" s="8">
        <v>0</v>
      </c>
      <c r="BD203" s="8">
        <v>0</v>
      </c>
      <c r="BE203" s="8">
        <v>0</v>
      </c>
      <c r="BF203" s="8">
        <v>0</v>
      </c>
      <c r="BG203" s="8">
        <v>0</v>
      </c>
      <c r="BH203" s="8">
        <v>0</v>
      </c>
      <c r="BI203" s="8">
        <v>0</v>
      </c>
      <c r="BJ203" s="8">
        <v>0</v>
      </c>
      <c r="BK203" s="8">
        <v>0</v>
      </c>
      <c r="BL203" s="8">
        <v>0</v>
      </c>
      <c r="BM203" s="8">
        <v>0</v>
      </c>
      <c r="BN203" s="8">
        <v>0</v>
      </c>
      <c r="BO203" s="8">
        <v>0</v>
      </c>
      <c r="BP203" s="8">
        <v>0</v>
      </c>
      <c r="BQ203" s="8">
        <v>0</v>
      </c>
      <c r="BR203" s="8">
        <v>0</v>
      </c>
      <c r="BS203" s="8">
        <v>0</v>
      </c>
      <c r="BT203" s="8">
        <v>0</v>
      </c>
      <c r="BU203" s="8">
        <v>0</v>
      </c>
      <c r="BV203" s="8">
        <v>0</v>
      </c>
      <c r="BW203" s="8">
        <v>0</v>
      </c>
      <c r="BX203" s="8">
        <v>0</v>
      </c>
      <c r="BY203" s="8">
        <v>0</v>
      </c>
      <c r="BZ203" s="8">
        <v>0</v>
      </c>
      <c r="CA203" s="8">
        <v>0</v>
      </c>
      <c r="CB203" s="8">
        <v>0</v>
      </c>
      <c r="CC203" s="8">
        <v>0</v>
      </c>
      <c r="CD203" s="8">
        <v>0</v>
      </c>
      <c r="CE203" s="21">
        <f t="shared" si="74"/>
        <v>0</v>
      </c>
      <c r="CF203" s="21">
        <f t="shared" si="75"/>
        <v>21</v>
      </c>
      <c r="CG203" s="21">
        <f t="shared" si="76"/>
        <v>13</v>
      </c>
      <c r="CH203" s="21">
        <f t="shared" si="77"/>
        <v>10</v>
      </c>
      <c r="CI203" s="21">
        <f t="shared" si="78"/>
        <v>49</v>
      </c>
      <c r="CJ203" s="21">
        <f t="shared" si="79"/>
        <v>49</v>
      </c>
      <c r="CK203" s="21">
        <f t="shared" si="80"/>
        <v>49</v>
      </c>
      <c r="CL203" s="21">
        <f t="shared" si="81"/>
        <v>7</v>
      </c>
      <c r="CM203" s="21">
        <f t="shared" si="82"/>
        <v>7</v>
      </c>
      <c r="CN203" s="21">
        <f t="shared" si="83"/>
        <v>7</v>
      </c>
      <c r="CO203" s="21">
        <f t="shared" si="84"/>
        <v>7</v>
      </c>
      <c r="CP203" s="21">
        <f t="shared" si="85"/>
        <v>7</v>
      </c>
      <c r="CQ203" s="21">
        <f t="shared" si="86"/>
        <v>7</v>
      </c>
      <c r="CR203" s="21">
        <f t="shared" si="87"/>
        <v>0</v>
      </c>
      <c r="CS203" s="21">
        <f t="shared" si="88"/>
        <v>0</v>
      </c>
      <c r="CT203" s="21">
        <f t="shared" si="89"/>
        <v>0</v>
      </c>
      <c r="CU203" s="21">
        <f t="shared" si="90"/>
        <v>0</v>
      </c>
      <c r="CV203" s="21">
        <f t="shared" si="91"/>
        <v>0</v>
      </c>
      <c r="CW203" s="21">
        <f t="shared" si="92"/>
        <v>0</v>
      </c>
      <c r="CX203" s="21">
        <f t="shared" si="93"/>
        <v>7</v>
      </c>
      <c r="CY203" s="21">
        <f t="shared" si="94"/>
        <v>7</v>
      </c>
      <c r="CZ203" s="21">
        <f t="shared" si="95"/>
        <v>7</v>
      </c>
    </row>
    <row r="204" spans="1:104" ht="89.25" hidden="1" x14ac:dyDescent="0.25">
      <c r="A204" s="6">
        <v>1722</v>
      </c>
      <c r="B204" s="7" t="s">
        <v>92</v>
      </c>
      <c r="C204" s="7" t="s">
        <v>54</v>
      </c>
      <c r="D204" s="7" t="s">
        <v>103</v>
      </c>
      <c r="E204" s="7" t="s">
        <v>94</v>
      </c>
      <c r="F204" s="7" t="s">
        <v>95</v>
      </c>
      <c r="G204" s="7" t="s">
        <v>1143</v>
      </c>
      <c r="H204" s="7" t="s">
        <v>1143</v>
      </c>
      <c r="I204" s="7" t="s">
        <v>1144</v>
      </c>
      <c r="J204" s="7" t="s">
        <v>99</v>
      </c>
      <c r="K204" s="7" t="s">
        <v>100</v>
      </c>
      <c r="L204" s="7" t="s">
        <v>101</v>
      </c>
      <c r="M204" s="7" t="s">
        <v>101</v>
      </c>
      <c r="N204" s="8">
        <v>0</v>
      </c>
      <c r="O204" s="8">
        <v>0</v>
      </c>
      <c r="P204" s="8">
        <v>0</v>
      </c>
      <c r="Q204" s="7" t="s">
        <v>1145</v>
      </c>
      <c r="R204" s="7" t="s">
        <v>1145</v>
      </c>
      <c r="S204" s="7" t="s">
        <v>1146</v>
      </c>
      <c r="T204" s="8">
        <v>4</v>
      </c>
      <c r="U204" s="8">
        <v>4</v>
      </c>
      <c r="V204" s="8">
        <v>4</v>
      </c>
      <c r="W204" s="8">
        <v>4</v>
      </c>
      <c r="X204" s="8">
        <v>4</v>
      </c>
      <c r="Y204" s="8">
        <v>4</v>
      </c>
      <c r="Z204" s="8">
        <v>0</v>
      </c>
      <c r="AA204" s="8">
        <v>0</v>
      </c>
      <c r="AB204" s="8">
        <v>0</v>
      </c>
      <c r="AC204" s="8">
        <v>0</v>
      </c>
      <c r="AD204" s="8">
        <v>0</v>
      </c>
      <c r="AE204" s="8">
        <v>0</v>
      </c>
      <c r="AF204" s="8">
        <v>4</v>
      </c>
      <c r="AG204" s="8">
        <v>4</v>
      </c>
      <c r="AH204" s="8">
        <v>4</v>
      </c>
      <c r="AI204" s="8">
        <v>0</v>
      </c>
      <c r="AJ204" s="8">
        <v>0</v>
      </c>
      <c r="AK204" s="8">
        <v>0</v>
      </c>
      <c r="AM204" s="8">
        <v>0</v>
      </c>
      <c r="AN204" s="8">
        <v>0</v>
      </c>
      <c r="AO204" s="8">
        <v>0</v>
      </c>
      <c r="AP204" s="8">
        <v>0</v>
      </c>
      <c r="AQ204" s="8">
        <v>0</v>
      </c>
      <c r="AR204" s="8">
        <v>0</v>
      </c>
      <c r="AS204" s="8">
        <v>0</v>
      </c>
      <c r="AT204" s="8">
        <v>0</v>
      </c>
      <c r="AU204" s="8">
        <v>0</v>
      </c>
      <c r="AV204" s="8">
        <v>0</v>
      </c>
      <c r="AW204" s="8">
        <v>0</v>
      </c>
      <c r="AX204" s="8">
        <v>0</v>
      </c>
      <c r="AY204" s="8">
        <v>0</v>
      </c>
      <c r="AZ204" s="8">
        <v>0</v>
      </c>
      <c r="BA204" s="8">
        <v>0</v>
      </c>
      <c r="BB204" s="8">
        <v>0</v>
      </c>
      <c r="BC204" s="8">
        <v>0</v>
      </c>
      <c r="BD204" s="8">
        <v>0</v>
      </c>
      <c r="BE204" s="8">
        <v>0</v>
      </c>
      <c r="BF204" s="8">
        <v>0</v>
      </c>
      <c r="BG204" s="8">
        <v>0</v>
      </c>
      <c r="BH204" s="8">
        <v>0</v>
      </c>
      <c r="BI204" s="8">
        <v>0</v>
      </c>
      <c r="BJ204" s="8">
        <v>0</v>
      </c>
      <c r="BK204" s="8">
        <v>0</v>
      </c>
      <c r="BL204" s="8">
        <v>0</v>
      </c>
      <c r="BM204" s="8">
        <v>0</v>
      </c>
      <c r="BN204" s="8">
        <v>0</v>
      </c>
      <c r="BO204" s="8">
        <v>0</v>
      </c>
      <c r="BP204" s="8">
        <v>0</v>
      </c>
      <c r="BQ204" s="8">
        <v>0</v>
      </c>
      <c r="BR204" s="8">
        <v>0</v>
      </c>
      <c r="BS204" s="8">
        <v>0</v>
      </c>
      <c r="BT204" s="8">
        <v>0</v>
      </c>
      <c r="BU204" s="8">
        <v>0</v>
      </c>
      <c r="BV204" s="8">
        <v>0</v>
      </c>
      <c r="BW204" s="8">
        <v>0</v>
      </c>
      <c r="BX204" s="8">
        <v>0</v>
      </c>
      <c r="BY204" s="8">
        <v>0</v>
      </c>
      <c r="BZ204" s="8">
        <v>0</v>
      </c>
      <c r="CA204" s="8">
        <v>0</v>
      </c>
      <c r="CB204" s="8">
        <v>0</v>
      </c>
      <c r="CC204" s="8">
        <v>0</v>
      </c>
      <c r="CD204" s="8">
        <v>0</v>
      </c>
      <c r="CE204" s="21">
        <f t="shared" si="74"/>
        <v>0</v>
      </c>
      <c r="CF204" s="21">
        <f t="shared" si="75"/>
        <v>0</v>
      </c>
      <c r="CG204" s="21">
        <f t="shared" si="76"/>
        <v>0</v>
      </c>
      <c r="CH204" s="21">
        <f t="shared" si="77"/>
        <v>0</v>
      </c>
      <c r="CI204" s="21">
        <f t="shared" si="78"/>
        <v>4</v>
      </c>
      <c r="CJ204" s="21">
        <f t="shared" si="79"/>
        <v>4</v>
      </c>
      <c r="CK204" s="21">
        <f t="shared" si="80"/>
        <v>4</v>
      </c>
      <c r="CL204" s="21">
        <f t="shared" si="81"/>
        <v>4</v>
      </c>
      <c r="CM204" s="21">
        <f t="shared" si="82"/>
        <v>4</v>
      </c>
      <c r="CN204" s="21">
        <f t="shared" si="83"/>
        <v>4</v>
      </c>
      <c r="CO204" s="21">
        <f t="shared" si="84"/>
        <v>0</v>
      </c>
      <c r="CP204" s="21">
        <f t="shared" si="85"/>
        <v>0</v>
      </c>
      <c r="CQ204" s="21">
        <f t="shared" si="86"/>
        <v>0</v>
      </c>
      <c r="CR204" s="21">
        <f t="shared" si="87"/>
        <v>0</v>
      </c>
      <c r="CS204" s="21">
        <f t="shared" si="88"/>
        <v>0</v>
      </c>
      <c r="CT204" s="21">
        <f t="shared" si="89"/>
        <v>0</v>
      </c>
      <c r="CU204" s="21">
        <f t="shared" si="90"/>
        <v>4</v>
      </c>
      <c r="CV204" s="21">
        <f t="shared" si="91"/>
        <v>4</v>
      </c>
      <c r="CW204" s="21">
        <f t="shared" si="92"/>
        <v>4</v>
      </c>
      <c r="CX204" s="21">
        <f t="shared" si="93"/>
        <v>0</v>
      </c>
      <c r="CY204" s="21">
        <f t="shared" si="94"/>
        <v>0</v>
      </c>
      <c r="CZ204" s="21">
        <f t="shared" si="95"/>
        <v>0</v>
      </c>
    </row>
    <row r="205" spans="1:104" ht="76.5" hidden="1" x14ac:dyDescent="0.25">
      <c r="A205" s="6">
        <v>1724</v>
      </c>
      <c r="B205" s="7" t="s">
        <v>92</v>
      </c>
      <c r="C205" s="7" t="s">
        <v>52</v>
      </c>
      <c r="D205" s="7" t="s">
        <v>153</v>
      </c>
      <c r="E205" s="7" t="s">
        <v>94</v>
      </c>
      <c r="F205" s="7" t="s">
        <v>95</v>
      </c>
      <c r="G205" s="7" t="s">
        <v>1147</v>
      </c>
      <c r="H205" s="7" t="s">
        <v>1148</v>
      </c>
      <c r="I205" s="7" t="s">
        <v>1149</v>
      </c>
      <c r="J205" s="7" t="s">
        <v>99</v>
      </c>
      <c r="K205" s="7" t="s">
        <v>100</v>
      </c>
      <c r="L205" s="7" t="s">
        <v>101</v>
      </c>
      <c r="M205" s="7" t="s">
        <v>101</v>
      </c>
      <c r="N205" s="8">
        <v>10</v>
      </c>
      <c r="O205" s="8">
        <v>14</v>
      </c>
      <c r="P205" s="8">
        <v>8</v>
      </c>
      <c r="Q205" s="7" t="s">
        <v>1150</v>
      </c>
      <c r="R205" s="7" t="s">
        <v>1150</v>
      </c>
      <c r="S205" s="7" t="s">
        <v>1150</v>
      </c>
      <c r="T205" s="8">
        <v>36</v>
      </c>
      <c r="U205" s="8">
        <v>36</v>
      </c>
      <c r="V205" s="8">
        <v>36</v>
      </c>
      <c r="W205" s="8">
        <v>23</v>
      </c>
      <c r="X205" s="8">
        <v>23</v>
      </c>
      <c r="Y205" s="8">
        <v>23</v>
      </c>
      <c r="Z205" s="8">
        <v>10</v>
      </c>
      <c r="AA205" s="8">
        <v>10</v>
      </c>
      <c r="AB205" s="8">
        <v>10</v>
      </c>
      <c r="AC205" s="8">
        <v>10</v>
      </c>
      <c r="AD205" s="8">
        <v>10</v>
      </c>
      <c r="AE205" s="8">
        <v>10</v>
      </c>
      <c r="AF205" s="8">
        <v>3</v>
      </c>
      <c r="AG205" s="8">
        <v>3</v>
      </c>
      <c r="AH205" s="8">
        <v>3</v>
      </c>
      <c r="AI205" s="8">
        <v>20</v>
      </c>
      <c r="AJ205" s="8">
        <v>20</v>
      </c>
      <c r="AK205" s="8">
        <v>20</v>
      </c>
      <c r="AL205" s="7" t="s">
        <v>1151</v>
      </c>
      <c r="AM205" s="8">
        <v>0</v>
      </c>
      <c r="AN205" s="8">
        <v>0</v>
      </c>
      <c r="AO205" s="8">
        <v>0</v>
      </c>
      <c r="AP205" s="8">
        <v>0</v>
      </c>
      <c r="AQ205" s="8">
        <v>0</v>
      </c>
      <c r="AR205" s="8">
        <v>0</v>
      </c>
      <c r="AS205" s="8">
        <v>0</v>
      </c>
      <c r="AT205" s="8">
        <v>0</v>
      </c>
      <c r="AU205" s="8">
        <v>0</v>
      </c>
      <c r="AV205" s="8">
        <v>0</v>
      </c>
      <c r="AW205" s="8">
        <v>0</v>
      </c>
      <c r="AX205" s="8">
        <v>0</v>
      </c>
      <c r="AY205" s="8">
        <v>0</v>
      </c>
      <c r="AZ205" s="8">
        <v>0</v>
      </c>
      <c r="BA205" s="8">
        <v>0</v>
      </c>
      <c r="BB205" s="8">
        <v>0</v>
      </c>
      <c r="BC205" s="8">
        <v>0</v>
      </c>
      <c r="BD205" s="8">
        <v>0</v>
      </c>
      <c r="BE205" s="8">
        <v>0</v>
      </c>
      <c r="BF205" s="8">
        <v>0</v>
      </c>
      <c r="BG205" s="8">
        <v>0</v>
      </c>
      <c r="BH205" s="8">
        <v>0</v>
      </c>
      <c r="BI205" s="8">
        <v>0</v>
      </c>
      <c r="BJ205" s="8">
        <v>0</v>
      </c>
      <c r="BK205" s="8">
        <v>0</v>
      </c>
      <c r="BL205" s="8">
        <v>0</v>
      </c>
      <c r="BM205" s="8">
        <v>0</v>
      </c>
      <c r="BN205" s="8">
        <v>0</v>
      </c>
      <c r="BO205" s="8">
        <v>0</v>
      </c>
      <c r="BP205" s="8">
        <v>0</v>
      </c>
      <c r="BQ205" s="8">
        <v>0</v>
      </c>
      <c r="BR205" s="8">
        <v>0</v>
      </c>
      <c r="BS205" s="8">
        <v>0</v>
      </c>
      <c r="BT205" s="8">
        <v>0</v>
      </c>
      <c r="BU205" s="8">
        <v>0</v>
      </c>
      <c r="BV205" s="8">
        <v>0</v>
      </c>
      <c r="BW205" s="8">
        <v>0</v>
      </c>
      <c r="BX205" s="8">
        <v>0</v>
      </c>
      <c r="BY205" s="8">
        <v>0</v>
      </c>
      <c r="BZ205" s="8">
        <v>0</v>
      </c>
      <c r="CA205" s="8">
        <v>0</v>
      </c>
      <c r="CB205" s="8">
        <v>0</v>
      </c>
      <c r="CC205" s="8">
        <v>0</v>
      </c>
      <c r="CD205" s="8">
        <v>0</v>
      </c>
      <c r="CE205" s="21">
        <f t="shared" si="74"/>
        <v>0</v>
      </c>
      <c r="CF205" s="21">
        <f t="shared" si="75"/>
        <v>10</v>
      </c>
      <c r="CG205" s="21">
        <f t="shared" si="76"/>
        <v>14</v>
      </c>
      <c r="CH205" s="21">
        <f t="shared" si="77"/>
        <v>8</v>
      </c>
      <c r="CI205" s="21">
        <f t="shared" si="78"/>
        <v>36</v>
      </c>
      <c r="CJ205" s="21">
        <f t="shared" si="79"/>
        <v>36</v>
      </c>
      <c r="CK205" s="21">
        <f t="shared" si="80"/>
        <v>36</v>
      </c>
      <c r="CL205" s="21">
        <f t="shared" si="81"/>
        <v>23</v>
      </c>
      <c r="CM205" s="21">
        <f t="shared" si="82"/>
        <v>23</v>
      </c>
      <c r="CN205" s="21">
        <f t="shared" si="83"/>
        <v>23</v>
      </c>
      <c r="CO205" s="21">
        <f t="shared" si="84"/>
        <v>10</v>
      </c>
      <c r="CP205" s="21">
        <f t="shared" si="85"/>
        <v>10</v>
      </c>
      <c r="CQ205" s="21">
        <f t="shared" si="86"/>
        <v>10</v>
      </c>
      <c r="CR205" s="21">
        <f t="shared" si="87"/>
        <v>10</v>
      </c>
      <c r="CS205" s="21">
        <f t="shared" si="88"/>
        <v>10</v>
      </c>
      <c r="CT205" s="21">
        <f t="shared" si="89"/>
        <v>10</v>
      </c>
      <c r="CU205" s="21">
        <f t="shared" si="90"/>
        <v>3</v>
      </c>
      <c r="CV205" s="21">
        <f t="shared" si="91"/>
        <v>3</v>
      </c>
      <c r="CW205" s="21">
        <f t="shared" si="92"/>
        <v>3</v>
      </c>
      <c r="CX205" s="21">
        <f t="shared" si="93"/>
        <v>20</v>
      </c>
      <c r="CY205" s="21">
        <f t="shared" si="94"/>
        <v>20</v>
      </c>
      <c r="CZ205" s="21">
        <f t="shared" si="95"/>
        <v>20</v>
      </c>
    </row>
    <row r="206" spans="1:104" ht="76.5" hidden="1" x14ac:dyDescent="0.25">
      <c r="A206" s="6">
        <v>1732</v>
      </c>
      <c r="B206" s="7" t="s">
        <v>92</v>
      </c>
      <c r="C206" s="7" t="s">
        <v>66</v>
      </c>
      <c r="D206" s="7" t="s">
        <v>412</v>
      </c>
      <c r="E206" s="7" t="s">
        <v>94</v>
      </c>
      <c r="F206" s="7" t="s">
        <v>832</v>
      </c>
      <c r="G206" s="7" t="s">
        <v>1152</v>
      </c>
      <c r="H206" s="7" t="s">
        <v>1153</v>
      </c>
      <c r="I206" s="7" t="s">
        <v>1154</v>
      </c>
      <c r="J206" s="7" t="s">
        <v>99</v>
      </c>
      <c r="K206" s="7" t="s">
        <v>100</v>
      </c>
      <c r="L206" s="7" t="s">
        <v>101</v>
      </c>
      <c r="M206" s="7" t="s">
        <v>101</v>
      </c>
      <c r="N206" s="8">
        <v>0</v>
      </c>
      <c r="O206" s="8">
        <v>0</v>
      </c>
      <c r="P206" s="8">
        <v>0</v>
      </c>
      <c r="Q206" s="7" t="s">
        <v>104</v>
      </c>
      <c r="R206" s="7" t="s">
        <v>104</v>
      </c>
      <c r="S206" s="7" t="s">
        <v>104</v>
      </c>
      <c r="T206" s="8">
        <v>5</v>
      </c>
      <c r="U206" s="8">
        <v>5</v>
      </c>
      <c r="V206" s="8">
        <v>5</v>
      </c>
      <c r="W206" s="8">
        <v>0</v>
      </c>
      <c r="X206" s="8">
        <v>0</v>
      </c>
      <c r="Y206" s="8">
        <v>0</v>
      </c>
      <c r="Z206" s="8">
        <v>0</v>
      </c>
      <c r="AA206" s="8">
        <v>0</v>
      </c>
      <c r="AB206" s="8">
        <v>0</v>
      </c>
      <c r="AC206" s="8">
        <v>0</v>
      </c>
      <c r="AD206" s="8">
        <v>0</v>
      </c>
      <c r="AE206" s="8">
        <v>0</v>
      </c>
      <c r="AF206" s="8">
        <v>5</v>
      </c>
      <c r="AG206" s="8">
        <v>5</v>
      </c>
      <c r="AH206" s="8">
        <v>5</v>
      </c>
      <c r="AI206" s="8">
        <v>0</v>
      </c>
      <c r="AJ206" s="8">
        <v>0</v>
      </c>
      <c r="AK206" s="8">
        <v>0</v>
      </c>
      <c r="AM206" s="8">
        <v>0</v>
      </c>
      <c r="AN206" s="8">
        <v>0</v>
      </c>
      <c r="AO206" s="8">
        <v>0</v>
      </c>
      <c r="AP206" s="8">
        <v>0</v>
      </c>
      <c r="AQ206" s="8">
        <v>0</v>
      </c>
      <c r="AR206" s="8">
        <v>0</v>
      </c>
      <c r="AS206" s="8">
        <v>0</v>
      </c>
      <c r="AT206" s="8">
        <v>0</v>
      </c>
      <c r="AU206" s="8">
        <v>0</v>
      </c>
      <c r="AV206" s="8">
        <v>0</v>
      </c>
      <c r="AW206" s="8">
        <v>0</v>
      </c>
      <c r="AX206" s="8">
        <v>0</v>
      </c>
      <c r="AY206" s="8">
        <v>0</v>
      </c>
      <c r="AZ206" s="8">
        <v>0</v>
      </c>
      <c r="BA206" s="8">
        <v>0</v>
      </c>
      <c r="BB206" s="8">
        <v>0</v>
      </c>
      <c r="BC206" s="8">
        <v>0</v>
      </c>
      <c r="BD206" s="8">
        <v>0</v>
      </c>
      <c r="BE206" s="8">
        <v>0</v>
      </c>
      <c r="BF206" s="8">
        <v>0</v>
      </c>
      <c r="BG206" s="8">
        <v>0</v>
      </c>
      <c r="BH206" s="8">
        <v>0</v>
      </c>
      <c r="BI206" s="8">
        <v>0</v>
      </c>
      <c r="BJ206" s="8">
        <v>0</v>
      </c>
      <c r="BK206" s="8">
        <v>0</v>
      </c>
      <c r="BL206" s="8">
        <v>0</v>
      </c>
      <c r="BM206" s="8">
        <v>0</v>
      </c>
      <c r="BN206" s="8">
        <v>0</v>
      </c>
      <c r="BO206" s="8">
        <v>0</v>
      </c>
      <c r="BP206" s="8">
        <v>0</v>
      </c>
      <c r="BQ206" s="8">
        <v>0</v>
      </c>
      <c r="BR206" s="8">
        <v>0</v>
      </c>
      <c r="BS206" s="8">
        <v>0</v>
      </c>
      <c r="BT206" s="8">
        <v>0</v>
      </c>
      <c r="BU206" s="8">
        <v>0</v>
      </c>
      <c r="BV206" s="8">
        <v>0</v>
      </c>
      <c r="BW206" s="8">
        <v>0</v>
      </c>
      <c r="BX206" s="8">
        <v>0</v>
      </c>
      <c r="BY206" s="8">
        <v>0</v>
      </c>
      <c r="BZ206" s="8">
        <v>0</v>
      </c>
      <c r="CA206" s="8">
        <v>0</v>
      </c>
      <c r="CB206" s="8">
        <v>0</v>
      </c>
      <c r="CC206" s="8">
        <v>0</v>
      </c>
      <c r="CD206" s="8">
        <v>0</v>
      </c>
      <c r="CE206" s="21">
        <f t="shared" si="74"/>
        <v>0</v>
      </c>
      <c r="CF206" s="21">
        <f t="shared" si="75"/>
        <v>0</v>
      </c>
      <c r="CG206" s="21">
        <f t="shared" si="76"/>
        <v>0</v>
      </c>
      <c r="CH206" s="21">
        <f t="shared" si="77"/>
        <v>0</v>
      </c>
      <c r="CI206" s="21">
        <f t="shared" si="78"/>
        <v>5</v>
      </c>
      <c r="CJ206" s="21">
        <f t="shared" si="79"/>
        <v>5</v>
      </c>
      <c r="CK206" s="21">
        <f t="shared" si="80"/>
        <v>5</v>
      </c>
      <c r="CL206" s="21">
        <f t="shared" si="81"/>
        <v>0</v>
      </c>
      <c r="CM206" s="21">
        <f t="shared" si="82"/>
        <v>0</v>
      </c>
      <c r="CN206" s="21">
        <f t="shared" si="83"/>
        <v>0</v>
      </c>
      <c r="CO206" s="21">
        <f t="shared" si="84"/>
        <v>0</v>
      </c>
      <c r="CP206" s="21">
        <f t="shared" si="85"/>
        <v>0</v>
      </c>
      <c r="CQ206" s="21">
        <f t="shared" si="86"/>
        <v>0</v>
      </c>
      <c r="CR206" s="21">
        <f t="shared" si="87"/>
        <v>0</v>
      </c>
      <c r="CS206" s="21">
        <f t="shared" si="88"/>
        <v>0</v>
      </c>
      <c r="CT206" s="21">
        <f t="shared" si="89"/>
        <v>0</v>
      </c>
      <c r="CU206" s="21">
        <f t="shared" si="90"/>
        <v>5</v>
      </c>
      <c r="CV206" s="21">
        <f t="shared" si="91"/>
        <v>5</v>
      </c>
      <c r="CW206" s="21">
        <f t="shared" si="92"/>
        <v>5</v>
      </c>
      <c r="CX206" s="21">
        <f t="shared" si="93"/>
        <v>0</v>
      </c>
      <c r="CY206" s="21">
        <f t="shared" si="94"/>
        <v>0</v>
      </c>
      <c r="CZ206" s="21">
        <f t="shared" si="95"/>
        <v>0</v>
      </c>
    </row>
    <row r="207" spans="1:104" ht="89.25" hidden="1" x14ac:dyDescent="0.25">
      <c r="A207" s="6">
        <v>1739</v>
      </c>
      <c r="B207" s="7" t="s">
        <v>92</v>
      </c>
      <c r="C207" s="7" t="s">
        <v>75</v>
      </c>
      <c r="D207" s="7" t="s">
        <v>121</v>
      </c>
      <c r="E207" s="7" t="s">
        <v>94</v>
      </c>
      <c r="F207" s="7" t="s">
        <v>95</v>
      </c>
      <c r="G207" s="7" t="s">
        <v>1155</v>
      </c>
      <c r="H207" s="7" t="s">
        <v>1156</v>
      </c>
      <c r="I207" s="7" t="s">
        <v>1157</v>
      </c>
      <c r="J207" s="7" t="s">
        <v>99</v>
      </c>
      <c r="K207" s="7" t="s">
        <v>100</v>
      </c>
      <c r="L207" s="7" t="s">
        <v>101</v>
      </c>
      <c r="M207" s="7" t="s">
        <v>101</v>
      </c>
      <c r="N207" s="8">
        <v>3</v>
      </c>
      <c r="O207" s="8">
        <v>7</v>
      </c>
      <c r="P207" s="8">
        <v>7</v>
      </c>
      <c r="Q207" s="7" t="s">
        <v>1158</v>
      </c>
      <c r="R207" s="7" t="s">
        <v>1159</v>
      </c>
      <c r="S207" s="7" t="s">
        <v>1159</v>
      </c>
      <c r="T207" s="8">
        <v>24</v>
      </c>
      <c r="U207" s="8">
        <v>24</v>
      </c>
      <c r="V207" s="8">
        <v>24</v>
      </c>
      <c r="W207" s="8">
        <v>7</v>
      </c>
      <c r="X207" s="8">
        <v>7</v>
      </c>
      <c r="Y207" s="8">
        <v>7</v>
      </c>
      <c r="Z207" s="8">
        <v>6</v>
      </c>
      <c r="AA207" s="8">
        <v>6</v>
      </c>
      <c r="AB207" s="8">
        <v>6</v>
      </c>
      <c r="AC207" s="8">
        <v>1</v>
      </c>
      <c r="AD207" s="8">
        <v>1</v>
      </c>
      <c r="AE207" s="8">
        <v>1</v>
      </c>
      <c r="AF207" s="8">
        <v>0</v>
      </c>
      <c r="AG207" s="8">
        <v>0</v>
      </c>
      <c r="AH207" s="8">
        <v>0</v>
      </c>
      <c r="AI207" s="8">
        <v>7</v>
      </c>
      <c r="AJ207" s="8">
        <v>7</v>
      </c>
      <c r="AK207" s="8">
        <v>7</v>
      </c>
      <c r="AM207" s="8">
        <v>2</v>
      </c>
      <c r="AN207" s="8">
        <v>0</v>
      </c>
      <c r="AO207" s="8">
        <v>0</v>
      </c>
      <c r="AP207" s="8">
        <v>0</v>
      </c>
      <c r="AQ207" s="8">
        <v>4</v>
      </c>
      <c r="AR207" s="8">
        <v>4</v>
      </c>
      <c r="AS207" s="8">
        <v>4</v>
      </c>
      <c r="AT207" s="8">
        <v>0</v>
      </c>
      <c r="AU207" s="8">
        <v>0</v>
      </c>
      <c r="AV207" s="8">
        <v>0</v>
      </c>
      <c r="AW207" s="8">
        <v>0</v>
      </c>
      <c r="AX207" s="8">
        <v>0</v>
      </c>
      <c r="AY207" s="8">
        <v>0</v>
      </c>
      <c r="AZ207" s="8">
        <v>0</v>
      </c>
      <c r="BA207" s="8">
        <v>0</v>
      </c>
      <c r="BB207" s="8">
        <v>0</v>
      </c>
      <c r="BC207" s="8">
        <v>4</v>
      </c>
      <c r="BD207" s="8">
        <v>4</v>
      </c>
      <c r="BE207" s="8">
        <v>4</v>
      </c>
      <c r="BF207" s="8">
        <v>0</v>
      </c>
      <c r="BG207" s="8">
        <v>0</v>
      </c>
      <c r="BH207" s="8">
        <v>0</v>
      </c>
      <c r="BI207" s="8">
        <v>0</v>
      </c>
      <c r="BJ207" s="8">
        <v>0</v>
      </c>
      <c r="BK207" s="8">
        <v>0</v>
      </c>
      <c r="BL207" s="8">
        <v>0</v>
      </c>
      <c r="BM207" s="8">
        <v>0</v>
      </c>
      <c r="BN207" s="8">
        <v>0</v>
      </c>
      <c r="BO207" s="8">
        <v>0</v>
      </c>
      <c r="BP207" s="8">
        <v>0</v>
      </c>
      <c r="BQ207" s="8">
        <v>0</v>
      </c>
      <c r="BR207" s="8">
        <v>0</v>
      </c>
      <c r="BS207" s="8">
        <v>0</v>
      </c>
      <c r="BT207" s="8">
        <v>0</v>
      </c>
      <c r="BU207" s="8">
        <v>0</v>
      </c>
      <c r="BV207" s="8">
        <v>0</v>
      </c>
      <c r="BW207" s="8">
        <v>0</v>
      </c>
      <c r="BX207" s="8">
        <v>0</v>
      </c>
      <c r="BY207" s="8">
        <v>0</v>
      </c>
      <c r="BZ207" s="8">
        <v>0</v>
      </c>
      <c r="CA207" s="8">
        <v>0</v>
      </c>
      <c r="CB207" s="8">
        <v>0</v>
      </c>
      <c r="CC207" s="8">
        <v>0</v>
      </c>
      <c r="CD207" s="8">
        <v>0</v>
      </c>
      <c r="CE207" s="21">
        <f t="shared" si="74"/>
        <v>2</v>
      </c>
      <c r="CF207" s="21">
        <f t="shared" si="75"/>
        <v>3</v>
      </c>
      <c r="CG207" s="21">
        <f t="shared" si="76"/>
        <v>7</v>
      </c>
      <c r="CH207" s="21">
        <f t="shared" si="77"/>
        <v>7</v>
      </c>
      <c r="CI207" s="21">
        <f t="shared" si="78"/>
        <v>28</v>
      </c>
      <c r="CJ207" s="21">
        <f t="shared" si="79"/>
        <v>28</v>
      </c>
      <c r="CK207" s="21">
        <f t="shared" si="80"/>
        <v>28</v>
      </c>
      <c r="CL207" s="21">
        <f t="shared" si="81"/>
        <v>7</v>
      </c>
      <c r="CM207" s="21">
        <f t="shared" si="82"/>
        <v>7</v>
      </c>
      <c r="CN207" s="21">
        <f t="shared" si="83"/>
        <v>7</v>
      </c>
      <c r="CO207" s="21">
        <f t="shared" si="84"/>
        <v>6</v>
      </c>
      <c r="CP207" s="21">
        <f t="shared" si="85"/>
        <v>6</v>
      </c>
      <c r="CQ207" s="21">
        <f t="shared" si="86"/>
        <v>6</v>
      </c>
      <c r="CR207" s="21">
        <f t="shared" si="87"/>
        <v>1</v>
      </c>
      <c r="CS207" s="21">
        <f t="shared" si="88"/>
        <v>1</v>
      </c>
      <c r="CT207" s="21">
        <f t="shared" si="89"/>
        <v>1</v>
      </c>
      <c r="CU207" s="21">
        <f t="shared" si="90"/>
        <v>4</v>
      </c>
      <c r="CV207" s="21">
        <f t="shared" si="91"/>
        <v>4</v>
      </c>
      <c r="CW207" s="21">
        <f t="shared" si="92"/>
        <v>4</v>
      </c>
      <c r="CX207" s="21">
        <f t="shared" si="93"/>
        <v>7</v>
      </c>
      <c r="CY207" s="21">
        <f t="shared" si="94"/>
        <v>7</v>
      </c>
      <c r="CZ207" s="21">
        <f t="shared" si="95"/>
        <v>7</v>
      </c>
    </row>
    <row r="208" spans="1:104" ht="89.25" hidden="1" x14ac:dyDescent="0.25">
      <c r="A208" s="6">
        <v>1766</v>
      </c>
      <c r="B208" s="7" t="s">
        <v>92</v>
      </c>
      <c r="C208" s="7" t="s">
        <v>74</v>
      </c>
      <c r="D208" s="7" t="s">
        <v>121</v>
      </c>
      <c r="E208" s="7" t="s">
        <v>94</v>
      </c>
      <c r="F208" s="7" t="s">
        <v>127</v>
      </c>
      <c r="G208" s="7" t="s">
        <v>1160</v>
      </c>
      <c r="H208" s="7" t="s">
        <v>1107</v>
      </c>
      <c r="I208" s="7" t="s">
        <v>1161</v>
      </c>
      <c r="J208" s="7" t="s">
        <v>99</v>
      </c>
      <c r="K208" s="7" t="s">
        <v>100</v>
      </c>
      <c r="L208" s="7" t="s">
        <v>101</v>
      </c>
      <c r="M208" s="7" t="s">
        <v>101</v>
      </c>
      <c r="N208" s="8">
        <v>74</v>
      </c>
      <c r="O208" s="8">
        <v>58</v>
      </c>
      <c r="P208" s="8">
        <v>54</v>
      </c>
      <c r="Q208" s="7" t="s">
        <v>1162</v>
      </c>
      <c r="R208" s="7" t="s">
        <v>1163</v>
      </c>
      <c r="S208" s="7" t="s">
        <v>1163</v>
      </c>
      <c r="T208" s="8">
        <v>62</v>
      </c>
      <c r="U208" s="8">
        <v>138</v>
      </c>
      <c r="V208" s="8">
        <v>138</v>
      </c>
      <c r="W208" s="8">
        <v>61</v>
      </c>
      <c r="X208" s="8">
        <v>72</v>
      </c>
      <c r="Y208" s="8">
        <v>72</v>
      </c>
      <c r="Z208" s="8">
        <v>4</v>
      </c>
      <c r="AA208" s="8">
        <v>5</v>
      </c>
      <c r="AB208" s="8">
        <v>9</v>
      </c>
      <c r="AC208" s="8">
        <v>1</v>
      </c>
      <c r="AD208" s="8">
        <v>1</v>
      </c>
      <c r="AE208" s="8">
        <v>1</v>
      </c>
      <c r="AF208" s="8">
        <v>56</v>
      </c>
      <c r="AG208" s="8">
        <v>66</v>
      </c>
      <c r="AH208" s="8">
        <v>62</v>
      </c>
      <c r="AI208" s="8">
        <v>5</v>
      </c>
      <c r="AJ208" s="8">
        <v>6</v>
      </c>
      <c r="AK208" s="8">
        <v>10</v>
      </c>
      <c r="AL208" s="7" t="s">
        <v>1164</v>
      </c>
      <c r="AM208" s="8">
        <v>3</v>
      </c>
      <c r="AN208" s="8">
        <v>12</v>
      </c>
      <c r="AO208" s="8">
        <v>12</v>
      </c>
      <c r="AP208" s="8">
        <v>10</v>
      </c>
      <c r="AQ208" s="8">
        <v>29</v>
      </c>
      <c r="AR208" s="8">
        <v>28</v>
      </c>
      <c r="AS208" s="8">
        <v>28</v>
      </c>
      <c r="AT208" s="8">
        <v>16</v>
      </c>
      <c r="AU208" s="8">
        <v>16</v>
      </c>
      <c r="AV208" s="8">
        <v>16</v>
      </c>
      <c r="AW208" s="8">
        <v>2</v>
      </c>
      <c r="AX208" s="8">
        <v>3</v>
      </c>
      <c r="AY208" s="8">
        <v>3</v>
      </c>
      <c r="AZ208" s="8">
        <v>3</v>
      </c>
      <c r="BA208" s="8">
        <v>5</v>
      </c>
      <c r="BB208" s="8">
        <v>5</v>
      </c>
      <c r="BC208" s="8">
        <v>11</v>
      </c>
      <c r="BD208" s="8">
        <v>8</v>
      </c>
      <c r="BE208" s="8">
        <v>8</v>
      </c>
      <c r="BF208" s="8">
        <v>6</v>
      </c>
      <c r="BG208" s="8">
        <v>11</v>
      </c>
      <c r="BH208" s="8">
        <v>11</v>
      </c>
      <c r="BI208" s="8">
        <v>0</v>
      </c>
      <c r="BJ208" s="8">
        <v>0</v>
      </c>
      <c r="BK208" s="8">
        <v>0</v>
      </c>
      <c r="BL208" s="8">
        <v>0</v>
      </c>
      <c r="BM208" s="8">
        <v>0</v>
      </c>
      <c r="BN208" s="8">
        <v>0</v>
      </c>
      <c r="BO208" s="8">
        <v>0</v>
      </c>
      <c r="BP208" s="8">
        <v>0</v>
      </c>
      <c r="BQ208" s="8">
        <v>0</v>
      </c>
      <c r="BR208" s="8">
        <v>0</v>
      </c>
      <c r="BS208" s="8">
        <v>0</v>
      </c>
      <c r="BT208" s="8">
        <v>0</v>
      </c>
      <c r="BU208" s="8">
        <v>0</v>
      </c>
      <c r="BV208" s="8">
        <v>0</v>
      </c>
      <c r="BW208" s="8">
        <v>0</v>
      </c>
      <c r="BX208" s="8">
        <v>0</v>
      </c>
      <c r="BY208" s="8">
        <v>0</v>
      </c>
      <c r="BZ208" s="8">
        <v>0</v>
      </c>
      <c r="CA208" s="8">
        <v>0</v>
      </c>
      <c r="CB208" s="8">
        <v>0</v>
      </c>
      <c r="CC208" s="8">
        <v>0</v>
      </c>
      <c r="CD208" s="8">
        <v>0</v>
      </c>
      <c r="CE208" s="21">
        <f t="shared" si="74"/>
        <v>3</v>
      </c>
      <c r="CF208" s="21">
        <f t="shared" si="75"/>
        <v>86</v>
      </c>
      <c r="CG208" s="21">
        <f t="shared" si="76"/>
        <v>70</v>
      </c>
      <c r="CH208" s="21">
        <f t="shared" si="77"/>
        <v>64</v>
      </c>
      <c r="CI208" s="21">
        <f t="shared" si="78"/>
        <v>91</v>
      </c>
      <c r="CJ208" s="21">
        <f t="shared" si="79"/>
        <v>166</v>
      </c>
      <c r="CK208" s="21">
        <f t="shared" si="80"/>
        <v>166</v>
      </c>
      <c r="CL208" s="21">
        <f t="shared" si="81"/>
        <v>77</v>
      </c>
      <c r="CM208" s="21">
        <f t="shared" si="82"/>
        <v>88</v>
      </c>
      <c r="CN208" s="21">
        <f t="shared" si="83"/>
        <v>88</v>
      </c>
      <c r="CO208" s="21">
        <f t="shared" si="84"/>
        <v>6</v>
      </c>
      <c r="CP208" s="21">
        <f t="shared" si="85"/>
        <v>8</v>
      </c>
      <c r="CQ208" s="21">
        <f t="shared" si="86"/>
        <v>12</v>
      </c>
      <c r="CR208" s="21">
        <f t="shared" si="87"/>
        <v>4</v>
      </c>
      <c r="CS208" s="21">
        <f t="shared" si="88"/>
        <v>6</v>
      </c>
      <c r="CT208" s="21">
        <f t="shared" si="89"/>
        <v>6</v>
      </c>
      <c r="CU208" s="21">
        <f t="shared" si="90"/>
        <v>67</v>
      </c>
      <c r="CV208" s="21">
        <f t="shared" si="91"/>
        <v>74</v>
      </c>
      <c r="CW208" s="21">
        <f t="shared" si="92"/>
        <v>70</v>
      </c>
      <c r="CX208" s="21">
        <f t="shared" si="93"/>
        <v>11</v>
      </c>
      <c r="CY208" s="21">
        <f t="shared" si="94"/>
        <v>17</v>
      </c>
      <c r="CZ208" s="21">
        <f t="shared" si="95"/>
        <v>21</v>
      </c>
    </row>
    <row r="209" spans="1:104" ht="76.5" hidden="1" x14ac:dyDescent="0.25">
      <c r="A209" s="6">
        <v>1753</v>
      </c>
      <c r="B209" s="7" t="s">
        <v>92</v>
      </c>
      <c r="C209" s="7" t="s">
        <v>76</v>
      </c>
      <c r="D209" s="7" t="s">
        <v>173</v>
      </c>
      <c r="E209" s="7" t="s">
        <v>94</v>
      </c>
      <c r="F209" s="7" t="s">
        <v>95</v>
      </c>
      <c r="G209" s="7" t="s">
        <v>1165</v>
      </c>
      <c r="H209" s="7" t="s">
        <v>1166</v>
      </c>
      <c r="I209" s="7" t="s">
        <v>1167</v>
      </c>
      <c r="J209" s="7" t="s">
        <v>99</v>
      </c>
      <c r="K209" s="7" t="s">
        <v>100</v>
      </c>
      <c r="L209" s="7" t="s">
        <v>101</v>
      </c>
      <c r="M209" s="7" t="s">
        <v>101</v>
      </c>
      <c r="N209" s="8">
        <v>7</v>
      </c>
      <c r="O209" s="8">
        <v>6</v>
      </c>
      <c r="P209" s="8">
        <v>6</v>
      </c>
      <c r="Q209" s="7" t="s">
        <v>1168</v>
      </c>
      <c r="R209" s="7" t="s">
        <v>1168</v>
      </c>
      <c r="S209" s="7" t="s">
        <v>1168</v>
      </c>
      <c r="T209" s="8">
        <v>9</v>
      </c>
      <c r="U209" s="8">
        <v>9</v>
      </c>
      <c r="V209" s="8">
        <v>9</v>
      </c>
      <c r="W209" s="8">
        <v>7</v>
      </c>
      <c r="X209" s="8">
        <v>7</v>
      </c>
      <c r="Y209" s="8">
        <v>7</v>
      </c>
      <c r="Z209" s="8">
        <v>0</v>
      </c>
      <c r="AA209" s="8">
        <v>0</v>
      </c>
      <c r="AB209" s="8">
        <v>0</v>
      </c>
      <c r="AC209" s="8">
        <v>0</v>
      </c>
      <c r="AD209" s="8">
        <v>0</v>
      </c>
      <c r="AE209" s="8">
        <v>1</v>
      </c>
      <c r="AF209" s="8">
        <v>7</v>
      </c>
      <c r="AG209" s="8">
        <v>7</v>
      </c>
      <c r="AH209" s="8">
        <v>6</v>
      </c>
      <c r="AI209" s="8">
        <v>6</v>
      </c>
      <c r="AJ209" s="8">
        <v>6</v>
      </c>
      <c r="AK209" s="8">
        <v>5</v>
      </c>
      <c r="AL209" s="7" t="s">
        <v>1169</v>
      </c>
      <c r="AM209" s="8">
        <v>0</v>
      </c>
      <c r="AN209" s="8">
        <v>0</v>
      </c>
      <c r="AO209" s="8">
        <v>0</v>
      </c>
      <c r="AP209" s="8">
        <v>0</v>
      </c>
      <c r="AQ209" s="8">
        <v>0</v>
      </c>
      <c r="AR209" s="8">
        <v>0</v>
      </c>
      <c r="AS209" s="8">
        <v>0</v>
      </c>
      <c r="AT209" s="8">
        <v>0</v>
      </c>
      <c r="AU209" s="8">
        <v>0</v>
      </c>
      <c r="AV209" s="8">
        <v>0</v>
      </c>
      <c r="AW209" s="8">
        <v>0</v>
      </c>
      <c r="AX209" s="8">
        <v>0</v>
      </c>
      <c r="AY209" s="8">
        <v>0</v>
      </c>
      <c r="AZ209" s="8">
        <v>0</v>
      </c>
      <c r="BA209" s="8">
        <v>0</v>
      </c>
      <c r="BB209" s="8">
        <v>0</v>
      </c>
      <c r="BC209" s="8">
        <v>0</v>
      </c>
      <c r="BD209" s="8">
        <v>0</v>
      </c>
      <c r="BE209" s="8">
        <v>0</v>
      </c>
      <c r="BF209" s="8">
        <v>0</v>
      </c>
      <c r="BG209" s="8">
        <v>0</v>
      </c>
      <c r="BH209" s="8">
        <v>0</v>
      </c>
      <c r="BI209" s="8">
        <v>0</v>
      </c>
      <c r="BJ209" s="8">
        <v>0</v>
      </c>
      <c r="BK209" s="8">
        <v>0</v>
      </c>
      <c r="BL209" s="8">
        <v>0</v>
      </c>
      <c r="BM209" s="8">
        <v>0</v>
      </c>
      <c r="BN209" s="8">
        <v>0</v>
      </c>
      <c r="BO209" s="8">
        <v>0</v>
      </c>
      <c r="BP209" s="8">
        <v>0</v>
      </c>
      <c r="BQ209" s="8">
        <v>0</v>
      </c>
      <c r="BR209" s="8">
        <v>0</v>
      </c>
      <c r="BS209" s="8">
        <v>0</v>
      </c>
      <c r="BT209" s="8">
        <v>0</v>
      </c>
      <c r="BU209" s="8">
        <v>0</v>
      </c>
      <c r="BV209" s="8">
        <v>0</v>
      </c>
      <c r="BW209" s="8">
        <v>0</v>
      </c>
      <c r="BX209" s="8">
        <v>0</v>
      </c>
      <c r="BY209" s="8">
        <v>0</v>
      </c>
      <c r="BZ209" s="8">
        <v>0</v>
      </c>
      <c r="CA209" s="8">
        <v>0</v>
      </c>
      <c r="CB209" s="8">
        <v>0</v>
      </c>
      <c r="CC209" s="8">
        <v>0</v>
      </c>
      <c r="CD209" s="8">
        <v>0</v>
      </c>
      <c r="CE209" s="21">
        <f t="shared" si="74"/>
        <v>0</v>
      </c>
      <c r="CF209" s="21">
        <f t="shared" si="75"/>
        <v>7</v>
      </c>
      <c r="CG209" s="21">
        <f t="shared" si="76"/>
        <v>6</v>
      </c>
      <c r="CH209" s="21">
        <f t="shared" si="77"/>
        <v>6</v>
      </c>
      <c r="CI209" s="21">
        <f t="shared" si="78"/>
        <v>9</v>
      </c>
      <c r="CJ209" s="21">
        <f t="shared" si="79"/>
        <v>9</v>
      </c>
      <c r="CK209" s="21">
        <f t="shared" si="80"/>
        <v>9</v>
      </c>
      <c r="CL209" s="21">
        <f t="shared" si="81"/>
        <v>7</v>
      </c>
      <c r="CM209" s="21">
        <f t="shared" si="82"/>
        <v>7</v>
      </c>
      <c r="CN209" s="21">
        <f t="shared" si="83"/>
        <v>7</v>
      </c>
      <c r="CO209" s="21">
        <f t="shared" si="84"/>
        <v>0</v>
      </c>
      <c r="CP209" s="21">
        <f t="shared" si="85"/>
        <v>0</v>
      </c>
      <c r="CQ209" s="21">
        <f t="shared" si="86"/>
        <v>0</v>
      </c>
      <c r="CR209" s="21">
        <f t="shared" si="87"/>
        <v>0</v>
      </c>
      <c r="CS209" s="21">
        <f t="shared" si="88"/>
        <v>0</v>
      </c>
      <c r="CT209" s="21">
        <f t="shared" si="89"/>
        <v>1</v>
      </c>
      <c r="CU209" s="21">
        <f t="shared" si="90"/>
        <v>7</v>
      </c>
      <c r="CV209" s="21">
        <f t="shared" si="91"/>
        <v>7</v>
      </c>
      <c r="CW209" s="21">
        <f t="shared" si="92"/>
        <v>6</v>
      </c>
      <c r="CX209" s="21">
        <f t="shared" si="93"/>
        <v>6</v>
      </c>
      <c r="CY209" s="21">
        <f t="shared" si="94"/>
        <v>6</v>
      </c>
      <c r="CZ209" s="21">
        <f t="shared" si="95"/>
        <v>5</v>
      </c>
    </row>
    <row r="210" spans="1:104" ht="102" hidden="1" x14ac:dyDescent="0.25">
      <c r="A210" s="6">
        <v>1767</v>
      </c>
      <c r="B210" s="7" t="s">
        <v>92</v>
      </c>
      <c r="C210" s="7" t="s">
        <v>74</v>
      </c>
      <c r="D210" s="7" t="s">
        <v>121</v>
      </c>
      <c r="E210" s="7" t="s">
        <v>94</v>
      </c>
      <c r="F210" s="7" t="s">
        <v>95</v>
      </c>
      <c r="G210" s="7" t="s">
        <v>1170</v>
      </c>
      <c r="H210" s="7" t="s">
        <v>1170</v>
      </c>
      <c r="I210" s="7" t="s">
        <v>1171</v>
      </c>
      <c r="J210" s="7" t="s">
        <v>99</v>
      </c>
      <c r="K210" s="7" t="s">
        <v>100</v>
      </c>
      <c r="L210" s="7" t="s">
        <v>101</v>
      </c>
      <c r="M210" s="7" t="s">
        <v>101</v>
      </c>
      <c r="N210" s="8">
        <v>35</v>
      </c>
      <c r="O210" s="8">
        <v>44</v>
      </c>
      <c r="P210" s="8">
        <v>65</v>
      </c>
      <c r="Q210" s="7" t="s">
        <v>1172</v>
      </c>
      <c r="R210" s="7" t="s">
        <v>1172</v>
      </c>
      <c r="S210" s="7" t="s">
        <v>1172</v>
      </c>
      <c r="T210" s="8">
        <v>45</v>
      </c>
      <c r="U210" s="8">
        <v>62</v>
      </c>
      <c r="V210" s="8">
        <v>62</v>
      </c>
      <c r="W210" s="8">
        <v>25</v>
      </c>
      <c r="X210" s="8">
        <v>42</v>
      </c>
      <c r="Y210" s="8">
        <v>42</v>
      </c>
      <c r="Z210" s="8">
        <v>1</v>
      </c>
      <c r="AA210" s="8">
        <v>1</v>
      </c>
      <c r="AB210" s="8">
        <v>1</v>
      </c>
      <c r="AC210" s="8">
        <v>3</v>
      </c>
      <c r="AD210" s="8">
        <v>6</v>
      </c>
      <c r="AE210" s="8">
        <v>6</v>
      </c>
      <c r="AF210" s="8">
        <v>21</v>
      </c>
      <c r="AG210" s="8">
        <v>35</v>
      </c>
      <c r="AH210" s="8">
        <v>35</v>
      </c>
      <c r="AI210" s="8">
        <v>25</v>
      </c>
      <c r="AJ210" s="8">
        <v>42</v>
      </c>
      <c r="AK210" s="8">
        <v>42</v>
      </c>
      <c r="AM210" s="8">
        <v>36</v>
      </c>
      <c r="AN210" s="8">
        <v>241</v>
      </c>
      <c r="AO210" s="8">
        <v>245</v>
      </c>
      <c r="AP210" s="8">
        <v>245</v>
      </c>
      <c r="AQ210" s="8">
        <v>52</v>
      </c>
      <c r="AR210" s="8">
        <v>136</v>
      </c>
      <c r="AS210" s="8">
        <v>135</v>
      </c>
      <c r="AT210" s="8">
        <v>37</v>
      </c>
      <c r="AU210" s="8">
        <v>99</v>
      </c>
      <c r="AV210" s="8">
        <v>98</v>
      </c>
      <c r="AW210" s="8">
        <v>0</v>
      </c>
      <c r="AX210" s="8">
        <v>0</v>
      </c>
      <c r="AY210" s="8">
        <v>0</v>
      </c>
      <c r="AZ210" s="8">
        <v>1</v>
      </c>
      <c r="BA210" s="8">
        <v>3</v>
      </c>
      <c r="BB210" s="8">
        <v>3</v>
      </c>
      <c r="BC210" s="8">
        <v>36</v>
      </c>
      <c r="BD210" s="8">
        <v>96</v>
      </c>
      <c r="BE210" s="8">
        <v>95</v>
      </c>
      <c r="BF210" s="8">
        <v>37</v>
      </c>
      <c r="BG210" s="8">
        <v>99</v>
      </c>
      <c r="BH210" s="8">
        <v>98</v>
      </c>
      <c r="BI210" s="8">
        <v>0</v>
      </c>
      <c r="BJ210" s="8">
        <v>0</v>
      </c>
      <c r="BK210" s="8">
        <v>0</v>
      </c>
      <c r="BL210" s="8">
        <v>0</v>
      </c>
      <c r="BM210" s="8">
        <v>0</v>
      </c>
      <c r="BN210" s="8">
        <v>0</v>
      </c>
      <c r="BO210" s="8">
        <v>0</v>
      </c>
      <c r="BP210" s="8">
        <v>0</v>
      </c>
      <c r="BQ210" s="8">
        <v>0</v>
      </c>
      <c r="BR210" s="8">
        <v>0</v>
      </c>
      <c r="BS210" s="8">
        <v>0</v>
      </c>
      <c r="BT210" s="8">
        <v>0</v>
      </c>
      <c r="BU210" s="8">
        <v>0</v>
      </c>
      <c r="BV210" s="8">
        <v>0</v>
      </c>
      <c r="BW210" s="8">
        <v>0</v>
      </c>
      <c r="BX210" s="8">
        <v>0</v>
      </c>
      <c r="BY210" s="8">
        <v>0</v>
      </c>
      <c r="BZ210" s="8">
        <v>0</v>
      </c>
      <c r="CA210" s="8">
        <v>0</v>
      </c>
      <c r="CB210" s="8">
        <v>0</v>
      </c>
      <c r="CC210" s="8">
        <v>0</v>
      </c>
      <c r="CD210" s="8">
        <v>0</v>
      </c>
      <c r="CE210" s="21">
        <f t="shared" si="74"/>
        <v>36</v>
      </c>
      <c r="CF210" s="21">
        <f t="shared" si="75"/>
        <v>276</v>
      </c>
      <c r="CG210" s="21">
        <f t="shared" si="76"/>
        <v>289</v>
      </c>
      <c r="CH210" s="21">
        <f t="shared" si="77"/>
        <v>310</v>
      </c>
      <c r="CI210" s="21">
        <f t="shared" si="78"/>
        <v>97</v>
      </c>
      <c r="CJ210" s="21">
        <f t="shared" si="79"/>
        <v>198</v>
      </c>
      <c r="CK210" s="21">
        <f t="shared" si="80"/>
        <v>197</v>
      </c>
      <c r="CL210" s="21">
        <f t="shared" si="81"/>
        <v>62</v>
      </c>
      <c r="CM210" s="21">
        <f t="shared" si="82"/>
        <v>141</v>
      </c>
      <c r="CN210" s="21">
        <f t="shared" si="83"/>
        <v>140</v>
      </c>
      <c r="CO210" s="21">
        <f t="shared" si="84"/>
        <v>1</v>
      </c>
      <c r="CP210" s="21">
        <f t="shared" si="85"/>
        <v>1</v>
      </c>
      <c r="CQ210" s="21">
        <f t="shared" si="86"/>
        <v>1</v>
      </c>
      <c r="CR210" s="21">
        <f t="shared" si="87"/>
        <v>4</v>
      </c>
      <c r="CS210" s="21">
        <f t="shared" si="88"/>
        <v>9</v>
      </c>
      <c r="CT210" s="21">
        <f t="shared" si="89"/>
        <v>9</v>
      </c>
      <c r="CU210" s="21">
        <f t="shared" si="90"/>
        <v>57</v>
      </c>
      <c r="CV210" s="21">
        <f t="shared" si="91"/>
        <v>131</v>
      </c>
      <c r="CW210" s="21">
        <f t="shared" si="92"/>
        <v>130</v>
      </c>
      <c r="CX210" s="21">
        <f t="shared" si="93"/>
        <v>62</v>
      </c>
      <c r="CY210" s="21">
        <f t="shared" si="94"/>
        <v>141</v>
      </c>
      <c r="CZ210" s="21">
        <f t="shared" si="95"/>
        <v>140</v>
      </c>
    </row>
    <row r="211" spans="1:104" ht="76.5" hidden="1" x14ac:dyDescent="0.25">
      <c r="A211" s="6">
        <v>1780</v>
      </c>
      <c r="B211" s="7" t="s">
        <v>92</v>
      </c>
      <c r="C211" s="7" t="s">
        <v>54</v>
      </c>
      <c r="D211" s="7" t="s">
        <v>481</v>
      </c>
      <c r="E211" s="7" t="s">
        <v>94</v>
      </c>
      <c r="F211" s="7" t="s">
        <v>95</v>
      </c>
      <c r="G211" s="7" t="s">
        <v>1173</v>
      </c>
      <c r="H211" s="7" t="s">
        <v>1173</v>
      </c>
      <c r="I211" s="7" t="s">
        <v>1174</v>
      </c>
      <c r="J211" s="7" t="s">
        <v>99</v>
      </c>
      <c r="K211" s="7" t="s">
        <v>100</v>
      </c>
      <c r="L211" s="7" t="s">
        <v>101</v>
      </c>
      <c r="M211" s="7" t="s">
        <v>101</v>
      </c>
      <c r="N211" s="8">
        <v>0</v>
      </c>
      <c r="O211" s="8">
        <v>0</v>
      </c>
      <c r="P211" s="8">
        <v>0</v>
      </c>
      <c r="Q211" s="7" t="s">
        <v>100</v>
      </c>
      <c r="R211" s="7" t="s">
        <v>100</v>
      </c>
      <c r="S211" s="7" t="s">
        <v>100</v>
      </c>
      <c r="T211" s="8">
        <v>2</v>
      </c>
      <c r="U211" s="8">
        <v>2</v>
      </c>
      <c r="V211" s="8">
        <v>2</v>
      </c>
      <c r="W211" s="8">
        <v>2</v>
      </c>
      <c r="X211" s="8">
        <v>2</v>
      </c>
      <c r="Y211" s="8">
        <v>2</v>
      </c>
      <c r="Z211" s="8">
        <v>2</v>
      </c>
      <c r="AA211" s="8">
        <v>2</v>
      </c>
      <c r="AB211" s="8">
        <v>2</v>
      </c>
      <c r="AC211" s="8">
        <v>0</v>
      </c>
      <c r="AD211" s="8">
        <v>0</v>
      </c>
      <c r="AE211" s="8">
        <v>0</v>
      </c>
      <c r="AF211" s="8">
        <v>0</v>
      </c>
      <c r="AG211" s="8">
        <v>0</v>
      </c>
      <c r="AH211" s="8">
        <v>0</v>
      </c>
      <c r="AI211" s="8">
        <v>2</v>
      </c>
      <c r="AJ211" s="8">
        <v>2</v>
      </c>
      <c r="AK211" s="8">
        <v>2</v>
      </c>
      <c r="AM211" s="8">
        <v>0</v>
      </c>
      <c r="AN211" s="8">
        <v>0</v>
      </c>
      <c r="AO211" s="8">
        <v>0</v>
      </c>
      <c r="AP211" s="8">
        <v>0</v>
      </c>
      <c r="AQ211" s="8">
        <v>0</v>
      </c>
      <c r="AR211" s="8">
        <v>0</v>
      </c>
      <c r="AS211" s="8">
        <v>0</v>
      </c>
      <c r="AT211" s="8">
        <v>0</v>
      </c>
      <c r="AU211" s="8">
        <v>0</v>
      </c>
      <c r="AV211" s="8">
        <v>0</v>
      </c>
      <c r="AW211" s="8">
        <v>0</v>
      </c>
      <c r="AX211" s="8">
        <v>0</v>
      </c>
      <c r="AY211" s="8">
        <v>0</v>
      </c>
      <c r="AZ211" s="8">
        <v>0</v>
      </c>
      <c r="BA211" s="8">
        <v>0</v>
      </c>
      <c r="BB211" s="8">
        <v>0</v>
      </c>
      <c r="BC211" s="8">
        <v>0</v>
      </c>
      <c r="BD211" s="8">
        <v>0</v>
      </c>
      <c r="BE211" s="8">
        <v>0</v>
      </c>
      <c r="BF211" s="8">
        <v>0</v>
      </c>
      <c r="BG211" s="8">
        <v>0</v>
      </c>
      <c r="BH211" s="8">
        <v>0</v>
      </c>
      <c r="BI211" s="8">
        <v>0</v>
      </c>
      <c r="BJ211" s="8">
        <v>0</v>
      </c>
      <c r="BK211" s="8">
        <v>0</v>
      </c>
      <c r="BL211" s="8">
        <v>0</v>
      </c>
      <c r="BM211" s="8">
        <v>0</v>
      </c>
      <c r="BN211" s="8">
        <v>0</v>
      </c>
      <c r="BO211" s="8">
        <v>0</v>
      </c>
      <c r="BP211" s="8">
        <v>0</v>
      </c>
      <c r="BQ211" s="8">
        <v>0</v>
      </c>
      <c r="BR211" s="8">
        <v>0</v>
      </c>
      <c r="BS211" s="8">
        <v>0</v>
      </c>
      <c r="BT211" s="8">
        <v>0</v>
      </c>
      <c r="BU211" s="8">
        <v>0</v>
      </c>
      <c r="BV211" s="8">
        <v>0</v>
      </c>
      <c r="BW211" s="8">
        <v>0</v>
      </c>
      <c r="BX211" s="8">
        <v>0</v>
      </c>
      <c r="BY211" s="8">
        <v>0</v>
      </c>
      <c r="BZ211" s="8">
        <v>0</v>
      </c>
      <c r="CA211" s="8">
        <v>0</v>
      </c>
      <c r="CB211" s="8">
        <v>0</v>
      </c>
      <c r="CC211" s="8">
        <v>0</v>
      </c>
      <c r="CD211" s="8">
        <v>0</v>
      </c>
      <c r="CE211" s="21">
        <f t="shared" si="74"/>
        <v>0</v>
      </c>
      <c r="CF211" s="21">
        <f t="shared" si="75"/>
        <v>0</v>
      </c>
      <c r="CG211" s="21">
        <f t="shared" si="76"/>
        <v>0</v>
      </c>
      <c r="CH211" s="21">
        <f t="shared" si="77"/>
        <v>0</v>
      </c>
      <c r="CI211" s="21">
        <f t="shared" si="78"/>
        <v>2</v>
      </c>
      <c r="CJ211" s="21">
        <f t="shared" si="79"/>
        <v>2</v>
      </c>
      <c r="CK211" s="21">
        <f t="shared" si="80"/>
        <v>2</v>
      </c>
      <c r="CL211" s="21">
        <f t="shared" si="81"/>
        <v>2</v>
      </c>
      <c r="CM211" s="21">
        <f t="shared" si="82"/>
        <v>2</v>
      </c>
      <c r="CN211" s="21">
        <f t="shared" si="83"/>
        <v>2</v>
      </c>
      <c r="CO211" s="21">
        <f t="shared" si="84"/>
        <v>2</v>
      </c>
      <c r="CP211" s="21">
        <f t="shared" si="85"/>
        <v>2</v>
      </c>
      <c r="CQ211" s="21">
        <f t="shared" si="86"/>
        <v>2</v>
      </c>
      <c r="CR211" s="21">
        <f t="shared" si="87"/>
        <v>0</v>
      </c>
      <c r="CS211" s="21">
        <f t="shared" si="88"/>
        <v>0</v>
      </c>
      <c r="CT211" s="21">
        <f t="shared" si="89"/>
        <v>0</v>
      </c>
      <c r="CU211" s="21">
        <f t="shared" si="90"/>
        <v>0</v>
      </c>
      <c r="CV211" s="21">
        <f t="shared" si="91"/>
        <v>0</v>
      </c>
      <c r="CW211" s="21">
        <f t="shared" si="92"/>
        <v>0</v>
      </c>
      <c r="CX211" s="21">
        <f t="shared" si="93"/>
        <v>2</v>
      </c>
      <c r="CY211" s="21">
        <f t="shared" si="94"/>
        <v>2</v>
      </c>
      <c r="CZ211" s="21">
        <f t="shared" si="95"/>
        <v>2</v>
      </c>
    </row>
    <row r="212" spans="1:104" ht="102" hidden="1" x14ac:dyDescent="0.25">
      <c r="A212" s="6">
        <v>1783</v>
      </c>
      <c r="B212" s="7" t="s">
        <v>92</v>
      </c>
      <c r="C212" s="7" t="s">
        <v>74</v>
      </c>
      <c r="D212" s="7" t="s">
        <v>121</v>
      </c>
      <c r="E212" s="7" t="s">
        <v>94</v>
      </c>
      <c r="F212" s="7" t="s">
        <v>95</v>
      </c>
      <c r="G212" s="7" t="s">
        <v>1175</v>
      </c>
      <c r="H212" s="7" t="s">
        <v>1106</v>
      </c>
      <c r="I212" s="7" t="s">
        <v>1176</v>
      </c>
      <c r="J212" s="7" t="s">
        <v>100</v>
      </c>
      <c r="K212" s="7" t="s">
        <v>100</v>
      </c>
      <c r="L212" s="7" t="s">
        <v>101</v>
      </c>
      <c r="M212" s="7" t="s">
        <v>104</v>
      </c>
      <c r="N212" s="8" t="s">
        <v>100</v>
      </c>
      <c r="O212" s="8" t="s">
        <v>100</v>
      </c>
      <c r="P212" s="8" t="s">
        <v>100</v>
      </c>
      <c r="Q212" s="7" t="s">
        <v>100</v>
      </c>
      <c r="R212" s="7" t="s">
        <v>100</v>
      </c>
      <c r="S212" s="7" t="s">
        <v>100</v>
      </c>
      <c r="T212" s="8" t="s">
        <v>100</v>
      </c>
      <c r="U212" s="8" t="s">
        <v>100</v>
      </c>
      <c r="V212" s="8" t="s">
        <v>100</v>
      </c>
      <c r="W212" s="8" t="s">
        <v>100</v>
      </c>
      <c r="X212" s="8" t="s">
        <v>100</v>
      </c>
      <c r="Y212" s="8" t="s">
        <v>100</v>
      </c>
      <c r="Z212" s="8" t="s">
        <v>100</v>
      </c>
      <c r="AA212" s="8" t="s">
        <v>100</v>
      </c>
      <c r="AB212" s="8" t="s">
        <v>100</v>
      </c>
      <c r="AC212" s="8" t="s">
        <v>100</v>
      </c>
      <c r="AD212" s="8" t="s">
        <v>100</v>
      </c>
      <c r="AE212" s="8" t="s">
        <v>100</v>
      </c>
      <c r="AF212" s="8" t="s">
        <v>100</v>
      </c>
      <c r="AG212" s="8" t="s">
        <v>100</v>
      </c>
      <c r="AH212" s="8" t="s">
        <v>100</v>
      </c>
      <c r="AI212" s="8" t="s">
        <v>100</v>
      </c>
      <c r="AJ212" s="8" t="s">
        <v>100</v>
      </c>
      <c r="AK212" s="8" t="s">
        <v>100</v>
      </c>
      <c r="AL212" s="7" t="s">
        <v>100</v>
      </c>
      <c r="AM212" s="8" t="s">
        <v>100</v>
      </c>
      <c r="AN212" s="8" t="s">
        <v>100</v>
      </c>
      <c r="AO212" s="8" t="s">
        <v>100</v>
      </c>
      <c r="AP212" s="8" t="s">
        <v>100</v>
      </c>
      <c r="AQ212" s="8" t="s">
        <v>100</v>
      </c>
      <c r="AR212" s="8" t="s">
        <v>100</v>
      </c>
      <c r="AS212" s="8" t="s">
        <v>100</v>
      </c>
      <c r="AT212" s="8" t="s">
        <v>100</v>
      </c>
      <c r="AU212" s="8" t="s">
        <v>100</v>
      </c>
      <c r="AV212" s="8" t="s">
        <v>100</v>
      </c>
      <c r="AW212" s="8" t="s">
        <v>100</v>
      </c>
      <c r="AX212" s="8" t="s">
        <v>100</v>
      </c>
      <c r="AY212" s="8" t="s">
        <v>100</v>
      </c>
      <c r="AZ212" s="8" t="s">
        <v>100</v>
      </c>
      <c r="BA212" s="8" t="s">
        <v>100</v>
      </c>
      <c r="BB212" s="8" t="s">
        <v>100</v>
      </c>
      <c r="BC212" s="8" t="s">
        <v>100</v>
      </c>
      <c r="BD212" s="8" t="s">
        <v>100</v>
      </c>
      <c r="BE212" s="8" t="s">
        <v>100</v>
      </c>
      <c r="BF212" s="8" t="s">
        <v>100</v>
      </c>
      <c r="BG212" s="8" t="s">
        <v>100</v>
      </c>
      <c r="BH212" s="8" t="s">
        <v>100</v>
      </c>
      <c r="BI212" s="8" t="s">
        <v>100</v>
      </c>
      <c r="BJ212" s="8" t="s">
        <v>100</v>
      </c>
      <c r="BK212" s="8" t="s">
        <v>100</v>
      </c>
      <c r="BL212" s="8" t="s">
        <v>100</v>
      </c>
      <c r="BM212" s="8" t="s">
        <v>100</v>
      </c>
      <c r="BN212" s="8" t="s">
        <v>100</v>
      </c>
      <c r="BO212" s="8" t="s">
        <v>100</v>
      </c>
      <c r="BP212" s="8" t="s">
        <v>100</v>
      </c>
      <c r="BQ212" s="8" t="s">
        <v>100</v>
      </c>
      <c r="BR212" s="8" t="s">
        <v>100</v>
      </c>
      <c r="BS212" s="8" t="s">
        <v>100</v>
      </c>
      <c r="BT212" s="8" t="s">
        <v>100</v>
      </c>
      <c r="BU212" s="8" t="s">
        <v>100</v>
      </c>
      <c r="BV212" s="8" t="s">
        <v>100</v>
      </c>
      <c r="BW212" s="8" t="s">
        <v>100</v>
      </c>
      <c r="BX212" s="8" t="s">
        <v>100</v>
      </c>
      <c r="BY212" s="8" t="s">
        <v>100</v>
      </c>
      <c r="BZ212" s="8" t="s">
        <v>100</v>
      </c>
      <c r="CA212" s="8" t="s">
        <v>100</v>
      </c>
      <c r="CB212" s="8" t="s">
        <v>100</v>
      </c>
      <c r="CC212" s="8" t="s">
        <v>100</v>
      </c>
      <c r="CD212" s="8" t="s">
        <v>100</v>
      </c>
      <c r="CE212" s="21">
        <f t="shared" si="74"/>
        <v>0</v>
      </c>
      <c r="CF212" s="21">
        <f t="shared" si="75"/>
        <v>0</v>
      </c>
      <c r="CG212" s="21">
        <f t="shared" si="76"/>
        <v>0</v>
      </c>
      <c r="CH212" s="21">
        <f t="shared" si="77"/>
        <v>0</v>
      </c>
      <c r="CI212" s="21">
        <f t="shared" si="78"/>
        <v>0</v>
      </c>
      <c r="CJ212" s="21">
        <f t="shared" si="79"/>
        <v>0</v>
      </c>
      <c r="CK212" s="21">
        <f t="shared" si="80"/>
        <v>0</v>
      </c>
      <c r="CL212" s="21">
        <f t="shared" si="81"/>
        <v>0</v>
      </c>
      <c r="CM212" s="21">
        <f t="shared" si="82"/>
        <v>0</v>
      </c>
      <c r="CN212" s="21">
        <f t="shared" si="83"/>
        <v>0</v>
      </c>
      <c r="CO212" s="21">
        <f t="shared" si="84"/>
        <v>0</v>
      </c>
      <c r="CP212" s="21">
        <f t="shared" si="85"/>
        <v>0</v>
      </c>
      <c r="CQ212" s="21">
        <f t="shared" si="86"/>
        <v>0</v>
      </c>
      <c r="CR212" s="21">
        <f t="shared" si="87"/>
        <v>0</v>
      </c>
      <c r="CS212" s="21">
        <f t="shared" si="88"/>
        <v>0</v>
      </c>
      <c r="CT212" s="21">
        <f t="shared" si="89"/>
        <v>0</v>
      </c>
      <c r="CU212" s="21">
        <f t="shared" si="90"/>
        <v>0</v>
      </c>
      <c r="CV212" s="21">
        <f t="shared" si="91"/>
        <v>0</v>
      </c>
      <c r="CW212" s="21">
        <f t="shared" si="92"/>
        <v>0</v>
      </c>
      <c r="CX212" s="21">
        <f t="shared" si="93"/>
        <v>0</v>
      </c>
      <c r="CY212" s="21">
        <f t="shared" si="94"/>
        <v>0</v>
      </c>
      <c r="CZ212" s="21">
        <f t="shared" si="95"/>
        <v>0</v>
      </c>
    </row>
    <row r="213" spans="1:104" ht="102" x14ac:dyDescent="0.25">
      <c r="A213" s="6">
        <v>66</v>
      </c>
      <c r="B213" s="7" t="s">
        <v>92</v>
      </c>
      <c r="C213" s="7" t="s">
        <v>51</v>
      </c>
      <c r="D213" s="7" t="s">
        <v>1070</v>
      </c>
      <c r="E213" s="7" t="s">
        <v>94</v>
      </c>
      <c r="F213" s="7" t="s">
        <v>95</v>
      </c>
      <c r="G213" s="7" t="s">
        <v>1178</v>
      </c>
      <c r="H213" s="7" t="s">
        <v>1179</v>
      </c>
      <c r="I213" s="7" t="s">
        <v>1180</v>
      </c>
      <c r="J213" s="7" t="s">
        <v>99</v>
      </c>
      <c r="K213" s="7" t="s">
        <v>100</v>
      </c>
      <c r="L213" s="7" t="s">
        <v>101</v>
      </c>
      <c r="M213" s="7" t="s">
        <v>101</v>
      </c>
      <c r="N213" s="8">
        <v>25</v>
      </c>
      <c r="O213" s="8">
        <v>30</v>
      </c>
      <c r="P213" s="8">
        <v>27</v>
      </c>
      <c r="Q213" s="7" t="s">
        <v>1181</v>
      </c>
      <c r="R213" s="7" t="s">
        <v>1182</v>
      </c>
      <c r="S213" s="7" t="s">
        <v>1183</v>
      </c>
      <c r="T213" s="8">
        <v>20</v>
      </c>
      <c r="U213" s="8">
        <v>26</v>
      </c>
      <c r="V213" s="8">
        <v>26</v>
      </c>
      <c r="W213" s="8">
        <v>11</v>
      </c>
      <c r="X213" s="8">
        <v>17</v>
      </c>
      <c r="Y213" s="8">
        <v>16</v>
      </c>
      <c r="Z213" s="8">
        <v>0</v>
      </c>
      <c r="AA213" s="8">
        <v>0</v>
      </c>
      <c r="AB213" s="8">
        <v>0</v>
      </c>
      <c r="AC213" s="8">
        <v>0</v>
      </c>
      <c r="AD213" s="8">
        <v>1</v>
      </c>
      <c r="AE213" s="8">
        <v>2</v>
      </c>
      <c r="AF213" s="8">
        <v>11</v>
      </c>
      <c r="AG213" s="8">
        <v>16</v>
      </c>
      <c r="AH213" s="8">
        <v>14</v>
      </c>
      <c r="AI213" s="8">
        <v>0</v>
      </c>
      <c r="AJ213" s="8">
        <v>1</v>
      </c>
      <c r="AK213" s="8">
        <v>2</v>
      </c>
      <c r="AM213" s="8">
        <v>0</v>
      </c>
      <c r="AN213" s="8">
        <v>0</v>
      </c>
      <c r="AO213" s="8">
        <v>0</v>
      </c>
      <c r="AP213" s="8">
        <v>0</v>
      </c>
      <c r="AQ213" s="8">
        <v>0</v>
      </c>
      <c r="AR213" s="8">
        <v>0</v>
      </c>
      <c r="AS213" s="8">
        <v>0</v>
      </c>
      <c r="AT213" s="8">
        <v>0</v>
      </c>
      <c r="AU213" s="8">
        <v>0</v>
      </c>
      <c r="AV213" s="8">
        <v>0</v>
      </c>
      <c r="AW213" s="8">
        <v>0</v>
      </c>
      <c r="AX213" s="8">
        <v>0</v>
      </c>
      <c r="AY213" s="8">
        <v>0</v>
      </c>
      <c r="AZ213" s="8">
        <v>0</v>
      </c>
      <c r="BA213" s="8">
        <v>0</v>
      </c>
      <c r="BB213" s="8">
        <v>0</v>
      </c>
      <c r="BC213" s="8">
        <v>0</v>
      </c>
      <c r="BD213" s="8">
        <v>0</v>
      </c>
      <c r="BE213" s="8">
        <v>0</v>
      </c>
      <c r="BF213" s="8">
        <v>0</v>
      </c>
      <c r="BG213" s="8">
        <v>0</v>
      </c>
      <c r="BH213" s="8">
        <v>0</v>
      </c>
      <c r="BI213" s="8">
        <v>0</v>
      </c>
      <c r="BJ213" s="8">
        <v>0</v>
      </c>
      <c r="BK213" s="8">
        <v>0</v>
      </c>
      <c r="BL213" s="8">
        <v>0</v>
      </c>
      <c r="BM213" s="8">
        <v>0</v>
      </c>
      <c r="BN213" s="8">
        <v>0</v>
      </c>
      <c r="BO213" s="8">
        <v>0</v>
      </c>
      <c r="BP213" s="8">
        <v>0</v>
      </c>
      <c r="BQ213" s="8">
        <v>0</v>
      </c>
      <c r="BR213" s="8">
        <v>0</v>
      </c>
      <c r="BS213" s="8">
        <v>0</v>
      </c>
      <c r="BT213" s="8">
        <v>0</v>
      </c>
      <c r="BU213" s="8">
        <v>0</v>
      </c>
      <c r="BV213" s="8">
        <v>0</v>
      </c>
      <c r="BW213" s="8">
        <v>0</v>
      </c>
      <c r="BX213" s="8">
        <v>0</v>
      </c>
      <c r="BY213" s="8">
        <v>0</v>
      </c>
      <c r="BZ213" s="8">
        <v>0</v>
      </c>
      <c r="CA213" s="8">
        <v>0</v>
      </c>
      <c r="CB213" s="8">
        <v>0</v>
      </c>
      <c r="CC213" s="8">
        <v>0</v>
      </c>
      <c r="CD213" s="8">
        <v>0</v>
      </c>
      <c r="CE213" s="21">
        <f t="shared" si="74"/>
        <v>0</v>
      </c>
      <c r="CF213" s="21">
        <f t="shared" si="75"/>
        <v>25</v>
      </c>
      <c r="CG213" s="21">
        <f t="shared" si="76"/>
        <v>30</v>
      </c>
      <c r="CH213" s="21">
        <f t="shared" si="77"/>
        <v>27</v>
      </c>
      <c r="CI213" s="21">
        <f t="shared" si="78"/>
        <v>20</v>
      </c>
      <c r="CJ213" s="21">
        <f t="shared" si="79"/>
        <v>26</v>
      </c>
      <c r="CK213" s="21">
        <f t="shared" si="80"/>
        <v>26</v>
      </c>
      <c r="CL213" s="21">
        <f t="shared" si="81"/>
        <v>11</v>
      </c>
      <c r="CM213" s="21">
        <f t="shared" si="82"/>
        <v>17</v>
      </c>
      <c r="CN213" s="21">
        <f t="shared" si="83"/>
        <v>16</v>
      </c>
      <c r="CO213" s="21">
        <f t="shared" si="84"/>
        <v>0</v>
      </c>
      <c r="CP213" s="21">
        <f t="shared" si="85"/>
        <v>0</v>
      </c>
      <c r="CQ213" s="21">
        <f t="shared" si="86"/>
        <v>0</v>
      </c>
      <c r="CR213" s="21">
        <f t="shared" si="87"/>
        <v>0</v>
      </c>
      <c r="CS213" s="21">
        <f t="shared" si="88"/>
        <v>1</v>
      </c>
      <c r="CT213" s="21">
        <f t="shared" si="89"/>
        <v>2</v>
      </c>
      <c r="CU213" s="21">
        <f t="shared" si="90"/>
        <v>11</v>
      </c>
      <c r="CV213" s="21">
        <f t="shared" si="91"/>
        <v>16</v>
      </c>
      <c r="CW213" s="21">
        <f t="shared" si="92"/>
        <v>14</v>
      </c>
      <c r="CX213" s="21">
        <f t="shared" si="93"/>
        <v>0</v>
      </c>
      <c r="CY213" s="21">
        <f t="shared" si="94"/>
        <v>1</v>
      </c>
      <c r="CZ213" s="21">
        <f t="shared" si="95"/>
        <v>2</v>
      </c>
    </row>
    <row r="214" spans="1:104" ht="102" hidden="1" x14ac:dyDescent="0.25">
      <c r="A214" s="6">
        <v>1803</v>
      </c>
      <c r="B214" s="7" t="s">
        <v>92</v>
      </c>
      <c r="C214" s="7" t="s">
        <v>72</v>
      </c>
      <c r="D214" s="7" t="s">
        <v>121</v>
      </c>
      <c r="E214" s="7" t="s">
        <v>94</v>
      </c>
      <c r="F214" s="7" t="s">
        <v>491</v>
      </c>
      <c r="G214" s="7" t="s">
        <v>1184</v>
      </c>
      <c r="H214" s="7" t="s">
        <v>1185</v>
      </c>
      <c r="I214" s="7" t="s">
        <v>1186</v>
      </c>
      <c r="J214" s="7" t="s">
        <v>99</v>
      </c>
      <c r="K214" s="7" t="s">
        <v>100</v>
      </c>
      <c r="L214" s="7" t="s">
        <v>101</v>
      </c>
      <c r="M214" s="7" t="s">
        <v>101</v>
      </c>
      <c r="N214" s="8">
        <v>9</v>
      </c>
      <c r="O214" s="8">
        <v>11</v>
      </c>
      <c r="P214" s="8">
        <v>11</v>
      </c>
      <c r="Q214" s="7" t="s">
        <v>1187</v>
      </c>
      <c r="R214" s="7" t="s">
        <v>1188</v>
      </c>
      <c r="S214" s="7" t="s">
        <v>1188</v>
      </c>
      <c r="T214" s="8">
        <v>22</v>
      </c>
      <c r="U214" s="8">
        <v>22</v>
      </c>
      <c r="V214" s="8">
        <v>22</v>
      </c>
      <c r="W214" s="8">
        <v>7</v>
      </c>
      <c r="X214" s="8">
        <v>7</v>
      </c>
      <c r="Y214" s="8">
        <v>7</v>
      </c>
      <c r="Z214" s="8">
        <v>0</v>
      </c>
      <c r="AA214" s="8">
        <v>0</v>
      </c>
      <c r="AB214" s="8">
        <v>0</v>
      </c>
      <c r="AC214" s="8">
        <v>7</v>
      </c>
      <c r="AD214" s="8">
        <v>7</v>
      </c>
      <c r="AE214" s="8">
        <v>7</v>
      </c>
      <c r="AF214" s="8">
        <v>0</v>
      </c>
      <c r="AG214" s="8">
        <v>0</v>
      </c>
      <c r="AH214" s="8">
        <v>0</v>
      </c>
      <c r="AI214" s="8">
        <v>5</v>
      </c>
      <c r="AJ214" s="8">
        <v>5</v>
      </c>
      <c r="AK214" s="8">
        <v>5</v>
      </c>
      <c r="AL214" s="7" t="s">
        <v>1189</v>
      </c>
      <c r="AM214" s="8">
        <v>3</v>
      </c>
      <c r="AN214" s="8">
        <v>1</v>
      </c>
      <c r="AO214" s="8">
        <v>0</v>
      </c>
      <c r="AP214" s="8">
        <v>0</v>
      </c>
      <c r="AQ214" s="8">
        <v>47</v>
      </c>
      <c r="AR214" s="8">
        <v>44</v>
      </c>
      <c r="AS214" s="8">
        <v>44</v>
      </c>
      <c r="AT214" s="8">
        <v>10</v>
      </c>
      <c r="AU214" s="8">
        <v>10</v>
      </c>
      <c r="AV214" s="8">
        <v>10</v>
      </c>
      <c r="AW214" s="8">
        <v>0</v>
      </c>
      <c r="AX214" s="8">
        <v>0</v>
      </c>
      <c r="AY214" s="8">
        <v>0</v>
      </c>
      <c r="AZ214" s="8">
        <v>10</v>
      </c>
      <c r="BA214" s="8">
        <v>10</v>
      </c>
      <c r="BB214" s="8">
        <v>10</v>
      </c>
      <c r="BC214" s="8">
        <v>0</v>
      </c>
      <c r="BD214" s="8">
        <v>0</v>
      </c>
      <c r="BE214" s="8">
        <v>0</v>
      </c>
      <c r="BF214" s="8">
        <v>0</v>
      </c>
      <c r="BG214" s="8">
        <v>0</v>
      </c>
      <c r="BH214" s="8">
        <v>0</v>
      </c>
      <c r="BI214" s="8">
        <v>0</v>
      </c>
      <c r="BJ214" s="8">
        <v>0</v>
      </c>
      <c r="BK214" s="8">
        <v>0</v>
      </c>
      <c r="BL214" s="8">
        <v>0</v>
      </c>
      <c r="BM214" s="8">
        <v>0</v>
      </c>
      <c r="BN214" s="8">
        <v>0</v>
      </c>
      <c r="BO214" s="8">
        <v>0</v>
      </c>
      <c r="BP214" s="8">
        <v>0</v>
      </c>
      <c r="BQ214" s="8">
        <v>0</v>
      </c>
      <c r="BR214" s="8">
        <v>0</v>
      </c>
      <c r="BS214" s="8">
        <v>0</v>
      </c>
      <c r="BT214" s="8">
        <v>0</v>
      </c>
      <c r="BU214" s="8">
        <v>0</v>
      </c>
      <c r="BV214" s="8">
        <v>0</v>
      </c>
      <c r="BW214" s="8">
        <v>0</v>
      </c>
      <c r="BX214" s="8">
        <v>0</v>
      </c>
      <c r="BY214" s="8">
        <v>0</v>
      </c>
      <c r="BZ214" s="8">
        <v>0</v>
      </c>
      <c r="CA214" s="8">
        <v>0</v>
      </c>
      <c r="CB214" s="8">
        <v>0</v>
      </c>
      <c r="CC214" s="8">
        <v>0</v>
      </c>
      <c r="CD214" s="8">
        <v>0</v>
      </c>
      <c r="CE214" s="21">
        <f t="shared" si="74"/>
        <v>3</v>
      </c>
      <c r="CF214" s="21">
        <f t="shared" si="75"/>
        <v>10</v>
      </c>
      <c r="CG214" s="21">
        <f t="shared" si="76"/>
        <v>11</v>
      </c>
      <c r="CH214" s="21">
        <f t="shared" si="77"/>
        <v>11</v>
      </c>
      <c r="CI214" s="21">
        <f t="shared" si="78"/>
        <v>69</v>
      </c>
      <c r="CJ214" s="21">
        <f t="shared" si="79"/>
        <v>66</v>
      </c>
      <c r="CK214" s="21">
        <f t="shared" si="80"/>
        <v>66</v>
      </c>
      <c r="CL214" s="21">
        <f t="shared" si="81"/>
        <v>17</v>
      </c>
      <c r="CM214" s="21">
        <f t="shared" si="82"/>
        <v>17</v>
      </c>
      <c r="CN214" s="21">
        <f t="shared" si="83"/>
        <v>17</v>
      </c>
      <c r="CO214" s="21">
        <f t="shared" si="84"/>
        <v>0</v>
      </c>
      <c r="CP214" s="21">
        <f t="shared" si="85"/>
        <v>0</v>
      </c>
      <c r="CQ214" s="21">
        <f t="shared" si="86"/>
        <v>0</v>
      </c>
      <c r="CR214" s="21">
        <f t="shared" si="87"/>
        <v>17</v>
      </c>
      <c r="CS214" s="21">
        <f t="shared" si="88"/>
        <v>17</v>
      </c>
      <c r="CT214" s="21">
        <f t="shared" si="89"/>
        <v>17</v>
      </c>
      <c r="CU214" s="21">
        <f t="shared" si="90"/>
        <v>0</v>
      </c>
      <c r="CV214" s="21">
        <f t="shared" si="91"/>
        <v>0</v>
      </c>
      <c r="CW214" s="21">
        <f t="shared" si="92"/>
        <v>0</v>
      </c>
      <c r="CX214" s="21">
        <f t="shared" si="93"/>
        <v>5</v>
      </c>
      <c r="CY214" s="21">
        <f t="shared" si="94"/>
        <v>5</v>
      </c>
      <c r="CZ214" s="21">
        <f t="shared" si="95"/>
        <v>5</v>
      </c>
    </row>
    <row r="215" spans="1:104" ht="102" hidden="1" x14ac:dyDescent="0.25">
      <c r="A215" s="6">
        <v>1810</v>
      </c>
      <c r="B215" s="7" t="s">
        <v>92</v>
      </c>
      <c r="C215" s="7" t="s">
        <v>61</v>
      </c>
      <c r="D215" s="7" t="s">
        <v>121</v>
      </c>
      <c r="E215" s="7" t="s">
        <v>94</v>
      </c>
      <c r="F215" s="7" t="s">
        <v>95</v>
      </c>
      <c r="G215" s="7" t="s">
        <v>1190</v>
      </c>
      <c r="H215" s="7" t="s">
        <v>1191</v>
      </c>
      <c r="I215" s="7" t="s">
        <v>1192</v>
      </c>
      <c r="J215" s="7" t="s">
        <v>100</v>
      </c>
      <c r="K215" s="7" t="s">
        <v>100</v>
      </c>
      <c r="L215" s="7" t="s">
        <v>101</v>
      </c>
      <c r="M215" s="7" t="s">
        <v>101</v>
      </c>
      <c r="N215" s="8">
        <v>8</v>
      </c>
      <c r="O215" s="8">
        <v>12</v>
      </c>
      <c r="P215" s="8">
        <v>25</v>
      </c>
      <c r="Q215" s="7" t="s">
        <v>1193</v>
      </c>
      <c r="R215" s="7" t="s">
        <v>1194</v>
      </c>
      <c r="S215" s="7" t="s">
        <v>1195</v>
      </c>
      <c r="T215" s="8">
        <v>8</v>
      </c>
      <c r="U215" s="8">
        <v>8</v>
      </c>
      <c r="V215" s="8">
        <v>8</v>
      </c>
      <c r="W215" s="8">
        <v>5</v>
      </c>
      <c r="X215" s="8">
        <v>5</v>
      </c>
      <c r="Y215" s="8">
        <v>5</v>
      </c>
      <c r="Z215" s="8">
        <v>0</v>
      </c>
      <c r="AA215" s="8">
        <v>0</v>
      </c>
      <c r="AB215" s="8">
        <v>0</v>
      </c>
      <c r="AC215" s="8">
        <v>1</v>
      </c>
      <c r="AD215" s="8">
        <v>1</v>
      </c>
      <c r="AE215" s="8">
        <v>1</v>
      </c>
      <c r="AF215" s="8">
        <v>4</v>
      </c>
      <c r="AG215" s="8">
        <v>4</v>
      </c>
      <c r="AH215" s="8">
        <v>4</v>
      </c>
      <c r="AI215" s="8">
        <v>5</v>
      </c>
      <c r="AJ215" s="8">
        <v>5</v>
      </c>
      <c r="AK215" s="8">
        <v>5</v>
      </c>
      <c r="AM215" s="8">
        <v>0</v>
      </c>
      <c r="AN215" s="8">
        <v>0</v>
      </c>
      <c r="AO215" s="8">
        <v>0</v>
      </c>
      <c r="AP215" s="8">
        <v>0</v>
      </c>
      <c r="AQ215" s="8">
        <v>0</v>
      </c>
      <c r="AR215" s="8">
        <v>0</v>
      </c>
      <c r="AS215" s="8">
        <v>0</v>
      </c>
      <c r="AT215" s="8">
        <v>0</v>
      </c>
      <c r="AU215" s="8">
        <v>0</v>
      </c>
      <c r="AV215" s="8">
        <v>0</v>
      </c>
      <c r="AW215" s="8">
        <v>0</v>
      </c>
      <c r="AX215" s="8">
        <v>0</v>
      </c>
      <c r="AY215" s="8">
        <v>0</v>
      </c>
      <c r="AZ215" s="8">
        <v>0</v>
      </c>
      <c r="BA215" s="8">
        <v>0</v>
      </c>
      <c r="BB215" s="8">
        <v>0</v>
      </c>
      <c r="BC215" s="8">
        <v>0</v>
      </c>
      <c r="BD215" s="8">
        <v>0</v>
      </c>
      <c r="BE215" s="8">
        <v>0</v>
      </c>
      <c r="BF215" s="8">
        <v>0</v>
      </c>
      <c r="BG215" s="8">
        <v>0</v>
      </c>
      <c r="BH215" s="8">
        <v>0</v>
      </c>
      <c r="BI215" s="8">
        <v>0</v>
      </c>
      <c r="BJ215" s="8">
        <v>0</v>
      </c>
      <c r="BK215" s="8">
        <v>0</v>
      </c>
      <c r="BL215" s="8">
        <v>0</v>
      </c>
      <c r="BM215" s="8">
        <v>0</v>
      </c>
      <c r="BN215" s="8">
        <v>0</v>
      </c>
      <c r="BO215" s="8">
        <v>0</v>
      </c>
      <c r="BP215" s="8">
        <v>0</v>
      </c>
      <c r="BQ215" s="8">
        <v>0</v>
      </c>
      <c r="BR215" s="8">
        <v>0</v>
      </c>
      <c r="BS215" s="8">
        <v>0</v>
      </c>
      <c r="BT215" s="8">
        <v>0</v>
      </c>
      <c r="BU215" s="8">
        <v>0</v>
      </c>
      <c r="BV215" s="8">
        <v>0</v>
      </c>
      <c r="BW215" s="8">
        <v>0</v>
      </c>
      <c r="BX215" s="8">
        <v>0</v>
      </c>
      <c r="BY215" s="8">
        <v>0</v>
      </c>
      <c r="BZ215" s="8">
        <v>0</v>
      </c>
      <c r="CA215" s="8">
        <v>0</v>
      </c>
      <c r="CB215" s="8">
        <v>0</v>
      </c>
      <c r="CC215" s="8">
        <v>0</v>
      </c>
      <c r="CD215" s="8">
        <v>0</v>
      </c>
      <c r="CE215" s="21">
        <f t="shared" si="74"/>
        <v>0</v>
      </c>
      <c r="CF215" s="21">
        <f t="shared" si="75"/>
        <v>8</v>
      </c>
      <c r="CG215" s="21">
        <f t="shared" si="76"/>
        <v>12</v>
      </c>
      <c r="CH215" s="21">
        <f t="shared" si="77"/>
        <v>25</v>
      </c>
      <c r="CI215" s="21">
        <f t="shared" si="78"/>
        <v>8</v>
      </c>
      <c r="CJ215" s="21">
        <f t="shared" si="79"/>
        <v>8</v>
      </c>
      <c r="CK215" s="21">
        <f t="shared" si="80"/>
        <v>8</v>
      </c>
      <c r="CL215" s="21">
        <f t="shared" si="81"/>
        <v>5</v>
      </c>
      <c r="CM215" s="21">
        <f t="shared" si="82"/>
        <v>5</v>
      </c>
      <c r="CN215" s="21">
        <f t="shared" si="83"/>
        <v>5</v>
      </c>
      <c r="CO215" s="21">
        <f t="shared" si="84"/>
        <v>0</v>
      </c>
      <c r="CP215" s="21">
        <f t="shared" si="85"/>
        <v>0</v>
      </c>
      <c r="CQ215" s="21">
        <f t="shared" si="86"/>
        <v>0</v>
      </c>
      <c r="CR215" s="21">
        <f t="shared" si="87"/>
        <v>1</v>
      </c>
      <c r="CS215" s="21">
        <f t="shared" si="88"/>
        <v>1</v>
      </c>
      <c r="CT215" s="21">
        <f t="shared" si="89"/>
        <v>1</v>
      </c>
      <c r="CU215" s="21">
        <f t="shared" si="90"/>
        <v>4</v>
      </c>
      <c r="CV215" s="21">
        <f t="shared" si="91"/>
        <v>4</v>
      </c>
      <c r="CW215" s="21">
        <f t="shared" si="92"/>
        <v>4</v>
      </c>
      <c r="CX215" s="21">
        <f t="shared" si="93"/>
        <v>5</v>
      </c>
      <c r="CY215" s="21">
        <f t="shared" si="94"/>
        <v>5</v>
      </c>
      <c r="CZ215" s="21">
        <f t="shared" si="95"/>
        <v>5</v>
      </c>
    </row>
    <row r="216" spans="1:104" ht="63.75" x14ac:dyDescent="0.25">
      <c r="A216" s="6">
        <v>1432</v>
      </c>
      <c r="B216" s="7" t="s">
        <v>374</v>
      </c>
      <c r="C216" s="7" t="s">
        <v>51</v>
      </c>
      <c r="D216" s="7" t="s">
        <v>146</v>
      </c>
      <c r="E216" s="7" t="s">
        <v>1196</v>
      </c>
      <c r="F216" s="7" t="s">
        <v>489</v>
      </c>
      <c r="G216" s="7" t="s">
        <v>1197</v>
      </c>
      <c r="H216" s="7" t="s">
        <v>1198</v>
      </c>
      <c r="I216" s="7" t="s">
        <v>1199</v>
      </c>
      <c r="J216" s="7" t="s">
        <v>100</v>
      </c>
      <c r="K216" s="7" t="s">
        <v>100</v>
      </c>
      <c r="L216" s="7" t="s">
        <v>101</v>
      </c>
      <c r="M216" s="7" t="s">
        <v>104</v>
      </c>
      <c r="N216" s="8" t="s">
        <v>100</v>
      </c>
      <c r="O216" s="8" t="s">
        <v>100</v>
      </c>
      <c r="P216" s="8" t="s">
        <v>100</v>
      </c>
      <c r="Q216" s="7" t="s">
        <v>100</v>
      </c>
      <c r="R216" s="7" t="s">
        <v>100</v>
      </c>
      <c r="S216" s="7" t="s">
        <v>100</v>
      </c>
      <c r="T216" s="8" t="s">
        <v>100</v>
      </c>
      <c r="U216" s="8" t="s">
        <v>100</v>
      </c>
      <c r="V216" s="8" t="s">
        <v>100</v>
      </c>
      <c r="W216" s="8" t="s">
        <v>100</v>
      </c>
      <c r="X216" s="8" t="s">
        <v>100</v>
      </c>
      <c r="Y216" s="8" t="s">
        <v>100</v>
      </c>
      <c r="Z216" s="8" t="s">
        <v>100</v>
      </c>
      <c r="AA216" s="8" t="s">
        <v>100</v>
      </c>
      <c r="AB216" s="8" t="s">
        <v>100</v>
      </c>
      <c r="AC216" s="8" t="s">
        <v>100</v>
      </c>
      <c r="AD216" s="8" t="s">
        <v>100</v>
      </c>
      <c r="AE216" s="8" t="s">
        <v>100</v>
      </c>
      <c r="AF216" s="8" t="s">
        <v>100</v>
      </c>
      <c r="AG216" s="8" t="s">
        <v>100</v>
      </c>
      <c r="AH216" s="8" t="s">
        <v>100</v>
      </c>
      <c r="AI216" s="8" t="s">
        <v>100</v>
      </c>
      <c r="AJ216" s="8" t="s">
        <v>100</v>
      </c>
      <c r="AK216" s="8" t="s">
        <v>100</v>
      </c>
      <c r="AL216" s="7" t="s">
        <v>100</v>
      </c>
      <c r="AM216" s="8" t="s">
        <v>100</v>
      </c>
      <c r="AN216" s="8" t="s">
        <v>100</v>
      </c>
      <c r="AO216" s="8" t="s">
        <v>100</v>
      </c>
      <c r="AP216" s="8" t="s">
        <v>100</v>
      </c>
      <c r="AQ216" s="8" t="s">
        <v>100</v>
      </c>
      <c r="AR216" s="8" t="s">
        <v>100</v>
      </c>
      <c r="AS216" s="8" t="s">
        <v>100</v>
      </c>
      <c r="AT216" s="8" t="s">
        <v>100</v>
      </c>
      <c r="AU216" s="8" t="s">
        <v>100</v>
      </c>
      <c r="AV216" s="8" t="s">
        <v>100</v>
      </c>
      <c r="AW216" s="8" t="s">
        <v>100</v>
      </c>
      <c r="AX216" s="8" t="s">
        <v>100</v>
      </c>
      <c r="AY216" s="8" t="s">
        <v>100</v>
      </c>
      <c r="AZ216" s="8" t="s">
        <v>100</v>
      </c>
      <c r="BA216" s="8" t="s">
        <v>100</v>
      </c>
      <c r="BB216" s="8" t="s">
        <v>100</v>
      </c>
      <c r="BC216" s="8" t="s">
        <v>100</v>
      </c>
      <c r="BD216" s="8" t="s">
        <v>100</v>
      </c>
      <c r="BE216" s="8" t="s">
        <v>100</v>
      </c>
      <c r="BF216" s="8" t="s">
        <v>100</v>
      </c>
      <c r="BG216" s="8" t="s">
        <v>100</v>
      </c>
      <c r="BH216" s="8" t="s">
        <v>100</v>
      </c>
      <c r="BI216" s="8" t="s">
        <v>100</v>
      </c>
      <c r="BJ216" s="8" t="s">
        <v>100</v>
      </c>
      <c r="BK216" s="8" t="s">
        <v>100</v>
      </c>
      <c r="BL216" s="8" t="s">
        <v>100</v>
      </c>
      <c r="BM216" s="8" t="s">
        <v>100</v>
      </c>
      <c r="BN216" s="8" t="s">
        <v>100</v>
      </c>
      <c r="BO216" s="8" t="s">
        <v>100</v>
      </c>
      <c r="BP216" s="8" t="s">
        <v>100</v>
      </c>
      <c r="BQ216" s="8" t="s">
        <v>100</v>
      </c>
      <c r="BR216" s="8" t="s">
        <v>100</v>
      </c>
      <c r="BS216" s="8" t="s">
        <v>100</v>
      </c>
      <c r="BT216" s="8" t="s">
        <v>100</v>
      </c>
      <c r="BU216" s="8" t="s">
        <v>100</v>
      </c>
      <c r="BV216" s="8" t="s">
        <v>100</v>
      </c>
      <c r="BW216" s="8" t="s">
        <v>100</v>
      </c>
      <c r="BX216" s="8" t="s">
        <v>100</v>
      </c>
      <c r="BY216" s="8" t="s">
        <v>100</v>
      </c>
      <c r="BZ216" s="8" t="s">
        <v>100</v>
      </c>
      <c r="CA216" s="8" t="s">
        <v>100</v>
      </c>
      <c r="CB216" s="8" t="s">
        <v>100</v>
      </c>
      <c r="CC216" s="8" t="s">
        <v>100</v>
      </c>
      <c r="CD216" s="8" t="s">
        <v>100</v>
      </c>
      <c r="CE216" s="21">
        <f t="shared" si="74"/>
        <v>0</v>
      </c>
      <c r="CF216" s="21">
        <f t="shared" si="75"/>
        <v>0</v>
      </c>
      <c r="CG216" s="21">
        <f t="shared" si="76"/>
        <v>0</v>
      </c>
      <c r="CH216" s="21">
        <f t="shared" si="77"/>
        <v>0</v>
      </c>
      <c r="CI216" s="21">
        <f t="shared" si="78"/>
        <v>0</v>
      </c>
      <c r="CJ216" s="21">
        <f t="shared" si="79"/>
        <v>0</v>
      </c>
      <c r="CK216" s="21">
        <f t="shared" si="80"/>
        <v>0</v>
      </c>
      <c r="CL216" s="21">
        <f t="shared" si="81"/>
        <v>0</v>
      </c>
      <c r="CM216" s="21">
        <f t="shared" si="82"/>
        <v>0</v>
      </c>
      <c r="CN216" s="21">
        <f t="shared" si="83"/>
        <v>0</v>
      </c>
      <c r="CO216" s="21">
        <f t="shared" si="84"/>
        <v>0</v>
      </c>
      <c r="CP216" s="21">
        <f t="shared" si="85"/>
        <v>0</v>
      </c>
      <c r="CQ216" s="21">
        <f t="shared" si="86"/>
        <v>0</v>
      </c>
      <c r="CR216" s="21">
        <f t="shared" si="87"/>
        <v>0</v>
      </c>
      <c r="CS216" s="21">
        <f t="shared" si="88"/>
        <v>0</v>
      </c>
      <c r="CT216" s="21">
        <f t="shared" si="89"/>
        <v>0</v>
      </c>
      <c r="CU216" s="21">
        <f t="shared" si="90"/>
        <v>0</v>
      </c>
      <c r="CV216" s="21">
        <f t="shared" si="91"/>
        <v>0</v>
      </c>
      <c r="CW216" s="21">
        <f t="shared" si="92"/>
        <v>0</v>
      </c>
      <c r="CX216" s="21">
        <f t="shared" si="93"/>
        <v>0</v>
      </c>
      <c r="CY216" s="21">
        <f t="shared" si="94"/>
        <v>0</v>
      </c>
      <c r="CZ216" s="21">
        <f t="shared" si="95"/>
        <v>0</v>
      </c>
    </row>
    <row r="217" spans="1:104" ht="89.25" x14ac:dyDescent="0.25">
      <c r="A217" s="6">
        <v>45</v>
      </c>
      <c r="B217" s="7" t="s">
        <v>92</v>
      </c>
      <c r="C217" s="7" t="s">
        <v>51</v>
      </c>
      <c r="D217" s="7" t="s">
        <v>412</v>
      </c>
      <c r="E217" s="7" t="s">
        <v>94</v>
      </c>
      <c r="F217" s="7" t="s">
        <v>95</v>
      </c>
      <c r="G217" s="7" t="s">
        <v>1200</v>
      </c>
      <c r="H217" s="7" t="s">
        <v>1201</v>
      </c>
      <c r="I217" s="7" t="s">
        <v>1202</v>
      </c>
      <c r="J217" s="7" t="s">
        <v>99</v>
      </c>
      <c r="K217" s="7" t="s">
        <v>100</v>
      </c>
      <c r="L217" s="7" t="s">
        <v>101</v>
      </c>
      <c r="M217" s="7" t="s">
        <v>101</v>
      </c>
      <c r="N217" s="8">
        <v>60</v>
      </c>
      <c r="O217" s="8">
        <v>56</v>
      </c>
      <c r="P217" s="8">
        <v>44</v>
      </c>
      <c r="Q217" s="7" t="s">
        <v>1203</v>
      </c>
      <c r="R217" s="7" t="s">
        <v>1203</v>
      </c>
      <c r="S217" s="7" t="s">
        <v>1203</v>
      </c>
      <c r="T217" s="8">
        <v>177</v>
      </c>
      <c r="U217" s="8">
        <v>180</v>
      </c>
      <c r="V217" s="8">
        <v>180</v>
      </c>
      <c r="W217" s="8">
        <v>19</v>
      </c>
      <c r="X217" s="8">
        <v>19</v>
      </c>
      <c r="Y217" s="8">
        <v>19</v>
      </c>
      <c r="Z217" s="8">
        <v>1</v>
      </c>
      <c r="AA217" s="8">
        <v>1</v>
      </c>
      <c r="AB217" s="8">
        <v>1</v>
      </c>
      <c r="AC217" s="8">
        <v>0</v>
      </c>
      <c r="AD217" s="8">
        <v>0</v>
      </c>
      <c r="AE217" s="8">
        <v>0</v>
      </c>
      <c r="AF217" s="8">
        <v>18</v>
      </c>
      <c r="AG217" s="8">
        <v>18</v>
      </c>
      <c r="AH217" s="8">
        <v>18</v>
      </c>
      <c r="AI217" s="8">
        <v>19</v>
      </c>
      <c r="AJ217" s="8">
        <v>19</v>
      </c>
      <c r="AK217" s="8">
        <v>19</v>
      </c>
      <c r="AL217" s="7" t="s">
        <v>1204</v>
      </c>
      <c r="AM217" s="8">
        <v>2</v>
      </c>
      <c r="AN217" s="8">
        <v>0</v>
      </c>
      <c r="AO217" s="8">
        <v>0</v>
      </c>
      <c r="AP217" s="8">
        <v>0</v>
      </c>
      <c r="AQ217" s="8">
        <v>0</v>
      </c>
      <c r="AR217" s="8">
        <v>0</v>
      </c>
      <c r="AS217" s="8">
        <v>0</v>
      </c>
      <c r="AT217" s="8">
        <v>0</v>
      </c>
      <c r="AU217" s="8">
        <v>0</v>
      </c>
      <c r="AV217" s="8">
        <v>0</v>
      </c>
      <c r="AW217" s="8">
        <v>0</v>
      </c>
      <c r="AX217" s="8">
        <v>0</v>
      </c>
      <c r="AY217" s="8">
        <v>0</v>
      </c>
      <c r="AZ217" s="8">
        <v>0</v>
      </c>
      <c r="BA217" s="8">
        <v>0</v>
      </c>
      <c r="BB217" s="8">
        <v>0</v>
      </c>
      <c r="BC217" s="8">
        <v>0</v>
      </c>
      <c r="BD217" s="8">
        <v>0</v>
      </c>
      <c r="BE217" s="8">
        <v>0</v>
      </c>
      <c r="BF217" s="8">
        <v>0</v>
      </c>
      <c r="BG217" s="8">
        <v>0</v>
      </c>
      <c r="BH217" s="8">
        <v>0</v>
      </c>
      <c r="BI217" s="8">
        <v>0</v>
      </c>
      <c r="BJ217" s="8">
        <v>0</v>
      </c>
      <c r="BK217" s="8">
        <v>0</v>
      </c>
      <c r="BL217" s="8">
        <v>0</v>
      </c>
      <c r="BM217" s="8">
        <v>0</v>
      </c>
      <c r="BN217" s="8">
        <v>0</v>
      </c>
      <c r="BO217" s="8">
        <v>0</v>
      </c>
      <c r="BP217" s="8">
        <v>0</v>
      </c>
      <c r="BQ217" s="8">
        <v>0</v>
      </c>
      <c r="BR217" s="8">
        <v>0</v>
      </c>
      <c r="BS217" s="8">
        <v>0</v>
      </c>
      <c r="BT217" s="8">
        <v>0</v>
      </c>
      <c r="BU217" s="8">
        <v>0</v>
      </c>
      <c r="BV217" s="8">
        <v>0</v>
      </c>
      <c r="BW217" s="8">
        <v>0</v>
      </c>
      <c r="BX217" s="8">
        <v>0</v>
      </c>
      <c r="BY217" s="8">
        <v>0</v>
      </c>
      <c r="BZ217" s="8">
        <v>0</v>
      </c>
      <c r="CA217" s="8">
        <v>0</v>
      </c>
      <c r="CB217" s="8">
        <v>0</v>
      </c>
      <c r="CC217" s="8">
        <v>0</v>
      </c>
      <c r="CD217" s="8">
        <v>0</v>
      </c>
      <c r="CE217" s="21">
        <f t="shared" si="74"/>
        <v>2</v>
      </c>
      <c r="CF217" s="21">
        <f t="shared" si="75"/>
        <v>60</v>
      </c>
      <c r="CG217" s="21">
        <f t="shared" si="76"/>
        <v>56</v>
      </c>
      <c r="CH217" s="21">
        <f t="shared" si="77"/>
        <v>44</v>
      </c>
      <c r="CI217" s="21">
        <f t="shared" si="78"/>
        <v>177</v>
      </c>
      <c r="CJ217" s="21">
        <f t="shared" si="79"/>
        <v>180</v>
      </c>
      <c r="CK217" s="21">
        <f t="shared" si="80"/>
        <v>180</v>
      </c>
      <c r="CL217" s="21">
        <f t="shared" si="81"/>
        <v>19</v>
      </c>
      <c r="CM217" s="21">
        <f t="shared" si="82"/>
        <v>19</v>
      </c>
      <c r="CN217" s="21">
        <f t="shared" si="83"/>
        <v>19</v>
      </c>
      <c r="CO217" s="21">
        <f t="shared" si="84"/>
        <v>1</v>
      </c>
      <c r="CP217" s="21">
        <f t="shared" si="85"/>
        <v>1</v>
      </c>
      <c r="CQ217" s="21">
        <f t="shared" si="86"/>
        <v>1</v>
      </c>
      <c r="CR217" s="21">
        <f t="shared" si="87"/>
        <v>0</v>
      </c>
      <c r="CS217" s="21">
        <f t="shared" si="88"/>
        <v>0</v>
      </c>
      <c r="CT217" s="21">
        <f t="shared" si="89"/>
        <v>0</v>
      </c>
      <c r="CU217" s="21">
        <f t="shared" si="90"/>
        <v>18</v>
      </c>
      <c r="CV217" s="21">
        <f t="shared" si="91"/>
        <v>18</v>
      </c>
      <c r="CW217" s="21">
        <f t="shared" si="92"/>
        <v>18</v>
      </c>
      <c r="CX217" s="21">
        <f t="shared" si="93"/>
        <v>19</v>
      </c>
      <c r="CY217" s="21">
        <f t="shared" si="94"/>
        <v>19</v>
      </c>
      <c r="CZ217" s="21">
        <f t="shared" si="95"/>
        <v>19</v>
      </c>
    </row>
    <row r="218" spans="1:104" ht="114.75" x14ac:dyDescent="0.25">
      <c r="A218" s="6">
        <v>61</v>
      </c>
      <c r="B218" s="7" t="s">
        <v>92</v>
      </c>
      <c r="C218" s="7" t="s">
        <v>51</v>
      </c>
      <c r="D218" s="7" t="s">
        <v>452</v>
      </c>
      <c r="E218" s="7" t="s">
        <v>94</v>
      </c>
      <c r="F218" s="7" t="s">
        <v>95</v>
      </c>
      <c r="G218" s="7" t="s">
        <v>1205</v>
      </c>
      <c r="H218" s="7" t="s">
        <v>1206</v>
      </c>
      <c r="I218" s="7" t="s">
        <v>1207</v>
      </c>
      <c r="J218" s="7" t="s">
        <v>99</v>
      </c>
      <c r="K218" s="7" t="s">
        <v>100</v>
      </c>
      <c r="L218" s="7" t="s">
        <v>101</v>
      </c>
      <c r="M218" s="7" t="s">
        <v>101</v>
      </c>
      <c r="N218" s="8">
        <v>55</v>
      </c>
      <c r="O218" s="8">
        <v>71</v>
      </c>
      <c r="P218" s="8">
        <v>54</v>
      </c>
      <c r="Q218" s="7" t="s">
        <v>1208</v>
      </c>
      <c r="R218" s="7" t="s">
        <v>1209</v>
      </c>
      <c r="S218" s="7" t="s">
        <v>1209</v>
      </c>
      <c r="T218" s="8">
        <v>16</v>
      </c>
      <c r="U218" s="8">
        <v>17</v>
      </c>
      <c r="V218" s="8">
        <v>17</v>
      </c>
      <c r="W218" s="8">
        <v>13</v>
      </c>
      <c r="X218" s="8">
        <v>14</v>
      </c>
      <c r="Y218" s="8">
        <v>14</v>
      </c>
      <c r="Z218" s="8">
        <v>13</v>
      </c>
      <c r="AA218" s="8">
        <v>14</v>
      </c>
      <c r="AB218" s="8">
        <v>14</v>
      </c>
      <c r="AC218" s="8">
        <v>0</v>
      </c>
      <c r="AD218" s="8">
        <v>0</v>
      </c>
      <c r="AE218" s="8">
        <v>0</v>
      </c>
      <c r="AF218" s="8">
        <v>0</v>
      </c>
      <c r="AG218" s="8">
        <v>0</v>
      </c>
      <c r="AH218" s="8">
        <v>0</v>
      </c>
      <c r="AI218" s="8">
        <v>13</v>
      </c>
      <c r="AJ218" s="8">
        <v>14</v>
      </c>
      <c r="AK218" s="8">
        <v>14</v>
      </c>
      <c r="AM218" s="8">
        <v>0</v>
      </c>
      <c r="AN218" s="8">
        <v>0</v>
      </c>
      <c r="AO218" s="8">
        <v>0</v>
      </c>
      <c r="AP218" s="8">
        <v>0</v>
      </c>
      <c r="AQ218" s="8">
        <v>0</v>
      </c>
      <c r="AR218" s="8">
        <v>0</v>
      </c>
      <c r="AS218" s="8">
        <v>0</v>
      </c>
      <c r="AT218" s="8">
        <v>0</v>
      </c>
      <c r="AU218" s="8">
        <v>0</v>
      </c>
      <c r="AV218" s="8">
        <v>0</v>
      </c>
      <c r="AW218" s="8">
        <v>0</v>
      </c>
      <c r="AX218" s="8">
        <v>0</v>
      </c>
      <c r="AY218" s="8">
        <v>0</v>
      </c>
      <c r="AZ218" s="8">
        <v>0</v>
      </c>
      <c r="BA218" s="8">
        <v>0</v>
      </c>
      <c r="BB218" s="8">
        <v>0</v>
      </c>
      <c r="BC218" s="8">
        <v>0</v>
      </c>
      <c r="BD218" s="8">
        <v>0</v>
      </c>
      <c r="BE218" s="8">
        <v>0</v>
      </c>
      <c r="BF218" s="8">
        <v>0</v>
      </c>
      <c r="BG218" s="8">
        <v>0</v>
      </c>
      <c r="BH218" s="8">
        <v>0</v>
      </c>
      <c r="BI218" s="8">
        <v>0</v>
      </c>
      <c r="BJ218" s="8">
        <v>0</v>
      </c>
      <c r="BK218" s="8">
        <v>0</v>
      </c>
      <c r="BL218" s="8">
        <v>0</v>
      </c>
      <c r="BM218" s="8">
        <v>0</v>
      </c>
      <c r="BN218" s="8">
        <v>0</v>
      </c>
      <c r="BO218" s="8">
        <v>0</v>
      </c>
      <c r="BP218" s="8">
        <v>0</v>
      </c>
      <c r="BQ218" s="8">
        <v>0</v>
      </c>
      <c r="BR218" s="8">
        <v>0</v>
      </c>
      <c r="BS218" s="8">
        <v>0</v>
      </c>
      <c r="BT218" s="8">
        <v>0</v>
      </c>
      <c r="BU218" s="8">
        <v>0</v>
      </c>
      <c r="BV218" s="8">
        <v>0</v>
      </c>
      <c r="BW218" s="8">
        <v>0</v>
      </c>
      <c r="BX218" s="8">
        <v>0</v>
      </c>
      <c r="BY218" s="8">
        <v>0</v>
      </c>
      <c r="BZ218" s="8">
        <v>0</v>
      </c>
      <c r="CA218" s="8">
        <v>0</v>
      </c>
      <c r="CB218" s="8">
        <v>0</v>
      </c>
      <c r="CC218" s="8">
        <v>0</v>
      </c>
      <c r="CD218" s="8">
        <v>0</v>
      </c>
      <c r="CE218" s="21">
        <f t="shared" si="74"/>
        <v>0</v>
      </c>
      <c r="CF218" s="21">
        <f t="shared" si="75"/>
        <v>55</v>
      </c>
      <c r="CG218" s="21">
        <f t="shared" si="76"/>
        <v>71</v>
      </c>
      <c r="CH218" s="21">
        <f t="shared" si="77"/>
        <v>54</v>
      </c>
      <c r="CI218" s="21">
        <f t="shared" si="78"/>
        <v>16</v>
      </c>
      <c r="CJ218" s="21">
        <f t="shared" si="79"/>
        <v>17</v>
      </c>
      <c r="CK218" s="21">
        <f t="shared" si="80"/>
        <v>17</v>
      </c>
      <c r="CL218" s="21">
        <f t="shared" si="81"/>
        <v>13</v>
      </c>
      <c r="CM218" s="21">
        <f t="shared" si="82"/>
        <v>14</v>
      </c>
      <c r="CN218" s="21">
        <f t="shared" si="83"/>
        <v>14</v>
      </c>
      <c r="CO218" s="21">
        <f t="shared" si="84"/>
        <v>13</v>
      </c>
      <c r="CP218" s="21">
        <f t="shared" si="85"/>
        <v>14</v>
      </c>
      <c r="CQ218" s="21">
        <f t="shared" si="86"/>
        <v>14</v>
      </c>
      <c r="CR218" s="21">
        <f t="shared" si="87"/>
        <v>0</v>
      </c>
      <c r="CS218" s="21">
        <f t="shared" si="88"/>
        <v>0</v>
      </c>
      <c r="CT218" s="21">
        <f t="shared" si="89"/>
        <v>0</v>
      </c>
      <c r="CU218" s="21">
        <f t="shared" si="90"/>
        <v>0</v>
      </c>
      <c r="CV218" s="21">
        <f t="shared" si="91"/>
        <v>0</v>
      </c>
      <c r="CW218" s="21">
        <f t="shared" si="92"/>
        <v>0</v>
      </c>
      <c r="CX218" s="21">
        <f t="shared" si="93"/>
        <v>13</v>
      </c>
      <c r="CY218" s="21">
        <f t="shared" si="94"/>
        <v>14</v>
      </c>
      <c r="CZ218" s="21">
        <f t="shared" si="95"/>
        <v>14</v>
      </c>
    </row>
    <row r="219" spans="1:104" ht="102" x14ac:dyDescent="0.25">
      <c r="A219" s="6">
        <v>132</v>
      </c>
      <c r="B219" s="7" t="s">
        <v>92</v>
      </c>
      <c r="C219" s="7" t="s">
        <v>51</v>
      </c>
      <c r="D219" s="7" t="s">
        <v>121</v>
      </c>
      <c r="E219" s="7" t="s">
        <v>94</v>
      </c>
      <c r="F219" s="7" t="s">
        <v>95</v>
      </c>
      <c r="G219" s="7" t="s">
        <v>1210</v>
      </c>
      <c r="H219" s="7" t="s">
        <v>1211</v>
      </c>
      <c r="I219" s="7" t="s">
        <v>1212</v>
      </c>
      <c r="J219" s="7" t="s">
        <v>99</v>
      </c>
      <c r="K219" s="7" t="s">
        <v>100</v>
      </c>
      <c r="L219" s="7" t="s">
        <v>101</v>
      </c>
      <c r="M219" s="7" t="s">
        <v>101</v>
      </c>
      <c r="N219" s="8">
        <v>10</v>
      </c>
      <c r="O219" s="8">
        <v>11</v>
      </c>
      <c r="P219" s="8">
        <v>14</v>
      </c>
      <c r="Q219" s="7" t="s">
        <v>1213</v>
      </c>
      <c r="R219" s="7" t="s">
        <v>1214</v>
      </c>
      <c r="S219" s="7" t="s">
        <v>1215</v>
      </c>
      <c r="T219" s="8">
        <v>56</v>
      </c>
      <c r="U219" s="8">
        <v>56</v>
      </c>
      <c r="V219" s="8">
        <v>56</v>
      </c>
      <c r="W219" s="8">
        <v>10</v>
      </c>
      <c r="X219" s="8">
        <v>10</v>
      </c>
      <c r="Y219" s="8">
        <v>10</v>
      </c>
      <c r="Z219" s="8">
        <v>2</v>
      </c>
      <c r="AA219" s="8">
        <v>2</v>
      </c>
      <c r="AB219" s="8">
        <v>2</v>
      </c>
      <c r="AC219" s="8">
        <v>4</v>
      </c>
      <c r="AD219" s="8">
        <v>4</v>
      </c>
      <c r="AE219" s="8">
        <v>4</v>
      </c>
      <c r="AF219" s="8">
        <v>4</v>
      </c>
      <c r="AG219" s="8">
        <v>4</v>
      </c>
      <c r="AH219" s="8">
        <v>4</v>
      </c>
      <c r="AI219" s="8">
        <v>6</v>
      </c>
      <c r="AJ219" s="8">
        <v>6</v>
      </c>
      <c r="AK219" s="8">
        <v>6</v>
      </c>
      <c r="AL219" s="7" t="s">
        <v>100</v>
      </c>
      <c r="AM219" s="8">
        <v>6</v>
      </c>
      <c r="AN219" s="8">
        <v>3</v>
      </c>
      <c r="AO219" s="8">
        <v>3</v>
      </c>
      <c r="AP219" s="8">
        <v>3</v>
      </c>
      <c r="AQ219" s="8">
        <v>28</v>
      </c>
      <c r="AR219" s="8">
        <v>28</v>
      </c>
      <c r="AS219" s="8">
        <v>26</v>
      </c>
      <c r="AT219" s="8">
        <v>19</v>
      </c>
      <c r="AU219" s="8">
        <v>19</v>
      </c>
      <c r="AV219" s="8">
        <v>17</v>
      </c>
      <c r="AW219" s="8">
        <v>5</v>
      </c>
      <c r="AX219" s="8">
        <v>4</v>
      </c>
      <c r="AY219" s="8">
        <v>2</v>
      </c>
      <c r="AZ219" s="8">
        <v>0</v>
      </c>
      <c r="BA219" s="8">
        <v>0</v>
      </c>
      <c r="BB219" s="8">
        <v>0</v>
      </c>
      <c r="BC219" s="8">
        <v>2</v>
      </c>
      <c r="BD219" s="8">
        <v>3</v>
      </c>
      <c r="BE219" s="8">
        <v>3</v>
      </c>
      <c r="BF219" s="8">
        <v>5</v>
      </c>
      <c r="BG219" s="8">
        <v>4</v>
      </c>
      <c r="BH219" s="8">
        <v>2</v>
      </c>
      <c r="BI219" s="8">
        <v>0</v>
      </c>
      <c r="BJ219" s="8">
        <v>0</v>
      </c>
      <c r="BK219" s="8">
        <v>0</v>
      </c>
      <c r="BL219" s="8">
        <v>0</v>
      </c>
      <c r="BM219" s="8">
        <v>0</v>
      </c>
      <c r="BN219" s="8">
        <v>0</v>
      </c>
      <c r="BO219" s="8">
        <v>0</v>
      </c>
      <c r="BP219" s="8">
        <v>0</v>
      </c>
      <c r="BQ219" s="8">
        <v>0</v>
      </c>
      <c r="BR219" s="8">
        <v>0</v>
      </c>
      <c r="BS219" s="8">
        <v>0</v>
      </c>
      <c r="BT219" s="8">
        <v>0</v>
      </c>
      <c r="BU219" s="8">
        <v>0</v>
      </c>
      <c r="BV219" s="8">
        <v>0</v>
      </c>
      <c r="BW219" s="8">
        <v>0</v>
      </c>
      <c r="BX219" s="8">
        <v>0</v>
      </c>
      <c r="BY219" s="8">
        <v>0</v>
      </c>
      <c r="BZ219" s="8">
        <v>0</v>
      </c>
      <c r="CA219" s="8">
        <v>0</v>
      </c>
      <c r="CB219" s="8">
        <v>0</v>
      </c>
      <c r="CC219" s="8">
        <v>0</v>
      </c>
      <c r="CD219" s="8">
        <v>0</v>
      </c>
      <c r="CE219" s="21">
        <f t="shared" si="74"/>
        <v>6</v>
      </c>
      <c r="CF219" s="21">
        <f t="shared" si="75"/>
        <v>13</v>
      </c>
      <c r="CG219" s="21">
        <f t="shared" si="76"/>
        <v>14</v>
      </c>
      <c r="CH219" s="21">
        <f t="shared" si="77"/>
        <v>17</v>
      </c>
      <c r="CI219" s="21">
        <f t="shared" si="78"/>
        <v>84</v>
      </c>
      <c r="CJ219" s="21">
        <f t="shared" si="79"/>
        <v>84</v>
      </c>
      <c r="CK219" s="21">
        <f t="shared" si="80"/>
        <v>82</v>
      </c>
      <c r="CL219" s="21">
        <f t="shared" si="81"/>
        <v>29</v>
      </c>
      <c r="CM219" s="21">
        <f t="shared" si="82"/>
        <v>29</v>
      </c>
      <c r="CN219" s="21">
        <f t="shared" si="83"/>
        <v>27</v>
      </c>
      <c r="CO219" s="21">
        <f t="shared" si="84"/>
        <v>7</v>
      </c>
      <c r="CP219" s="21">
        <f t="shared" si="85"/>
        <v>6</v>
      </c>
      <c r="CQ219" s="21">
        <f t="shared" si="86"/>
        <v>4</v>
      </c>
      <c r="CR219" s="21">
        <f t="shared" si="87"/>
        <v>4</v>
      </c>
      <c r="CS219" s="21">
        <f t="shared" si="88"/>
        <v>4</v>
      </c>
      <c r="CT219" s="21">
        <f t="shared" si="89"/>
        <v>4</v>
      </c>
      <c r="CU219" s="21">
        <f t="shared" si="90"/>
        <v>6</v>
      </c>
      <c r="CV219" s="21">
        <f t="shared" si="91"/>
        <v>7</v>
      </c>
      <c r="CW219" s="21">
        <f t="shared" si="92"/>
        <v>7</v>
      </c>
      <c r="CX219" s="21">
        <f t="shared" si="93"/>
        <v>11</v>
      </c>
      <c r="CY219" s="21">
        <f t="shared" si="94"/>
        <v>10</v>
      </c>
      <c r="CZ219" s="21">
        <f t="shared" si="95"/>
        <v>8</v>
      </c>
    </row>
    <row r="220" spans="1:104" ht="102" x14ac:dyDescent="0.25">
      <c r="A220" s="6">
        <v>134</v>
      </c>
      <c r="B220" s="7" t="s">
        <v>92</v>
      </c>
      <c r="C220" s="7" t="s">
        <v>51</v>
      </c>
      <c r="D220" s="7" t="s">
        <v>121</v>
      </c>
      <c r="E220" s="7" t="s">
        <v>94</v>
      </c>
      <c r="F220" s="7" t="s">
        <v>95</v>
      </c>
      <c r="G220" s="7" t="s">
        <v>1216</v>
      </c>
      <c r="H220" s="7" t="s">
        <v>1217</v>
      </c>
      <c r="I220" s="7" t="s">
        <v>1218</v>
      </c>
      <c r="J220" s="7" t="s">
        <v>99</v>
      </c>
      <c r="K220" s="7" t="s">
        <v>100</v>
      </c>
      <c r="L220" s="7" t="s">
        <v>101</v>
      </c>
      <c r="M220" s="7" t="s">
        <v>101</v>
      </c>
      <c r="N220" s="8">
        <v>14</v>
      </c>
      <c r="O220" s="8">
        <v>20</v>
      </c>
      <c r="P220" s="8">
        <v>9</v>
      </c>
      <c r="Q220" s="7" t="s">
        <v>1219</v>
      </c>
      <c r="R220" s="7" t="s">
        <v>1220</v>
      </c>
      <c r="S220" s="7" t="s">
        <v>1221</v>
      </c>
      <c r="T220" s="8">
        <v>16</v>
      </c>
      <c r="U220" s="8">
        <v>16</v>
      </c>
      <c r="V220" s="8">
        <v>16</v>
      </c>
      <c r="W220" s="8">
        <v>9</v>
      </c>
      <c r="X220" s="8">
        <v>9</v>
      </c>
      <c r="Y220" s="8">
        <v>9</v>
      </c>
      <c r="Z220" s="8">
        <v>0</v>
      </c>
      <c r="AA220" s="8">
        <v>0</v>
      </c>
      <c r="AB220" s="8">
        <v>0</v>
      </c>
      <c r="AC220" s="8">
        <v>0</v>
      </c>
      <c r="AD220" s="8">
        <v>0</v>
      </c>
      <c r="AE220" s="8">
        <v>0</v>
      </c>
      <c r="AF220" s="8">
        <v>9</v>
      </c>
      <c r="AG220" s="8">
        <v>9</v>
      </c>
      <c r="AH220" s="8">
        <v>9</v>
      </c>
      <c r="AI220" s="8">
        <v>9</v>
      </c>
      <c r="AJ220" s="8">
        <v>9</v>
      </c>
      <c r="AK220" s="8">
        <v>9</v>
      </c>
      <c r="AL220" s="7" t="s">
        <v>1222</v>
      </c>
      <c r="AM220" s="8">
        <v>0</v>
      </c>
      <c r="AN220" s="8">
        <v>0</v>
      </c>
      <c r="AO220" s="8">
        <v>0</v>
      </c>
      <c r="AP220" s="8">
        <v>0</v>
      </c>
      <c r="AQ220" s="8">
        <v>0</v>
      </c>
      <c r="AR220" s="8">
        <v>0</v>
      </c>
      <c r="AS220" s="8">
        <v>0</v>
      </c>
      <c r="AT220" s="8">
        <v>0</v>
      </c>
      <c r="AU220" s="8">
        <v>0</v>
      </c>
      <c r="AV220" s="8">
        <v>0</v>
      </c>
      <c r="AW220" s="8">
        <v>0</v>
      </c>
      <c r="AX220" s="8">
        <v>0</v>
      </c>
      <c r="AY220" s="8">
        <v>0</v>
      </c>
      <c r="AZ220" s="8">
        <v>0</v>
      </c>
      <c r="BA220" s="8">
        <v>0</v>
      </c>
      <c r="BB220" s="8">
        <v>0</v>
      </c>
      <c r="BC220" s="8">
        <v>0</v>
      </c>
      <c r="BD220" s="8">
        <v>0</v>
      </c>
      <c r="BE220" s="8">
        <v>0</v>
      </c>
      <c r="BF220" s="8">
        <v>0</v>
      </c>
      <c r="BG220" s="8">
        <v>0</v>
      </c>
      <c r="BH220" s="8">
        <v>0</v>
      </c>
      <c r="BI220" s="8">
        <v>0</v>
      </c>
      <c r="BJ220" s="8">
        <v>0</v>
      </c>
      <c r="BK220" s="8">
        <v>0</v>
      </c>
      <c r="BL220" s="8">
        <v>0</v>
      </c>
      <c r="BM220" s="8">
        <v>0</v>
      </c>
      <c r="BN220" s="8">
        <v>0</v>
      </c>
      <c r="BO220" s="8">
        <v>0</v>
      </c>
      <c r="BP220" s="8">
        <v>0</v>
      </c>
      <c r="BQ220" s="8">
        <v>0</v>
      </c>
      <c r="BR220" s="8">
        <v>0</v>
      </c>
      <c r="BS220" s="8">
        <v>0</v>
      </c>
      <c r="BT220" s="8">
        <v>0</v>
      </c>
      <c r="BU220" s="8">
        <v>0</v>
      </c>
      <c r="BV220" s="8">
        <v>0</v>
      </c>
      <c r="BW220" s="8">
        <v>0</v>
      </c>
      <c r="BX220" s="8">
        <v>0</v>
      </c>
      <c r="BY220" s="8">
        <v>0</v>
      </c>
      <c r="BZ220" s="8">
        <v>0</v>
      </c>
      <c r="CA220" s="8">
        <v>0</v>
      </c>
      <c r="CB220" s="8">
        <v>0</v>
      </c>
      <c r="CC220" s="8">
        <v>0</v>
      </c>
      <c r="CD220" s="8">
        <v>0</v>
      </c>
      <c r="CE220" s="21">
        <f t="shared" si="74"/>
        <v>0</v>
      </c>
      <c r="CF220" s="21">
        <f t="shared" si="75"/>
        <v>14</v>
      </c>
      <c r="CG220" s="21">
        <f t="shared" si="76"/>
        <v>20</v>
      </c>
      <c r="CH220" s="21">
        <f t="shared" si="77"/>
        <v>9</v>
      </c>
      <c r="CI220" s="21">
        <f t="shared" si="78"/>
        <v>16</v>
      </c>
      <c r="CJ220" s="21">
        <f t="shared" si="79"/>
        <v>16</v>
      </c>
      <c r="CK220" s="21">
        <f t="shared" si="80"/>
        <v>16</v>
      </c>
      <c r="CL220" s="21">
        <f t="shared" si="81"/>
        <v>9</v>
      </c>
      <c r="CM220" s="21">
        <f t="shared" si="82"/>
        <v>9</v>
      </c>
      <c r="CN220" s="21">
        <f t="shared" si="83"/>
        <v>9</v>
      </c>
      <c r="CO220" s="21">
        <f t="shared" si="84"/>
        <v>0</v>
      </c>
      <c r="CP220" s="21">
        <f t="shared" si="85"/>
        <v>0</v>
      </c>
      <c r="CQ220" s="21">
        <f t="shared" si="86"/>
        <v>0</v>
      </c>
      <c r="CR220" s="21">
        <f t="shared" si="87"/>
        <v>0</v>
      </c>
      <c r="CS220" s="21">
        <f t="shared" si="88"/>
        <v>0</v>
      </c>
      <c r="CT220" s="21">
        <f t="shared" si="89"/>
        <v>0</v>
      </c>
      <c r="CU220" s="21">
        <f t="shared" si="90"/>
        <v>9</v>
      </c>
      <c r="CV220" s="21">
        <f t="shared" si="91"/>
        <v>9</v>
      </c>
      <c r="CW220" s="21">
        <f t="shared" si="92"/>
        <v>9</v>
      </c>
      <c r="CX220" s="21">
        <f t="shared" si="93"/>
        <v>9</v>
      </c>
      <c r="CY220" s="21">
        <f t="shared" si="94"/>
        <v>9</v>
      </c>
      <c r="CZ220" s="21">
        <f t="shared" si="95"/>
        <v>9</v>
      </c>
    </row>
    <row r="221" spans="1:104" ht="114.75" x14ac:dyDescent="0.25">
      <c r="A221" s="6">
        <v>143</v>
      </c>
      <c r="B221" s="7" t="s">
        <v>92</v>
      </c>
      <c r="C221" s="7" t="s">
        <v>51</v>
      </c>
      <c r="D221" s="7" t="s">
        <v>121</v>
      </c>
      <c r="E221" s="7" t="s">
        <v>94</v>
      </c>
      <c r="F221" s="7" t="s">
        <v>1088</v>
      </c>
      <c r="G221" s="7" t="s">
        <v>1223</v>
      </c>
      <c r="H221" s="7" t="s">
        <v>1224</v>
      </c>
      <c r="I221" s="7" t="s">
        <v>1225</v>
      </c>
      <c r="J221" s="7" t="s">
        <v>99</v>
      </c>
      <c r="K221" s="7" t="s">
        <v>100</v>
      </c>
      <c r="L221" s="7" t="s">
        <v>101</v>
      </c>
      <c r="M221" s="7" t="s">
        <v>101</v>
      </c>
      <c r="N221" s="8">
        <v>511</v>
      </c>
      <c r="O221" s="8">
        <v>564</v>
      </c>
      <c r="P221" s="8">
        <v>589</v>
      </c>
      <c r="Q221" s="7" t="s">
        <v>1226</v>
      </c>
      <c r="R221" s="7" t="s">
        <v>1227</v>
      </c>
      <c r="S221" s="7" t="s">
        <v>1227</v>
      </c>
      <c r="T221" s="8">
        <v>4</v>
      </c>
      <c r="U221" s="8">
        <v>4</v>
      </c>
      <c r="V221" s="8">
        <v>4</v>
      </c>
      <c r="W221" s="8">
        <v>3</v>
      </c>
      <c r="X221" s="8">
        <v>3</v>
      </c>
      <c r="Y221" s="8">
        <v>3</v>
      </c>
      <c r="Z221" s="8">
        <v>3</v>
      </c>
      <c r="AA221" s="8">
        <v>3</v>
      </c>
      <c r="AB221" s="8">
        <v>3</v>
      </c>
      <c r="AC221" s="8">
        <v>3</v>
      </c>
      <c r="AD221" s="8">
        <v>3</v>
      </c>
      <c r="AE221" s="8">
        <v>3</v>
      </c>
      <c r="AF221" s="8">
        <v>1</v>
      </c>
      <c r="AG221" s="8">
        <v>1</v>
      </c>
      <c r="AH221" s="8">
        <v>1</v>
      </c>
      <c r="AI221" s="8">
        <v>3</v>
      </c>
      <c r="AJ221" s="8">
        <v>3</v>
      </c>
      <c r="AK221" s="8">
        <v>3</v>
      </c>
      <c r="AM221" s="8">
        <v>3</v>
      </c>
      <c r="AN221" s="8">
        <v>18</v>
      </c>
      <c r="AO221" s="8">
        <v>31</v>
      </c>
      <c r="AP221" s="8">
        <v>43</v>
      </c>
      <c r="AQ221" s="8">
        <v>12</v>
      </c>
      <c r="AR221" s="8">
        <v>12</v>
      </c>
      <c r="AS221" s="8">
        <v>12</v>
      </c>
      <c r="AT221" s="8">
        <v>11</v>
      </c>
      <c r="AU221" s="8">
        <v>11</v>
      </c>
      <c r="AV221" s="8">
        <v>11</v>
      </c>
      <c r="AW221" s="8">
        <v>4</v>
      </c>
      <c r="AX221" s="8">
        <v>4</v>
      </c>
      <c r="AY221" s="8">
        <v>4</v>
      </c>
      <c r="AZ221" s="8">
        <v>7</v>
      </c>
      <c r="BA221" s="8">
        <v>7</v>
      </c>
      <c r="BB221" s="8">
        <v>7</v>
      </c>
      <c r="BC221" s="8">
        <v>4</v>
      </c>
      <c r="BD221" s="8">
        <v>4</v>
      </c>
      <c r="BE221" s="8">
        <v>4</v>
      </c>
      <c r="BF221" s="8">
        <v>3</v>
      </c>
      <c r="BG221" s="8">
        <v>3</v>
      </c>
      <c r="BH221" s="8">
        <v>3</v>
      </c>
      <c r="BI221" s="8">
        <v>0</v>
      </c>
      <c r="BJ221" s="8">
        <v>0</v>
      </c>
      <c r="BK221" s="8">
        <v>0</v>
      </c>
      <c r="BL221" s="8">
        <v>0</v>
      </c>
      <c r="BM221" s="8">
        <v>0</v>
      </c>
      <c r="BN221" s="8">
        <v>0</v>
      </c>
      <c r="BO221" s="8">
        <v>0</v>
      </c>
      <c r="BP221" s="8">
        <v>0</v>
      </c>
      <c r="BQ221" s="8">
        <v>0</v>
      </c>
      <c r="BR221" s="8">
        <v>0</v>
      </c>
      <c r="BS221" s="8">
        <v>0</v>
      </c>
      <c r="BT221" s="8">
        <v>0</v>
      </c>
      <c r="BU221" s="8">
        <v>0</v>
      </c>
      <c r="BV221" s="8">
        <v>0</v>
      </c>
      <c r="BW221" s="8">
        <v>0</v>
      </c>
      <c r="BX221" s="8">
        <v>0</v>
      </c>
      <c r="BY221" s="8">
        <v>0</v>
      </c>
      <c r="BZ221" s="8">
        <v>0</v>
      </c>
      <c r="CA221" s="8">
        <v>0</v>
      </c>
      <c r="CB221" s="8">
        <v>0</v>
      </c>
      <c r="CC221" s="8">
        <v>0</v>
      </c>
      <c r="CD221" s="8">
        <v>0</v>
      </c>
      <c r="CE221" s="21">
        <f t="shared" si="74"/>
        <v>3</v>
      </c>
      <c r="CF221" s="21">
        <f t="shared" si="75"/>
        <v>529</v>
      </c>
      <c r="CG221" s="21">
        <f t="shared" si="76"/>
        <v>595</v>
      </c>
      <c r="CH221" s="21">
        <f t="shared" si="77"/>
        <v>632</v>
      </c>
      <c r="CI221" s="21">
        <f t="shared" si="78"/>
        <v>16</v>
      </c>
      <c r="CJ221" s="21">
        <f t="shared" si="79"/>
        <v>16</v>
      </c>
      <c r="CK221" s="21">
        <f t="shared" si="80"/>
        <v>16</v>
      </c>
      <c r="CL221" s="21">
        <f t="shared" si="81"/>
        <v>14</v>
      </c>
      <c r="CM221" s="21">
        <f t="shared" si="82"/>
        <v>14</v>
      </c>
      <c r="CN221" s="21">
        <f t="shared" si="83"/>
        <v>14</v>
      </c>
      <c r="CO221" s="21">
        <f t="shared" si="84"/>
        <v>7</v>
      </c>
      <c r="CP221" s="21">
        <f t="shared" si="85"/>
        <v>7</v>
      </c>
      <c r="CQ221" s="21">
        <f t="shared" si="86"/>
        <v>7</v>
      </c>
      <c r="CR221" s="21">
        <f t="shared" si="87"/>
        <v>10</v>
      </c>
      <c r="CS221" s="21">
        <f t="shared" si="88"/>
        <v>10</v>
      </c>
      <c r="CT221" s="21">
        <f t="shared" si="89"/>
        <v>10</v>
      </c>
      <c r="CU221" s="21">
        <f t="shared" si="90"/>
        <v>5</v>
      </c>
      <c r="CV221" s="21">
        <f t="shared" si="91"/>
        <v>5</v>
      </c>
      <c r="CW221" s="21">
        <f t="shared" si="92"/>
        <v>5</v>
      </c>
      <c r="CX221" s="21">
        <f t="shared" si="93"/>
        <v>6</v>
      </c>
      <c r="CY221" s="21">
        <f t="shared" si="94"/>
        <v>6</v>
      </c>
      <c r="CZ221" s="21">
        <f t="shared" si="95"/>
        <v>6</v>
      </c>
    </row>
    <row r="222" spans="1:104" ht="76.5" x14ac:dyDescent="0.25">
      <c r="A222" s="6">
        <v>222</v>
      </c>
      <c r="B222" s="7" t="s">
        <v>92</v>
      </c>
      <c r="C222" s="7" t="s">
        <v>51</v>
      </c>
      <c r="D222" s="7" t="s">
        <v>121</v>
      </c>
      <c r="E222" s="7" t="s">
        <v>94</v>
      </c>
      <c r="F222" s="7" t="s">
        <v>95</v>
      </c>
      <c r="G222" s="7" t="s">
        <v>1228</v>
      </c>
      <c r="H222" s="7" t="s">
        <v>1229</v>
      </c>
      <c r="I222" s="7" t="s">
        <v>1230</v>
      </c>
      <c r="J222" s="7" t="s">
        <v>99</v>
      </c>
      <c r="K222" s="7" t="s">
        <v>100</v>
      </c>
      <c r="L222" s="7" t="s">
        <v>101</v>
      </c>
      <c r="M222" s="7" t="s">
        <v>101</v>
      </c>
      <c r="N222" s="8">
        <v>14</v>
      </c>
      <c r="O222" s="8">
        <v>35</v>
      </c>
      <c r="P222" s="8">
        <v>71</v>
      </c>
      <c r="Q222" s="7" t="s">
        <v>104</v>
      </c>
      <c r="R222" s="7" t="s">
        <v>104</v>
      </c>
      <c r="S222" s="7" t="s">
        <v>104</v>
      </c>
      <c r="T222" s="8">
        <v>27</v>
      </c>
      <c r="U222" s="8">
        <v>28</v>
      </c>
      <c r="V222" s="8">
        <v>28</v>
      </c>
      <c r="W222" s="8">
        <v>25</v>
      </c>
      <c r="X222" s="8">
        <v>26</v>
      </c>
      <c r="Y222" s="8">
        <v>26</v>
      </c>
      <c r="Z222" s="8">
        <v>3</v>
      </c>
      <c r="AA222" s="8">
        <v>4</v>
      </c>
      <c r="AB222" s="8">
        <v>4</v>
      </c>
      <c r="AC222" s="8">
        <v>22</v>
      </c>
      <c r="AD222" s="8">
        <v>23</v>
      </c>
      <c r="AE222" s="8">
        <v>23</v>
      </c>
      <c r="AF222" s="8">
        <v>0</v>
      </c>
      <c r="AG222" s="8">
        <v>0</v>
      </c>
      <c r="AH222" s="8">
        <v>0</v>
      </c>
      <c r="AI222" s="8">
        <v>25</v>
      </c>
      <c r="AJ222" s="8">
        <v>26</v>
      </c>
      <c r="AK222" s="8">
        <v>26</v>
      </c>
      <c r="AM222" s="8">
        <v>0</v>
      </c>
      <c r="AN222" s="8">
        <v>0</v>
      </c>
      <c r="AO222" s="8">
        <v>0</v>
      </c>
      <c r="AP222" s="8">
        <v>0</v>
      </c>
      <c r="AQ222" s="8">
        <v>0</v>
      </c>
      <c r="AR222" s="8">
        <v>0</v>
      </c>
      <c r="AS222" s="8">
        <v>0</v>
      </c>
      <c r="AT222" s="8">
        <v>0</v>
      </c>
      <c r="AU222" s="8">
        <v>0</v>
      </c>
      <c r="AV222" s="8">
        <v>0</v>
      </c>
      <c r="AW222" s="8">
        <v>0</v>
      </c>
      <c r="AX222" s="8">
        <v>0</v>
      </c>
      <c r="AY222" s="8">
        <v>0</v>
      </c>
      <c r="AZ222" s="8">
        <v>0</v>
      </c>
      <c r="BA222" s="8">
        <v>0</v>
      </c>
      <c r="BB222" s="8">
        <v>0</v>
      </c>
      <c r="BC222" s="8">
        <v>0</v>
      </c>
      <c r="BD222" s="8">
        <v>0</v>
      </c>
      <c r="BE222" s="8">
        <v>0</v>
      </c>
      <c r="BF222" s="8">
        <v>0</v>
      </c>
      <c r="BG222" s="8">
        <v>0</v>
      </c>
      <c r="BH222" s="8">
        <v>0</v>
      </c>
      <c r="BI222" s="8">
        <v>0</v>
      </c>
      <c r="BJ222" s="8">
        <v>0</v>
      </c>
      <c r="BK222" s="8">
        <v>0</v>
      </c>
      <c r="BL222" s="8">
        <v>0</v>
      </c>
      <c r="BM222" s="8">
        <v>0</v>
      </c>
      <c r="BN222" s="8">
        <v>0</v>
      </c>
      <c r="BO222" s="8">
        <v>0</v>
      </c>
      <c r="BP222" s="8">
        <v>0</v>
      </c>
      <c r="BQ222" s="8">
        <v>0</v>
      </c>
      <c r="BR222" s="8">
        <v>0</v>
      </c>
      <c r="BS222" s="8">
        <v>0</v>
      </c>
      <c r="BT222" s="8">
        <v>0</v>
      </c>
      <c r="BU222" s="8">
        <v>0</v>
      </c>
      <c r="BV222" s="8">
        <v>0</v>
      </c>
      <c r="BW222" s="8">
        <v>0</v>
      </c>
      <c r="BX222" s="8">
        <v>0</v>
      </c>
      <c r="BY222" s="8">
        <v>0</v>
      </c>
      <c r="BZ222" s="8">
        <v>0</v>
      </c>
      <c r="CA222" s="8">
        <v>0</v>
      </c>
      <c r="CB222" s="8">
        <v>0</v>
      </c>
      <c r="CC222" s="8">
        <v>0</v>
      </c>
      <c r="CD222" s="8">
        <v>0</v>
      </c>
      <c r="CE222" s="21">
        <f t="shared" si="74"/>
        <v>0</v>
      </c>
      <c r="CF222" s="21">
        <f t="shared" si="75"/>
        <v>14</v>
      </c>
      <c r="CG222" s="21">
        <f t="shared" si="76"/>
        <v>35</v>
      </c>
      <c r="CH222" s="21">
        <f t="shared" si="77"/>
        <v>71</v>
      </c>
      <c r="CI222" s="21">
        <f t="shared" si="78"/>
        <v>27</v>
      </c>
      <c r="CJ222" s="21">
        <f t="shared" si="79"/>
        <v>28</v>
      </c>
      <c r="CK222" s="21">
        <f t="shared" si="80"/>
        <v>28</v>
      </c>
      <c r="CL222" s="21">
        <f t="shared" si="81"/>
        <v>25</v>
      </c>
      <c r="CM222" s="21">
        <f t="shared" si="82"/>
        <v>26</v>
      </c>
      <c r="CN222" s="21">
        <f t="shared" si="83"/>
        <v>26</v>
      </c>
      <c r="CO222" s="21">
        <f t="shared" si="84"/>
        <v>3</v>
      </c>
      <c r="CP222" s="21">
        <f t="shared" si="85"/>
        <v>4</v>
      </c>
      <c r="CQ222" s="21">
        <f t="shared" si="86"/>
        <v>4</v>
      </c>
      <c r="CR222" s="21">
        <f t="shared" si="87"/>
        <v>22</v>
      </c>
      <c r="CS222" s="21">
        <f t="shared" si="88"/>
        <v>23</v>
      </c>
      <c r="CT222" s="21">
        <f t="shared" si="89"/>
        <v>23</v>
      </c>
      <c r="CU222" s="21">
        <f t="shared" si="90"/>
        <v>0</v>
      </c>
      <c r="CV222" s="21">
        <f t="shared" si="91"/>
        <v>0</v>
      </c>
      <c r="CW222" s="21">
        <f t="shared" si="92"/>
        <v>0</v>
      </c>
      <c r="CX222" s="21">
        <f t="shared" si="93"/>
        <v>25</v>
      </c>
      <c r="CY222" s="21">
        <f t="shared" si="94"/>
        <v>26</v>
      </c>
      <c r="CZ222" s="21">
        <f t="shared" si="95"/>
        <v>26</v>
      </c>
    </row>
    <row r="223" spans="1:104" ht="76.5" x14ac:dyDescent="0.25">
      <c r="A223" s="6">
        <v>153</v>
      </c>
      <c r="B223" s="7" t="s">
        <v>92</v>
      </c>
      <c r="C223" s="7" t="s">
        <v>51</v>
      </c>
      <c r="D223" s="7" t="s">
        <v>405</v>
      </c>
      <c r="E223" s="7" t="s">
        <v>94</v>
      </c>
      <c r="F223" s="7" t="s">
        <v>95</v>
      </c>
      <c r="G223" s="7" t="s">
        <v>1232</v>
      </c>
      <c r="H223" s="7" t="s">
        <v>1233</v>
      </c>
      <c r="I223" s="7" t="s">
        <v>1234</v>
      </c>
      <c r="J223" s="7" t="s">
        <v>99</v>
      </c>
      <c r="K223" s="7" t="s">
        <v>100</v>
      </c>
      <c r="L223" s="7" t="s">
        <v>101</v>
      </c>
      <c r="M223" s="7" t="s">
        <v>101</v>
      </c>
      <c r="N223" s="8">
        <v>69</v>
      </c>
      <c r="O223" s="8">
        <v>81</v>
      </c>
      <c r="P223" s="8">
        <v>80</v>
      </c>
      <c r="Q223" s="7" t="s">
        <v>1235</v>
      </c>
      <c r="R223" s="7" t="s">
        <v>1235</v>
      </c>
      <c r="S223" s="7" t="s">
        <v>1235</v>
      </c>
      <c r="T223" s="8">
        <v>27</v>
      </c>
      <c r="U223" s="8">
        <v>27</v>
      </c>
      <c r="V223" s="8">
        <v>27</v>
      </c>
      <c r="W223" s="8">
        <v>23</v>
      </c>
      <c r="X223" s="8">
        <v>23</v>
      </c>
      <c r="Y223" s="8">
        <v>23</v>
      </c>
      <c r="Z223" s="8">
        <v>5</v>
      </c>
      <c r="AA223" s="8">
        <v>5</v>
      </c>
      <c r="AB223" s="8">
        <v>5</v>
      </c>
      <c r="AC223" s="8">
        <v>13</v>
      </c>
      <c r="AD223" s="8">
        <v>13</v>
      </c>
      <c r="AE223" s="8">
        <v>13</v>
      </c>
      <c r="AF223" s="8">
        <v>5</v>
      </c>
      <c r="AG223" s="8">
        <v>5</v>
      </c>
      <c r="AH223" s="8">
        <v>5</v>
      </c>
      <c r="AI223" s="8">
        <v>18</v>
      </c>
      <c r="AJ223" s="8">
        <v>18</v>
      </c>
      <c r="AK223" s="8">
        <v>18</v>
      </c>
      <c r="AM223" s="8">
        <v>0</v>
      </c>
      <c r="AN223" s="8">
        <v>0</v>
      </c>
      <c r="AO223" s="8">
        <v>0</v>
      </c>
      <c r="AP223" s="8">
        <v>0</v>
      </c>
      <c r="AQ223" s="8">
        <v>0</v>
      </c>
      <c r="AR223" s="8">
        <v>0</v>
      </c>
      <c r="AS223" s="8">
        <v>0</v>
      </c>
      <c r="AT223" s="8">
        <v>0</v>
      </c>
      <c r="AU223" s="8">
        <v>0</v>
      </c>
      <c r="AV223" s="8">
        <v>0</v>
      </c>
      <c r="AW223" s="8">
        <v>0</v>
      </c>
      <c r="AX223" s="8">
        <v>0</v>
      </c>
      <c r="AY223" s="8">
        <v>0</v>
      </c>
      <c r="AZ223" s="8">
        <v>0</v>
      </c>
      <c r="BA223" s="8">
        <v>0</v>
      </c>
      <c r="BB223" s="8">
        <v>0</v>
      </c>
      <c r="BC223" s="8">
        <v>0</v>
      </c>
      <c r="BD223" s="8">
        <v>0</v>
      </c>
      <c r="BE223" s="8">
        <v>0</v>
      </c>
      <c r="BF223" s="8">
        <v>0</v>
      </c>
      <c r="BG223" s="8">
        <v>0</v>
      </c>
      <c r="BH223" s="8">
        <v>0</v>
      </c>
      <c r="BI223" s="8">
        <v>0</v>
      </c>
      <c r="BJ223" s="8">
        <v>0</v>
      </c>
      <c r="BK223" s="8">
        <v>0</v>
      </c>
      <c r="BL223" s="8">
        <v>0</v>
      </c>
      <c r="BM223" s="8">
        <v>0</v>
      </c>
      <c r="BN223" s="8">
        <v>0</v>
      </c>
      <c r="BO223" s="8">
        <v>0</v>
      </c>
      <c r="BP223" s="8">
        <v>0</v>
      </c>
      <c r="BQ223" s="8">
        <v>0</v>
      </c>
      <c r="BR223" s="8">
        <v>0</v>
      </c>
      <c r="BS223" s="8">
        <v>0</v>
      </c>
      <c r="BT223" s="8">
        <v>0</v>
      </c>
      <c r="BU223" s="8">
        <v>0</v>
      </c>
      <c r="BV223" s="8">
        <v>0</v>
      </c>
      <c r="BW223" s="8">
        <v>0</v>
      </c>
      <c r="BX223" s="8">
        <v>0</v>
      </c>
      <c r="BY223" s="8">
        <v>0</v>
      </c>
      <c r="BZ223" s="8">
        <v>0</v>
      </c>
      <c r="CA223" s="8">
        <v>0</v>
      </c>
      <c r="CB223" s="8">
        <v>0</v>
      </c>
      <c r="CC223" s="8">
        <v>0</v>
      </c>
      <c r="CD223" s="8">
        <v>0</v>
      </c>
      <c r="CE223" s="21">
        <f t="shared" si="74"/>
        <v>0</v>
      </c>
      <c r="CF223" s="21">
        <f t="shared" si="75"/>
        <v>69</v>
      </c>
      <c r="CG223" s="21">
        <f t="shared" si="76"/>
        <v>81</v>
      </c>
      <c r="CH223" s="21">
        <f t="shared" si="77"/>
        <v>80</v>
      </c>
      <c r="CI223" s="21">
        <f t="shared" si="78"/>
        <v>27</v>
      </c>
      <c r="CJ223" s="21">
        <f t="shared" si="79"/>
        <v>27</v>
      </c>
      <c r="CK223" s="21">
        <f t="shared" si="80"/>
        <v>27</v>
      </c>
      <c r="CL223" s="21">
        <f t="shared" si="81"/>
        <v>23</v>
      </c>
      <c r="CM223" s="21">
        <f t="shared" si="82"/>
        <v>23</v>
      </c>
      <c r="CN223" s="21">
        <f t="shared" si="83"/>
        <v>23</v>
      </c>
      <c r="CO223" s="21">
        <f t="shared" si="84"/>
        <v>5</v>
      </c>
      <c r="CP223" s="21">
        <f t="shared" si="85"/>
        <v>5</v>
      </c>
      <c r="CQ223" s="21">
        <f t="shared" si="86"/>
        <v>5</v>
      </c>
      <c r="CR223" s="21">
        <f t="shared" si="87"/>
        <v>13</v>
      </c>
      <c r="CS223" s="21">
        <f t="shared" si="88"/>
        <v>13</v>
      </c>
      <c r="CT223" s="21">
        <f t="shared" si="89"/>
        <v>13</v>
      </c>
      <c r="CU223" s="21">
        <f t="shared" si="90"/>
        <v>5</v>
      </c>
      <c r="CV223" s="21">
        <f t="shared" si="91"/>
        <v>5</v>
      </c>
      <c r="CW223" s="21">
        <f t="shared" si="92"/>
        <v>5</v>
      </c>
      <c r="CX223" s="21">
        <f t="shared" si="93"/>
        <v>18</v>
      </c>
      <c r="CY223" s="21">
        <f t="shared" si="94"/>
        <v>18</v>
      </c>
      <c r="CZ223" s="21">
        <f t="shared" si="95"/>
        <v>18</v>
      </c>
    </row>
    <row r="224" spans="1:104" ht="89.25" x14ac:dyDescent="0.25">
      <c r="A224" s="6">
        <v>161</v>
      </c>
      <c r="B224" s="7" t="s">
        <v>92</v>
      </c>
      <c r="C224" s="7" t="s">
        <v>51</v>
      </c>
      <c r="D224" s="7" t="s">
        <v>121</v>
      </c>
      <c r="E224" s="7" t="s">
        <v>94</v>
      </c>
      <c r="F224" s="7" t="s">
        <v>127</v>
      </c>
      <c r="G224" s="7" t="s">
        <v>1236</v>
      </c>
      <c r="H224" s="7" t="s">
        <v>1237</v>
      </c>
      <c r="I224" s="7" t="s">
        <v>1238</v>
      </c>
      <c r="J224" s="7" t="s">
        <v>99</v>
      </c>
      <c r="K224" s="7" t="s">
        <v>100</v>
      </c>
      <c r="L224" s="7" t="s">
        <v>101</v>
      </c>
      <c r="M224" s="7" t="s">
        <v>101</v>
      </c>
      <c r="N224" s="8">
        <v>3</v>
      </c>
      <c r="O224" s="8">
        <v>3</v>
      </c>
      <c r="P224" s="8">
        <v>4</v>
      </c>
      <c r="Q224" s="7" t="s">
        <v>1239</v>
      </c>
      <c r="R224" s="7" t="s">
        <v>1239</v>
      </c>
      <c r="S224" s="7" t="s">
        <v>1239</v>
      </c>
      <c r="T224" s="8">
        <v>136</v>
      </c>
      <c r="U224" s="8">
        <v>136</v>
      </c>
      <c r="V224" s="8">
        <v>132</v>
      </c>
      <c r="W224" s="8">
        <v>33</v>
      </c>
      <c r="X224" s="8">
        <v>33</v>
      </c>
      <c r="Y224" s="8">
        <v>33</v>
      </c>
      <c r="Z224" s="8">
        <v>26</v>
      </c>
      <c r="AA224" s="8">
        <v>26</v>
      </c>
      <c r="AB224" s="8">
        <v>26</v>
      </c>
      <c r="AC224" s="8">
        <v>0</v>
      </c>
      <c r="AD224" s="8">
        <v>0</v>
      </c>
      <c r="AE224" s="8">
        <v>0</v>
      </c>
      <c r="AF224" s="8">
        <v>7</v>
      </c>
      <c r="AG224" s="8">
        <v>7</v>
      </c>
      <c r="AH224" s="8">
        <v>7</v>
      </c>
      <c r="AI224" s="8">
        <v>0</v>
      </c>
      <c r="AJ224" s="8">
        <v>0</v>
      </c>
      <c r="AK224" s="8">
        <v>0</v>
      </c>
      <c r="AL224" s="7" t="s">
        <v>1240</v>
      </c>
      <c r="AM224" s="8">
        <v>0</v>
      </c>
      <c r="AN224" s="8">
        <v>0</v>
      </c>
      <c r="AO224" s="8">
        <v>0</v>
      </c>
      <c r="AP224" s="8">
        <v>0</v>
      </c>
      <c r="AQ224" s="8">
        <v>0</v>
      </c>
      <c r="AR224" s="8">
        <v>0</v>
      </c>
      <c r="AS224" s="8">
        <v>0</v>
      </c>
      <c r="AT224" s="8">
        <v>0</v>
      </c>
      <c r="AU224" s="8">
        <v>0</v>
      </c>
      <c r="AV224" s="8">
        <v>0</v>
      </c>
      <c r="AW224" s="8">
        <v>0</v>
      </c>
      <c r="AX224" s="8">
        <v>0</v>
      </c>
      <c r="AY224" s="8">
        <v>0</v>
      </c>
      <c r="AZ224" s="8">
        <v>0</v>
      </c>
      <c r="BA224" s="8">
        <v>0</v>
      </c>
      <c r="BB224" s="8">
        <v>0</v>
      </c>
      <c r="BC224" s="8">
        <v>0</v>
      </c>
      <c r="BD224" s="8">
        <v>0</v>
      </c>
      <c r="BE224" s="8">
        <v>0</v>
      </c>
      <c r="BF224" s="8">
        <v>0</v>
      </c>
      <c r="BG224" s="8">
        <v>0</v>
      </c>
      <c r="BH224" s="8">
        <v>0</v>
      </c>
      <c r="BI224" s="8">
        <v>0</v>
      </c>
      <c r="BJ224" s="8">
        <v>0</v>
      </c>
      <c r="BK224" s="8">
        <v>0</v>
      </c>
      <c r="BL224" s="8">
        <v>0</v>
      </c>
      <c r="BM224" s="8">
        <v>0</v>
      </c>
      <c r="BN224" s="8">
        <v>0</v>
      </c>
      <c r="BO224" s="8">
        <v>0</v>
      </c>
      <c r="BP224" s="8">
        <v>0</v>
      </c>
      <c r="BQ224" s="8">
        <v>0</v>
      </c>
      <c r="BR224" s="8">
        <v>0</v>
      </c>
      <c r="BS224" s="8">
        <v>0</v>
      </c>
      <c r="BT224" s="8">
        <v>0</v>
      </c>
      <c r="BU224" s="8">
        <v>0</v>
      </c>
      <c r="BV224" s="8">
        <v>0</v>
      </c>
      <c r="BW224" s="8">
        <v>0</v>
      </c>
      <c r="BX224" s="8">
        <v>0</v>
      </c>
      <c r="BY224" s="8">
        <v>0</v>
      </c>
      <c r="BZ224" s="8">
        <v>0</v>
      </c>
      <c r="CA224" s="8">
        <v>0</v>
      </c>
      <c r="CB224" s="8">
        <v>0</v>
      </c>
      <c r="CC224" s="8">
        <v>0</v>
      </c>
      <c r="CD224" s="8">
        <v>0</v>
      </c>
      <c r="CE224" s="21">
        <f t="shared" si="74"/>
        <v>0</v>
      </c>
      <c r="CF224" s="21">
        <f t="shared" si="75"/>
        <v>3</v>
      </c>
      <c r="CG224" s="21">
        <f t="shared" si="76"/>
        <v>3</v>
      </c>
      <c r="CH224" s="21">
        <f t="shared" si="77"/>
        <v>4</v>
      </c>
      <c r="CI224" s="21">
        <f t="shared" si="78"/>
        <v>136</v>
      </c>
      <c r="CJ224" s="21">
        <f t="shared" si="79"/>
        <v>136</v>
      </c>
      <c r="CK224" s="21">
        <f t="shared" si="80"/>
        <v>132</v>
      </c>
      <c r="CL224" s="21">
        <f t="shared" si="81"/>
        <v>33</v>
      </c>
      <c r="CM224" s="21">
        <f t="shared" si="82"/>
        <v>33</v>
      </c>
      <c r="CN224" s="21">
        <f t="shared" si="83"/>
        <v>33</v>
      </c>
      <c r="CO224" s="21">
        <f t="shared" si="84"/>
        <v>26</v>
      </c>
      <c r="CP224" s="21">
        <f t="shared" si="85"/>
        <v>26</v>
      </c>
      <c r="CQ224" s="21">
        <f t="shared" si="86"/>
        <v>26</v>
      </c>
      <c r="CR224" s="21">
        <f t="shared" si="87"/>
        <v>0</v>
      </c>
      <c r="CS224" s="21">
        <f t="shared" si="88"/>
        <v>0</v>
      </c>
      <c r="CT224" s="21">
        <f t="shared" si="89"/>
        <v>0</v>
      </c>
      <c r="CU224" s="21">
        <f t="shared" si="90"/>
        <v>7</v>
      </c>
      <c r="CV224" s="21">
        <f t="shared" si="91"/>
        <v>7</v>
      </c>
      <c r="CW224" s="21">
        <f t="shared" si="92"/>
        <v>7</v>
      </c>
      <c r="CX224" s="21">
        <f t="shared" si="93"/>
        <v>0</v>
      </c>
      <c r="CY224" s="21">
        <f t="shared" si="94"/>
        <v>0</v>
      </c>
      <c r="CZ224" s="21">
        <f t="shared" si="95"/>
        <v>0</v>
      </c>
    </row>
    <row r="225" spans="1:104" ht="89.25" x14ac:dyDescent="0.25">
      <c r="A225" s="6">
        <v>257</v>
      </c>
      <c r="B225" s="7" t="s">
        <v>92</v>
      </c>
      <c r="C225" s="7" t="s">
        <v>51</v>
      </c>
      <c r="D225" s="7" t="s">
        <v>390</v>
      </c>
      <c r="E225" s="7" t="s">
        <v>94</v>
      </c>
      <c r="F225" s="7" t="s">
        <v>489</v>
      </c>
      <c r="G225" s="7" t="s">
        <v>1241</v>
      </c>
      <c r="H225" s="7" t="s">
        <v>1242</v>
      </c>
      <c r="I225" s="7" t="s">
        <v>1243</v>
      </c>
      <c r="J225" s="7" t="s">
        <v>99</v>
      </c>
      <c r="K225" s="7" t="s">
        <v>100</v>
      </c>
      <c r="L225" s="7" t="s">
        <v>101</v>
      </c>
      <c r="M225" s="7" t="s">
        <v>101</v>
      </c>
      <c r="N225" s="8">
        <v>63</v>
      </c>
      <c r="O225" s="8">
        <v>60</v>
      </c>
      <c r="P225" s="8">
        <v>42</v>
      </c>
      <c r="Q225" s="7" t="s">
        <v>1244</v>
      </c>
      <c r="R225" s="7" t="s">
        <v>1245</v>
      </c>
      <c r="S225" s="7" t="s">
        <v>1246</v>
      </c>
      <c r="T225" s="8">
        <v>138</v>
      </c>
      <c r="U225" s="8">
        <v>142</v>
      </c>
      <c r="V225" s="8">
        <v>141</v>
      </c>
      <c r="W225" s="8">
        <v>50</v>
      </c>
      <c r="X225" s="8">
        <v>54</v>
      </c>
      <c r="Y225" s="8">
        <v>53</v>
      </c>
      <c r="Z225" s="8">
        <v>0</v>
      </c>
      <c r="AA225" s="8">
        <v>0</v>
      </c>
      <c r="AB225" s="8">
        <v>0</v>
      </c>
      <c r="AC225" s="8">
        <v>7</v>
      </c>
      <c r="AD225" s="8">
        <v>7</v>
      </c>
      <c r="AE225" s="8">
        <v>7</v>
      </c>
      <c r="AF225" s="8">
        <v>38</v>
      </c>
      <c r="AG225" s="8">
        <v>44</v>
      </c>
      <c r="AH225" s="8">
        <v>43</v>
      </c>
      <c r="AI225" s="8">
        <v>20</v>
      </c>
      <c r="AJ225" s="8">
        <v>26</v>
      </c>
      <c r="AK225" s="8">
        <v>26</v>
      </c>
      <c r="AM225" s="8">
        <v>3</v>
      </c>
      <c r="AN225" s="8">
        <v>25</v>
      </c>
      <c r="AO225" s="8">
        <v>19</v>
      </c>
      <c r="AP225" s="8">
        <v>13</v>
      </c>
      <c r="AQ225" s="8">
        <v>20</v>
      </c>
      <c r="AR225" s="8">
        <v>25</v>
      </c>
      <c r="AS225" s="8">
        <v>25</v>
      </c>
      <c r="AT225" s="8">
        <v>14</v>
      </c>
      <c r="AU225" s="8">
        <v>16</v>
      </c>
      <c r="AV225" s="8">
        <v>16</v>
      </c>
      <c r="AW225" s="8">
        <v>0</v>
      </c>
      <c r="AX225" s="8">
        <v>0</v>
      </c>
      <c r="AY225" s="8">
        <v>0</v>
      </c>
      <c r="AZ225" s="8">
        <v>3</v>
      </c>
      <c r="BA225" s="8">
        <v>3</v>
      </c>
      <c r="BB225" s="8">
        <v>3</v>
      </c>
      <c r="BC225" s="8">
        <v>11</v>
      </c>
      <c r="BD225" s="8">
        <v>13</v>
      </c>
      <c r="BE225" s="8">
        <v>13</v>
      </c>
      <c r="BF225" s="8">
        <v>10</v>
      </c>
      <c r="BG225" s="8">
        <v>12</v>
      </c>
      <c r="BH225" s="8">
        <v>12</v>
      </c>
      <c r="BI225" s="8">
        <v>0</v>
      </c>
      <c r="BJ225" s="8">
        <v>0</v>
      </c>
      <c r="BK225" s="8">
        <v>0</v>
      </c>
      <c r="BL225" s="8">
        <v>0</v>
      </c>
      <c r="BM225" s="8">
        <v>0</v>
      </c>
      <c r="BN225" s="8">
        <v>0</v>
      </c>
      <c r="BO225" s="8">
        <v>0</v>
      </c>
      <c r="BP225" s="8">
        <v>0</v>
      </c>
      <c r="BQ225" s="8">
        <v>0</v>
      </c>
      <c r="BR225" s="8">
        <v>0</v>
      </c>
      <c r="BS225" s="8">
        <v>0</v>
      </c>
      <c r="BT225" s="8">
        <v>0</v>
      </c>
      <c r="BU225" s="8">
        <v>0</v>
      </c>
      <c r="BV225" s="8">
        <v>0</v>
      </c>
      <c r="BW225" s="8">
        <v>0</v>
      </c>
      <c r="BX225" s="8">
        <v>0</v>
      </c>
      <c r="BY225" s="8">
        <v>0</v>
      </c>
      <c r="BZ225" s="8">
        <v>0</v>
      </c>
      <c r="CA225" s="8">
        <v>0</v>
      </c>
      <c r="CB225" s="8">
        <v>0</v>
      </c>
      <c r="CC225" s="8">
        <v>0</v>
      </c>
      <c r="CD225" s="8">
        <v>0</v>
      </c>
      <c r="CE225" s="21">
        <f t="shared" si="74"/>
        <v>3</v>
      </c>
      <c r="CF225" s="21">
        <f t="shared" si="75"/>
        <v>88</v>
      </c>
      <c r="CG225" s="21">
        <f t="shared" si="76"/>
        <v>79</v>
      </c>
      <c r="CH225" s="21">
        <f t="shared" si="77"/>
        <v>55</v>
      </c>
      <c r="CI225" s="21">
        <f t="shared" si="78"/>
        <v>158</v>
      </c>
      <c r="CJ225" s="21">
        <f t="shared" si="79"/>
        <v>167</v>
      </c>
      <c r="CK225" s="21">
        <f t="shared" si="80"/>
        <v>166</v>
      </c>
      <c r="CL225" s="21">
        <f t="shared" si="81"/>
        <v>64</v>
      </c>
      <c r="CM225" s="21">
        <f t="shared" si="82"/>
        <v>70</v>
      </c>
      <c r="CN225" s="21">
        <f t="shared" si="83"/>
        <v>69</v>
      </c>
      <c r="CO225" s="21">
        <f t="shared" si="84"/>
        <v>0</v>
      </c>
      <c r="CP225" s="21">
        <f t="shared" si="85"/>
        <v>0</v>
      </c>
      <c r="CQ225" s="21">
        <f t="shared" si="86"/>
        <v>0</v>
      </c>
      <c r="CR225" s="21">
        <f t="shared" si="87"/>
        <v>10</v>
      </c>
      <c r="CS225" s="21">
        <f t="shared" si="88"/>
        <v>10</v>
      </c>
      <c r="CT225" s="21">
        <f t="shared" si="89"/>
        <v>10</v>
      </c>
      <c r="CU225" s="21">
        <f t="shared" si="90"/>
        <v>49</v>
      </c>
      <c r="CV225" s="21">
        <f t="shared" si="91"/>
        <v>57</v>
      </c>
      <c r="CW225" s="21">
        <f t="shared" si="92"/>
        <v>56</v>
      </c>
      <c r="CX225" s="21">
        <f t="shared" si="93"/>
        <v>30</v>
      </c>
      <c r="CY225" s="21">
        <f t="shared" si="94"/>
        <v>38</v>
      </c>
      <c r="CZ225" s="21">
        <f t="shared" si="95"/>
        <v>38</v>
      </c>
    </row>
    <row r="226" spans="1:104" ht="102" hidden="1" x14ac:dyDescent="0.25">
      <c r="A226" s="6">
        <v>1573</v>
      </c>
      <c r="B226" s="7" t="s">
        <v>92</v>
      </c>
      <c r="C226" s="7" t="s">
        <v>66</v>
      </c>
      <c r="D226" s="7" t="s">
        <v>103</v>
      </c>
      <c r="E226" s="7" t="s">
        <v>154</v>
      </c>
      <c r="F226" s="7" t="s">
        <v>1247</v>
      </c>
      <c r="H226" s="7" t="s">
        <v>1248</v>
      </c>
      <c r="I226" s="7" t="s">
        <v>1249</v>
      </c>
      <c r="J226" s="7" t="s">
        <v>100</v>
      </c>
      <c r="K226" s="7" t="s">
        <v>100</v>
      </c>
      <c r="L226" s="7" t="s">
        <v>101</v>
      </c>
      <c r="M226" s="7" t="s">
        <v>104</v>
      </c>
      <c r="N226" s="8" t="s">
        <v>100</v>
      </c>
      <c r="O226" s="8" t="s">
        <v>100</v>
      </c>
      <c r="P226" s="8" t="s">
        <v>100</v>
      </c>
      <c r="Q226" s="7" t="s">
        <v>100</v>
      </c>
      <c r="R226" s="7" t="s">
        <v>100</v>
      </c>
      <c r="S226" s="7" t="s">
        <v>100</v>
      </c>
      <c r="T226" s="8" t="s">
        <v>100</v>
      </c>
      <c r="U226" s="8" t="s">
        <v>100</v>
      </c>
      <c r="V226" s="8" t="s">
        <v>100</v>
      </c>
      <c r="W226" s="8" t="s">
        <v>100</v>
      </c>
      <c r="X226" s="8" t="s">
        <v>100</v>
      </c>
      <c r="Y226" s="8" t="s">
        <v>100</v>
      </c>
      <c r="Z226" s="8" t="s">
        <v>100</v>
      </c>
      <c r="AA226" s="8" t="s">
        <v>100</v>
      </c>
      <c r="AB226" s="8" t="s">
        <v>100</v>
      </c>
      <c r="AC226" s="8" t="s">
        <v>100</v>
      </c>
      <c r="AD226" s="8" t="s">
        <v>100</v>
      </c>
      <c r="AE226" s="8" t="s">
        <v>100</v>
      </c>
      <c r="AF226" s="8" t="s">
        <v>100</v>
      </c>
      <c r="AG226" s="8" t="s">
        <v>100</v>
      </c>
      <c r="AH226" s="8" t="s">
        <v>100</v>
      </c>
      <c r="AI226" s="8" t="s">
        <v>100</v>
      </c>
      <c r="AJ226" s="8" t="s">
        <v>100</v>
      </c>
      <c r="AK226" s="8" t="s">
        <v>100</v>
      </c>
      <c r="AL226" s="7" t="s">
        <v>100</v>
      </c>
      <c r="AM226" s="8" t="s">
        <v>100</v>
      </c>
      <c r="AN226" s="8" t="s">
        <v>100</v>
      </c>
      <c r="AO226" s="8" t="s">
        <v>100</v>
      </c>
      <c r="AP226" s="8" t="s">
        <v>100</v>
      </c>
      <c r="AQ226" s="8" t="s">
        <v>100</v>
      </c>
      <c r="AR226" s="8" t="s">
        <v>100</v>
      </c>
      <c r="AS226" s="8" t="s">
        <v>100</v>
      </c>
      <c r="AT226" s="8" t="s">
        <v>100</v>
      </c>
      <c r="AU226" s="8" t="s">
        <v>100</v>
      </c>
      <c r="AV226" s="8" t="s">
        <v>100</v>
      </c>
      <c r="AW226" s="8" t="s">
        <v>100</v>
      </c>
      <c r="AX226" s="8" t="s">
        <v>100</v>
      </c>
      <c r="AY226" s="8" t="s">
        <v>100</v>
      </c>
      <c r="AZ226" s="8" t="s">
        <v>100</v>
      </c>
      <c r="BA226" s="8" t="s">
        <v>100</v>
      </c>
      <c r="BB226" s="8" t="s">
        <v>100</v>
      </c>
      <c r="BC226" s="8" t="s">
        <v>100</v>
      </c>
      <c r="BD226" s="8" t="s">
        <v>100</v>
      </c>
      <c r="BE226" s="8" t="s">
        <v>100</v>
      </c>
      <c r="BF226" s="8" t="s">
        <v>100</v>
      </c>
      <c r="BG226" s="8" t="s">
        <v>100</v>
      </c>
      <c r="BH226" s="8" t="s">
        <v>100</v>
      </c>
      <c r="BI226" s="8" t="s">
        <v>100</v>
      </c>
      <c r="BJ226" s="8" t="s">
        <v>100</v>
      </c>
      <c r="BK226" s="8" t="s">
        <v>100</v>
      </c>
      <c r="BL226" s="8" t="s">
        <v>100</v>
      </c>
      <c r="BM226" s="8" t="s">
        <v>100</v>
      </c>
      <c r="BN226" s="8" t="s">
        <v>100</v>
      </c>
      <c r="BO226" s="8" t="s">
        <v>100</v>
      </c>
      <c r="BP226" s="8" t="s">
        <v>100</v>
      </c>
      <c r="BQ226" s="8" t="s">
        <v>100</v>
      </c>
      <c r="BR226" s="8" t="s">
        <v>100</v>
      </c>
      <c r="BS226" s="8" t="s">
        <v>100</v>
      </c>
      <c r="BT226" s="8" t="s">
        <v>100</v>
      </c>
      <c r="BU226" s="8" t="s">
        <v>100</v>
      </c>
      <c r="BV226" s="8" t="s">
        <v>100</v>
      </c>
      <c r="BW226" s="8" t="s">
        <v>100</v>
      </c>
      <c r="BX226" s="8" t="s">
        <v>100</v>
      </c>
      <c r="BY226" s="8" t="s">
        <v>100</v>
      </c>
      <c r="BZ226" s="8" t="s">
        <v>100</v>
      </c>
      <c r="CA226" s="8" t="s">
        <v>100</v>
      </c>
      <c r="CB226" s="8" t="s">
        <v>100</v>
      </c>
      <c r="CC226" s="8" t="s">
        <v>100</v>
      </c>
      <c r="CD226" s="8" t="s">
        <v>100</v>
      </c>
      <c r="CE226" s="21">
        <f t="shared" si="74"/>
        <v>0</v>
      </c>
      <c r="CF226" s="21">
        <f t="shared" si="75"/>
        <v>0</v>
      </c>
      <c r="CG226" s="21">
        <f t="shared" si="76"/>
        <v>0</v>
      </c>
      <c r="CH226" s="21">
        <f t="shared" si="77"/>
        <v>0</v>
      </c>
      <c r="CI226" s="21">
        <f t="shared" si="78"/>
        <v>0</v>
      </c>
      <c r="CJ226" s="21">
        <f t="shared" si="79"/>
        <v>0</v>
      </c>
      <c r="CK226" s="21">
        <f t="shared" si="80"/>
        <v>0</v>
      </c>
      <c r="CL226" s="21">
        <f t="shared" si="81"/>
        <v>0</v>
      </c>
      <c r="CM226" s="21">
        <f t="shared" si="82"/>
        <v>0</v>
      </c>
      <c r="CN226" s="21">
        <f t="shared" si="83"/>
        <v>0</v>
      </c>
      <c r="CO226" s="21">
        <f t="shared" si="84"/>
        <v>0</v>
      </c>
      <c r="CP226" s="21">
        <f t="shared" si="85"/>
        <v>0</v>
      </c>
      <c r="CQ226" s="21">
        <f t="shared" si="86"/>
        <v>0</v>
      </c>
      <c r="CR226" s="21">
        <f t="shared" si="87"/>
        <v>0</v>
      </c>
      <c r="CS226" s="21">
        <f t="shared" si="88"/>
        <v>0</v>
      </c>
      <c r="CT226" s="21">
        <f t="shared" si="89"/>
        <v>0</v>
      </c>
      <c r="CU226" s="21">
        <f t="shared" si="90"/>
        <v>0</v>
      </c>
      <c r="CV226" s="21">
        <f t="shared" si="91"/>
        <v>0</v>
      </c>
      <c r="CW226" s="21">
        <f t="shared" si="92"/>
        <v>0</v>
      </c>
      <c r="CX226" s="21">
        <f t="shared" si="93"/>
        <v>0</v>
      </c>
      <c r="CY226" s="21">
        <f t="shared" si="94"/>
        <v>0</v>
      </c>
      <c r="CZ226" s="21">
        <f t="shared" si="95"/>
        <v>0</v>
      </c>
    </row>
    <row r="227" spans="1:104" ht="89.25" x14ac:dyDescent="0.25">
      <c r="A227" s="6">
        <v>281</v>
      </c>
      <c r="B227" s="7" t="s">
        <v>92</v>
      </c>
      <c r="C227" s="7" t="s">
        <v>51</v>
      </c>
      <c r="D227" s="7" t="s">
        <v>1023</v>
      </c>
      <c r="E227" s="7" t="s">
        <v>94</v>
      </c>
      <c r="F227" s="7" t="s">
        <v>95</v>
      </c>
      <c r="G227" s="7" t="s">
        <v>1250</v>
      </c>
      <c r="H227" s="7" t="s">
        <v>1251</v>
      </c>
      <c r="I227" s="7" t="s">
        <v>1252</v>
      </c>
      <c r="J227" s="7" t="s">
        <v>99</v>
      </c>
      <c r="K227" s="7" t="s">
        <v>100</v>
      </c>
      <c r="L227" s="7" t="s">
        <v>101</v>
      </c>
      <c r="M227" s="7" t="s">
        <v>101</v>
      </c>
      <c r="N227" s="8">
        <v>53</v>
      </c>
      <c r="O227" s="8">
        <v>51</v>
      </c>
      <c r="P227" s="8">
        <v>44</v>
      </c>
      <c r="Q227" s="7" t="s">
        <v>1253</v>
      </c>
      <c r="R227" s="7" t="s">
        <v>1253</v>
      </c>
      <c r="S227" s="7" t="s">
        <v>1254</v>
      </c>
      <c r="T227" s="8">
        <v>16</v>
      </c>
      <c r="U227" s="8">
        <v>16</v>
      </c>
      <c r="V227" s="8">
        <v>16</v>
      </c>
      <c r="W227" s="8">
        <v>14</v>
      </c>
      <c r="X227" s="8">
        <v>14</v>
      </c>
      <c r="Y227" s="8">
        <v>14</v>
      </c>
      <c r="Z227" s="8">
        <v>0</v>
      </c>
      <c r="AA227" s="8">
        <v>0</v>
      </c>
      <c r="AB227" s="8">
        <v>0</v>
      </c>
      <c r="AC227" s="8">
        <v>4</v>
      </c>
      <c r="AD227" s="8">
        <v>4</v>
      </c>
      <c r="AE227" s="8">
        <v>4</v>
      </c>
      <c r="AF227" s="8">
        <v>10</v>
      </c>
      <c r="AG227" s="8">
        <v>10</v>
      </c>
      <c r="AH227" s="8">
        <v>10</v>
      </c>
      <c r="AI227" s="8">
        <v>6</v>
      </c>
      <c r="AJ227" s="8">
        <v>6</v>
      </c>
      <c r="AK227" s="8">
        <v>8</v>
      </c>
      <c r="AM227" s="8">
        <v>0</v>
      </c>
      <c r="AN227" s="8">
        <v>0</v>
      </c>
      <c r="AO227" s="8">
        <v>0</v>
      </c>
      <c r="AP227" s="8">
        <v>0</v>
      </c>
      <c r="AQ227" s="8">
        <v>0</v>
      </c>
      <c r="AR227" s="8">
        <v>0</v>
      </c>
      <c r="AS227" s="8">
        <v>0</v>
      </c>
      <c r="AT227" s="8">
        <v>0</v>
      </c>
      <c r="AU227" s="8">
        <v>0</v>
      </c>
      <c r="AV227" s="8">
        <v>0</v>
      </c>
      <c r="AW227" s="8">
        <v>0</v>
      </c>
      <c r="AX227" s="8">
        <v>0</v>
      </c>
      <c r="AY227" s="8">
        <v>0</v>
      </c>
      <c r="AZ227" s="8">
        <v>0</v>
      </c>
      <c r="BA227" s="8">
        <v>0</v>
      </c>
      <c r="BB227" s="8">
        <v>0</v>
      </c>
      <c r="BC227" s="8">
        <v>0</v>
      </c>
      <c r="BD227" s="8">
        <v>0</v>
      </c>
      <c r="BE227" s="8">
        <v>0</v>
      </c>
      <c r="BF227" s="8">
        <v>0</v>
      </c>
      <c r="BG227" s="8">
        <v>0</v>
      </c>
      <c r="BH227" s="8">
        <v>0</v>
      </c>
      <c r="BI227" s="8">
        <v>0</v>
      </c>
      <c r="BJ227" s="8">
        <v>0</v>
      </c>
      <c r="BK227" s="8">
        <v>0</v>
      </c>
      <c r="BL227" s="8">
        <v>0</v>
      </c>
      <c r="BM227" s="8">
        <v>0</v>
      </c>
      <c r="BN227" s="8">
        <v>0</v>
      </c>
      <c r="BO227" s="8">
        <v>0</v>
      </c>
      <c r="BP227" s="8">
        <v>0</v>
      </c>
      <c r="BQ227" s="8">
        <v>0</v>
      </c>
      <c r="BR227" s="8">
        <v>0</v>
      </c>
      <c r="BS227" s="8">
        <v>0</v>
      </c>
      <c r="BT227" s="8">
        <v>0</v>
      </c>
      <c r="BU227" s="8">
        <v>0</v>
      </c>
      <c r="BV227" s="8">
        <v>0</v>
      </c>
      <c r="BW227" s="8">
        <v>0</v>
      </c>
      <c r="BX227" s="8">
        <v>0</v>
      </c>
      <c r="BY227" s="8">
        <v>0</v>
      </c>
      <c r="BZ227" s="8">
        <v>0</v>
      </c>
      <c r="CA227" s="8">
        <v>0</v>
      </c>
      <c r="CB227" s="8">
        <v>0</v>
      </c>
      <c r="CC227" s="8">
        <v>0</v>
      </c>
      <c r="CD227" s="8">
        <v>0</v>
      </c>
      <c r="CE227" s="21">
        <f t="shared" si="74"/>
        <v>0</v>
      </c>
      <c r="CF227" s="21">
        <f t="shared" si="75"/>
        <v>53</v>
      </c>
      <c r="CG227" s="21">
        <f t="shared" si="76"/>
        <v>51</v>
      </c>
      <c r="CH227" s="21">
        <f t="shared" si="77"/>
        <v>44</v>
      </c>
      <c r="CI227" s="21">
        <f t="shared" si="78"/>
        <v>16</v>
      </c>
      <c r="CJ227" s="21">
        <f t="shared" si="79"/>
        <v>16</v>
      </c>
      <c r="CK227" s="21">
        <f t="shared" si="80"/>
        <v>16</v>
      </c>
      <c r="CL227" s="21">
        <f t="shared" si="81"/>
        <v>14</v>
      </c>
      <c r="CM227" s="21">
        <f t="shared" si="82"/>
        <v>14</v>
      </c>
      <c r="CN227" s="21">
        <f t="shared" si="83"/>
        <v>14</v>
      </c>
      <c r="CO227" s="21">
        <f t="shared" si="84"/>
        <v>0</v>
      </c>
      <c r="CP227" s="21">
        <f t="shared" si="85"/>
        <v>0</v>
      </c>
      <c r="CQ227" s="21">
        <f t="shared" si="86"/>
        <v>0</v>
      </c>
      <c r="CR227" s="21">
        <f t="shared" si="87"/>
        <v>4</v>
      </c>
      <c r="CS227" s="21">
        <f t="shared" si="88"/>
        <v>4</v>
      </c>
      <c r="CT227" s="21">
        <f t="shared" si="89"/>
        <v>4</v>
      </c>
      <c r="CU227" s="21">
        <f t="shared" si="90"/>
        <v>10</v>
      </c>
      <c r="CV227" s="21">
        <f t="shared" si="91"/>
        <v>10</v>
      </c>
      <c r="CW227" s="21">
        <f t="shared" si="92"/>
        <v>10</v>
      </c>
      <c r="CX227" s="21">
        <f t="shared" si="93"/>
        <v>6</v>
      </c>
      <c r="CY227" s="21">
        <f t="shared" si="94"/>
        <v>6</v>
      </c>
      <c r="CZ227" s="21">
        <f t="shared" si="95"/>
        <v>8</v>
      </c>
    </row>
    <row r="228" spans="1:104" ht="89.25" x14ac:dyDescent="0.25">
      <c r="A228" s="6">
        <v>329</v>
      </c>
      <c r="B228" s="7" t="s">
        <v>92</v>
      </c>
      <c r="C228" s="7" t="s">
        <v>51</v>
      </c>
      <c r="D228" s="7" t="s">
        <v>1041</v>
      </c>
      <c r="E228" s="7" t="s">
        <v>94</v>
      </c>
      <c r="F228" s="7" t="s">
        <v>95</v>
      </c>
      <c r="G228" s="7" t="s">
        <v>1255</v>
      </c>
      <c r="H228" s="7" t="s">
        <v>1256</v>
      </c>
      <c r="I228" s="7" t="s">
        <v>1257</v>
      </c>
      <c r="J228" s="7" t="s">
        <v>99</v>
      </c>
      <c r="K228" s="7" t="s">
        <v>100</v>
      </c>
      <c r="L228" s="7" t="s">
        <v>101</v>
      </c>
      <c r="M228" s="7" t="s">
        <v>101</v>
      </c>
      <c r="N228" s="8">
        <v>7</v>
      </c>
      <c r="O228" s="8">
        <v>6</v>
      </c>
      <c r="P228" s="8">
        <v>6</v>
      </c>
      <c r="Q228" s="7" t="s">
        <v>1258</v>
      </c>
      <c r="R228" s="7" t="s">
        <v>1259</v>
      </c>
      <c r="S228" s="7" t="s">
        <v>1260</v>
      </c>
      <c r="T228" s="8">
        <v>11</v>
      </c>
      <c r="U228" s="8">
        <v>11</v>
      </c>
      <c r="V228" s="8">
        <v>12</v>
      </c>
      <c r="W228" s="8">
        <v>11</v>
      </c>
      <c r="X228" s="8">
        <v>11</v>
      </c>
      <c r="Y228" s="8">
        <v>12</v>
      </c>
      <c r="Z228" s="8">
        <v>11</v>
      </c>
      <c r="AA228" s="8">
        <v>11</v>
      </c>
      <c r="AB228" s="8">
        <v>12</v>
      </c>
      <c r="AC228" s="8">
        <v>0</v>
      </c>
      <c r="AD228" s="8">
        <v>0</v>
      </c>
      <c r="AE228" s="8">
        <v>0</v>
      </c>
      <c r="AF228" s="8">
        <v>0</v>
      </c>
      <c r="AG228" s="8">
        <v>0</v>
      </c>
      <c r="AH228" s="8">
        <v>0</v>
      </c>
      <c r="AI228" s="8">
        <v>4</v>
      </c>
      <c r="AJ228" s="8">
        <v>4</v>
      </c>
      <c r="AK228" s="8">
        <v>5</v>
      </c>
      <c r="AM228" s="8">
        <v>0</v>
      </c>
      <c r="AN228" s="8">
        <v>0</v>
      </c>
      <c r="AO228" s="8">
        <v>0</v>
      </c>
      <c r="AP228" s="8">
        <v>0</v>
      </c>
      <c r="AQ228" s="8">
        <v>0</v>
      </c>
      <c r="AR228" s="8">
        <v>0</v>
      </c>
      <c r="AS228" s="8">
        <v>0</v>
      </c>
      <c r="AT228" s="8">
        <v>0</v>
      </c>
      <c r="AU228" s="8">
        <v>0</v>
      </c>
      <c r="AV228" s="8">
        <v>0</v>
      </c>
      <c r="AW228" s="8">
        <v>0</v>
      </c>
      <c r="AX228" s="8">
        <v>0</v>
      </c>
      <c r="AY228" s="8">
        <v>0</v>
      </c>
      <c r="AZ228" s="8">
        <v>0</v>
      </c>
      <c r="BA228" s="8">
        <v>0</v>
      </c>
      <c r="BB228" s="8">
        <v>0</v>
      </c>
      <c r="BC228" s="8">
        <v>0</v>
      </c>
      <c r="BD228" s="8">
        <v>0</v>
      </c>
      <c r="BE228" s="8">
        <v>0</v>
      </c>
      <c r="BF228" s="8">
        <v>0</v>
      </c>
      <c r="BG228" s="8">
        <v>0</v>
      </c>
      <c r="BH228" s="8">
        <v>0</v>
      </c>
      <c r="BI228" s="8">
        <v>0</v>
      </c>
      <c r="BJ228" s="8">
        <v>0</v>
      </c>
      <c r="BK228" s="8">
        <v>0</v>
      </c>
      <c r="BL228" s="8">
        <v>0</v>
      </c>
      <c r="BM228" s="8">
        <v>0</v>
      </c>
      <c r="BN228" s="8">
        <v>0</v>
      </c>
      <c r="BO228" s="8">
        <v>0</v>
      </c>
      <c r="BP228" s="8">
        <v>0</v>
      </c>
      <c r="BQ228" s="8">
        <v>0</v>
      </c>
      <c r="BR228" s="8">
        <v>0</v>
      </c>
      <c r="BS228" s="8">
        <v>0</v>
      </c>
      <c r="BT228" s="8">
        <v>0</v>
      </c>
      <c r="BU228" s="8">
        <v>0</v>
      </c>
      <c r="BV228" s="8">
        <v>0</v>
      </c>
      <c r="BW228" s="8">
        <v>0</v>
      </c>
      <c r="BX228" s="8">
        <v>0</v>
      </c>
      <c r="BY228" s="8">
        <v>0</v>
      </c>
      <c r="BZ228" s="8">
        <v>0</v>
      </c>
      <c r="CA228" s="8">
        <v>0</v>
      </c>
      <c r="CB228" s="8">
        <v>0</v>
      </c>
      <c r="CC228" s="8">
        <v>0</v>
      </c>
      <c r="CD228" s="8">
        <v>0</v>
      </c>
      <c r="CE228" s="21">
        <f t="shared" si="74"/>
        <v>0</v>
      </c>
      <c r="CF228" s="21">
        <f t="shared" si="75"/>
        <v>7</v>
      </c>
      <c r="CG228" s="21">
        <f t="shared" si="76"/>
        <v>6</v>
      </c>
      <c r="CH228" s="21">
        <f t="shared" si="77"/>
        <v>6</v>
      </c>
      <c r="CI228" s="21">
        <f t="shared" si="78"/>
        <v>11</v>
      </c>
      <c r="CJ228" s="21">
        <f t="shared" si="79"/>
        <v>11</v>
      </c>
      <c r="CK228" s="21">
        <f t="shared" si="80"/>
        <v>12</v>
      </c>
      <c r="CL228" s="21">
        <f t="shared" si="81"/>
        <v>11</v>
      </c>
      <c r="CM228" s="21">
        <f t="shared" si="82"/>
        <v>11</v>
      </c>
      <c r="CN228" s="21">
        <f t="shared" si="83"/>
        <v>12</v>
      </c>
      <c r="CO228" s="21">
        <f t="shared" si="84"/>
        <v>11</v>
      </c>
      <c r="CP228" s="21">
        <f t="shared" si="85"/>
        <v>11</v>
      </c>
      <c r="CQ228" s="21">
        <f t="shared" si="86"/>
        <v>12</v>
      </c>
      <c r="CR228" s="21">
        <f t="shared" si="87"/>
        <v>0</v>
      </c>
      <c r="CS228" s="21">
        <f t="shared" si="88"/>
        <v>0</v>
      </c>
      <c r="CT228" s="21">
        <f t="shared" si="89"/>
        <v>0</v>
      </c>
      <c r="CU228" s="21">
        <f t="shared" si="90"/>
        <v>0</v>
      </c>
      <c r="CV228" s="21">
        <f t="shared" si="91"/>
        <v>0</v>
      </c>
      <c r="CW228" s="21">
        <f t="shared" si="92"/>
        <v>0</v>
      </c>
      <c r="CX228" s="21">
        <f t="shared" si="93"/>
        <v>4</v>
      </c>
      <c r="CY228" s="21">
        <f t="shared" si="94"/>
        <v>4</v>
      </c>
      <c r="CZ228" s="21">
        <f t="shared" si="95"/>
        <v>5</v>
      </c>
    </row>
    <row r="229" spans="1:104" ht="102" x14ac:dyDescent="0.25">
      <c r="A229" s="6">
        <v>1133</v>
      </c>
      <c r="B229" s="7" t="s">
        <v>92</v>
      </c>
      <c r="C229" s="7" t="s">
        <v>51</v>
      </c>
      <c r="D229" s="7" t="s">
        <v>121</v>
      </c>
      <c r="E229" s="7" t="s">
        <v>154</v>
      </c>
      <c r="F229" s="7" t="s">
        <v>1261</v>
      </c>
      <c r="G229" s="7" t="s">
        <v>1262</v>
      </c>
      <c r="H229" s="7" t="s">
        <v>1263</v>
      </c>
      <c r="I229" s="7" t="s">
        <v>1264</v>
      </c>
      <c r="J229" s="7" t="s">
        <v>99</v>
      </c>
      <c r="K229" s="7" t="s">
        <v>100</v>
      </c>
      <c r="L229" s="7" t="s">
        <v>101</v>
      </c>
      <c r="M229" s="7" t="s">
        <v>101</v>
      </c>
      <c r="N229" s="8">
        <v>0</v>
      </c>
      <c r="O229" s="8">
        <v>0</v>
      </c>
      <c r="P229" s="8">
        <v>0</v>
      </c>
      <c r="Q229" s="7" t="s">
        <v>1265</v>
      </c>
      <c r="R229" s="7" t="s">
        <v>1265</v>
      </c>
      <c r="S229" s="7" t="s">
        <v>1265</v>
      </c>
      <c r="T229" s="8">
        <v>3</v>
      </c>
      <c r="U229" s="8">
        <v>3</v>
      </c>
      <c r="V229" s="8">
        <v>3</v>
      </c>
      <c r="W229" s="8">
        <v>3</v>
      </c>
      <c r="X229" s="8">
        <v>3</v>
      </c>
      <c r="Y229" s="8">
        <v>3</v>
      </c>
      <c r="Z229" s="8">
        <v>0</v>
      </c>
      <c r="AA229" s="8">
        <v>0</v>
      </c>
      <c r="AB229" s="8">
        <v>0</v>
      </c>
      <c r="AC229" s="8">
        <v>0</v>
      </c>
      <c r="AD229" s="8">
        <v>0</v>
      </c>
      <c r="AE229" s="8">
        <v>0</v>
      </c>
      <c r="AF229" s="8">
        <v>0</v>
      </c>
      <c r="AG229" s="8">
        <v>0</v>
      </c>
      <c r="AH229" s="8">
        <v>0</v>
      </c>
      <c r="AI229" s="8">
        <v>0</v>
      </c>
      <c r="AJ229" s="8">
        <v>0</v>
      </c>
      <c r="AK229" s="8">
        <v>0</v>
      </c>
      <c r="AM229" s="8">
        <v>0</v>
      </c>
      <c r="AN229" s="8">
        <v>0</v>
      </c>
      <c r="AO229" s="8">
        <v>0</v>
      </c>
      <c r="AP229" s="8">
        <v>0</v>
      </c>
      <c r="AQ229" s="8">
        <v>0</v>
      </c>
      <c r="AR229" s="8">
        <v>0</v>
      </c>
      <c r="AS229" s="8">
        <v>0</v>
      </c>
      <c r="AT229" s="8">
        <v>0</v>
      </c>
      <c r="AU229" s="8">
        <v>0</v>
      </c>
      <c r="AV229" s="8">
        <v>0</v>
      </c>
      <c r="AW229" s="8">
        <v>0</v>
      </c>
      <c r="AX229" s="8">
        <v>0</v>
      </c>
      <c r="AY229" s="8">
        <v>0</v>
      </c>
      <c r="AZ229" s="8">
        <v>0</v>
      </c>
      <c r="BA229" s="8">
        <v>0</v>
      </c>
      <c r="BB229" s="8">
        <v>0</v>
      </c>
      <c r="BC229" s="8">
        <v>0</v>
      </c>
      <c r="BD229" s="8">
        <v>0</v>
      </c>
      <c r="BE229" s="8">
        <v>0</v>
      </c>
      <c r="BF229" s="8">
        <v>0</v>
      </c>
      <c r="BG229" s="8">
        <v>0</v>
      </c>
      <c r="BH229" s="8">
        <v>0</v>
      </c>
      <c r="BI229" s="8">
        <v>0</v>
      </c>
      <c r="BJ229" s="8">
        <v>0</v>
      </c>
      <c r="BK229" s="8">
        <v>0</v>
      </c>
      <c r="BL229" s="8">
        <v>0</v>
      </c>
      <c r="BM229" s="8">
        <v>0</v>
      </c>
      <c r="BN229" s="8">
        <v>0</v>
      </c>
      <c r="BO229" s="8">
        <v>0</v>
      </c>
      <c r="BP229" s="8">
        <v>0</v>
      </c>
      <c r="BQ229" s="8">
        <v>0</v>
      </c>
      <c r="BR229" s="8">
        <v>0</v>
      </c>
      <c r="BS229" s="8">
        <v>0</v>
      </c>
      <c r="BT229" s="8">
        <v>0</v>
      </c>
      <c r="BU229" s="8">
        <v>0</v>
      </c>
      <c r="BV229" s="8">
        <v>0</v>
      </c>
      <c r="BW229" s="8">
        <v>0</v>
      </c>
      <c r="BX229" s="8">
        <v>0</v>
      </c>
      <c r="BY229" s="8">
        <v>0</v>
      </c>
      <c r="BZ229" s="8">
        <v>0</v>
      </c>
      <c r="CA229" s="8">
        <v>0</v>
      </c>
      <c r="CB229" s="8">
        <v>0</v>
      </c>
      <c r="CC229" s="8">
        <v>0</v>
      </c>
      <c r="CD229" s="8">
        <v>0</v>
      </c>
      <c r="CE229" s="21">
        <f t="shared" si="74"/>
        <v>0</v>
      </c>
      <c r="CF229" s="21">
        <f t="shared" si="75"/>
        <v>0</v>
      </c>
      <c r="CG229" s="21">
        <f t="shared" si="76"/>
        <v>0</v>
      </c>
      <c r="CH229" s="21">
        <f t="shared" si="77"/>
        <v>0</v>
      </c>
      <c r="CI229" s="21">
        <f t="shared" si="78"/>
        <v>3</v>
      </c>
      <c r="CJ229" s="21">
        <f t="shared" si="79"/>
        <v>3</v>
      </c>
      <c r="CK229" s="21">
        <f t="shared" si="80"/>
        <v>3</v>
      </c>
      <c r="CL229" s="21">
        <f t="shared" si="81"/>
        <v>3</v>
      </c>
      <c r="CM229" s="21">
        <f t="shared" si="82"/>
        <v>3</v>
      </c>
      <c r="CN229" s="21">
        <f t="shared" si="83"/>
        <v>3</v>
      </c>
      <c r="CO229" s="21">
        <f t="shared" si="84"/>
        <v>0</v>
      </c>
      <c r="CP229" s="21">
        <f t="shared" si="85"/>
        <v>0</v>
      </c>
      <c r="CQ229" s="21">
        <f t="shared" si="86"/>
        <v>0</v>
      </c>
      <c r="CR229" s="21">
        <f t="shared" si="87"/>
        <v>0</v>
      </c>
      <c r="CS229" s="21">
        <f t="shared" si="88"/>
        <v>0</v>
      </c>
      <c r="CT229" s="21">
        <f t="shared" si="89"/>
        <v>0</v>
      </c>
      <c r="CU229" s="21">
        <f t="shared" si="90"/>
        <v>0</v>
      </c>
      <c r="CV229" s="21">
        <f t="shared" si="91"/>
        <v>0</v>
      </c>
      <c r="CW229" s="21">
        <f t="shared" si="92"/>
        <v>0</v>
      </c>
      <c r="CX229" s="21">
        <f t="shared" si="93"/>
        <v>0</v>
      </c>
      <c r="CY229" s="21">
        <f t="shared" si="94"/>
        <v>0</v>
      </c>
      <c r="CZ229" s="21">
        <f t="shared" si="95"/>
        <v>0</v>
      </c>
    </row>
    <row r="230" spans="1:104" ht="204" x14ac:dyDescent="0.25">
      <c r="A230" s="6">
        <v>30</v>
      </c>
      <c r="B230" s="7" t="s">
        <v>92</v>
      </c>
      <c r="C230" s="7" t="s">
        <v>51</v>
      </c>
      <c r="D230" s="7" t="s">
        <v>263</v>
      </c>
      <c r="E230" s="7" t="s">
        <v>94</v>
      </c>
      <c r="F230" s="7" t="s">
        <v>95</v>
      </c>
      <c r="G230" s="7" t="s">
        <v>610</v>
      </c>
      <c r="H230" s="7" t="s">
        <v>611</v>
      </c>
      <c r="I230" s="7" t="s">
        <v>1266</v>
      </c>
      <c r="J230" s="7" t="s">
        <v>99</v>
      </c>
      <c r="K230" s="7" t="s">
        <v>100</v>
      </c>
      <c r="L230" s="7" t="s">
        <v>101</v>
      </c>
      <c r="M230" s="7" t="s">
        <v>101</v>
      </c>
      <c r="N230" s="8">
        <v>111</v>
      </c>
      <c r="O230" s="8">
        <v>122</v>
      </c>
      <c r="P230" s="8">
        <v>99</v>
      </c>
      <c r="Q230" s="7" t="s">
        <v>1267</v>
      </c>
      <c r="R230" s="7" t="s">
        <v>1267</v>
      </c>
      <c r="S230" s="7" t="s">
        <v>1267</v>
      </c>
      <c r="T230" s="8">
        <v>27</v>
      </c>
      <c r="U230" s="8">
        <v>28</v>
      </c>
      <c r="V230" s="8">
        <v>28</v>
      </c>
      <c r="W230" s="8">
        <v>27</v>
      </c>
      <c r="X230" s="8">
        <v>28</v>
      </c>
      <c r="Y230" s="8">
        <v>28</v>
      </c>
      <c r="Z230" s="8">
        <v>27</v>
      </c>
      <c r="AA230" s="8">
        <v>28</v>
      </c>
      <c r="AB230" s="8">
        <v>28</v>
      </c>
      <c r="AC230" s="8">
        <v>0</v>
      </c>
      <c r="AD230" s="8">
        <v>0</v>
      </c>
      <c r="AE230" s="8">
        <v>0</v>
      </c>
      <c r="AF230" s="8">
        <v>0</v>
      </c>
      <c r="AG230" s="8">
        <v>0</v>
      </c>
      <c r="AH230" s="8">
        <v>0</v>
      </c>
      <c r="AI230" s="8">
        <v>27</v>
      </c>
      <c r="AJ230" s="8">
        <v>28</v>
      </c>
      <c r="AK230" s="8">
        <v>28</v>
      </c>
      <c r="AL230" s="7" t="s">
        <v>100</v>
      </c>
      <c r="AM230" s="8">
        <v>1</v>
      </c>
      <c r="AN230" s="8">
        <v>24</v>
      </c>
      <c r="AO230" s="8">
        <v>29</v>
      </c>
      <c r="AP230" s="8">
        <v>22</v>
      </c>
      <c r="AQ230" s="8">
        <v>10</v>
      </c>
      <c r="AR230" s="8">
        <v>10</v>
      </c>
      <c r="AS230" s="8">
        <v>10</v>
      </c>
      <c r="AT230" s="8">
        <v>10</v>
      </c>
      <c r="AU230" s="8">
        <v>10</v>
      </c>
      <c r="AV230" s="8">
        <v>10</v>
      </c>
      <c r="AW230" s="8">
        <v>10</v>
      </c>
      <c r="AX230" s="8">
        <v>10</v>
      </c>
      <c r="AY230" s="8">
        <v>10</v>
      </c>
      <c r="AZ230" s="8">
        <v>0</v>
      </c>
      <c r="BA230" s="8">
        <v>0</v>
      </c>
      <c r="BB230" s="8">
        <v>0</v>
      </c>
      <c r="BC230" s="8">
        <v>0</v>
      </c>
      <c r="BD230" s="8">
        <v>0</v>
      </c>
      <c r="BE230" s="8">
        <v>0</v>
      </c>
      <c r="BF230" s="8">
        <v>9</v>
      </c>
      <c r="BG230" s="8">
        <v>9</v>
      </c>
      <c r="BH230" s="8">
        <v>9</v>
      </c>
      <c r="BI230" s="8">
        <v>0</v>
      </c>
      <c r="BJ230" s="8">
        <v>0</v>
      </c>
      <c r="BK230" s="8">
        <v>0</v>
      </c>
      <c r="BL230" s="8">
        <v>0</v>
      </c>
      <c r="BM230" s="8">
        <v>0</v>
      </c>
      <c r="BN230" s="8">
        <v>0</v>
      </c>
      <c r="BO230" s="8">
        <v>0</v>
      </c>
      <c r="BP230" s="8">
        <v>0</v>
      </c>
      <c r="BQ230" s="8">
        <v>0</v>
      </c>
      <c r="BR230" s="8">
        <v>0</v>
      </c>
      <c r="BS230" s="8">
        <v>0</v>
      </c>
      <c r="BT230" s="8">
        <v>0</v>
      </c>
      <c r="BU230" s="8">
        <v>0</v>
      </c>
      <c r="BV230" s="8">
        <v>0</v>
      </c>
      <c r="BW230" s="8">
        <v>0</v>
      </c>
      <c r="BX230" s="8">
        <v>0</v>
      </c>
      <c r="BY230" s="8">
        <v>0</v>
      </c>
      <c r="BZ230" s="8">
        <v>0</v>
      </c>
      <c r="CA230" s="8">
        <v>0</v>
      </c>
      <c r="CB230" s="8">
        <v>0</v>
      </c>
      <c r="CC230" s="8">
        <v>0</v>
      </c>
      <c r="CD230" s="8">
        <v>0</v>
      </c>
      <c r="CE230" s="21">
        <f t="shared" si="74"/>
        <v>1</v>
      </c>
      <c r="CF230" s="21">
        <f t="shared" si="75"/>
        <v>135</v>
      </c>
      <c r="CG230" s="21">
        <f t="shared" si="76"/>
        <v>151</v>
      </c>
      <c r="CH230" s="21">
        <f t="shared" si="77"/>
        <v>121</v>
      </c>
      <c r="CI230" s="21">
        <f t="shared" si="78"/>
        <v>37</v>
      </c>
      <c r="CJ230" s="21">
        <f t="shared" si="79"/>
        <v>38</v>
      </c>
      <c r="CK230" s="21">
        <f t="shared" si="80"/>
        <v>38</v>
      </c>
      <c r="CL230" s="21">
        <f t="shared" si="81"/>
        <v>37</v>
      </c>
      <c r="CM230" s="21">
        <f t="shared" si="82"/>
        <v>38</v>
      </c>
      <c r="CN230" s="21">
        <f t="shared" si="83"/>
        <v>38</v>
      </c>
      <c r="CO230" s="21">
        <f t="shared" si="84"/>
        <v>37</v>
      </c>
      <c r="CP230" s="21">
        <f t="shared" si="85"/>
        <v>38</v>
      </c>
      <c r="CQ230" s="21">
        <f t="shared" si="86"/>
        <v>38</v>
      </c>
      <c r="CR230" s="21">
        <f t="shared" si="87"/>
        <v>0</v>
      </c>
      <c r="CS230" s="21">
        <f t="shared" si="88"/>
        <v>0</v>
      </c>
      <c r="CT230" s="21">
        <f t="shared" si="89"/>
        <v>0</v>
      </c>
      <c r="CU230" s="21">
        <f t="shared" si="90"/>
        <v>0</v>
      </c>
      <c r="CV230" s="21">
        <f t="shared" si="91"/>
        <v>0</v>
      </c>
      <c r="CW230" s="21">
        <f t="shared" si="92"/>
        <v>0</v>
      </c>
      <c r="CX230" s="21">
        <f t="shared" si="93"/>
        <v>36</v>
      </c>
      <c r="CY230" s="21">
        <f t="shared" si="94"/>
        <v>37</v>
      </c>
      <c r="CZ230" s="21">
        <f t="shared" si="95"/>
        <v>37</v>
      </c>
    </row>
    <row r="231" spans="1:104" ht="89.25" hidden="1" x14ac:dyDescent="0.25">
      <c r="A231" s="6">
        <v>1650</v>
      </c>
      <c r="B231" s="7" t="s">
        <v>92</v>
      </c>
      <c r="C231" s="7" t="s">
        <v>52</v>
      </c>
      <c r="D231" s="7" t="s">
        <v>412</v>
      </c>
      <c r="E231" s="7" t="s">
        <v>94</v>
      </c>
      <c r="F231" s="7" t="s">
        <v>95</v>
      </c>
      <c r="G231" s="7" t="s">
        <v>1268</v>
      </c>
      <c r="H231" s="7" t="s">
        <v>1269</v>
      </c>
      <c r="I231" s="7" t="s">
        <v>1270</v>
      </c>
      <c r="J231" s="7" t="s">
        <v>99</v>
      </c>
      <c r="K231" s="7" t="s">
        <v>100</v>
      </c>
      <c r="L231" s="7" t="s">
        <v>101</v>
      </c>
      <c r="M231" s="7" t="s">
        <v>101</v>
      </c>
      <c r="N231" s="8">
        <v>17</v>
      </c>
      <c r="O231" s="8">
        <v>12</v>
      </c>
      <c r="P231" s="8">
        <v>9</v>
      </c>
      <c r="Q231" s="7" t="s">
        <v>1271</v>
      </c>
      <c r="R231" s="7" t="s">
        <v>1271</v>
      </c>
      <c r="S231" s="7" t="s">
        <v>1271</v>
      </c>
      <c r="T231" s="8">
        <v>51</v>
      </c>
      <c r="U231" s="8">
        <v>52</v>
      </c>
      <c r="V231" s="8">
        <v>52</v>
      </c>
      <c r="W231" s="8">
        <v>44</v>
      </c>
      <c r="X231" s="8">
        <v>45</v>
      </c>
      <c r="Y231" s="8">
        <v>45</v>
      </c>
      <c r="Z231" s="8">
        <v>21</v>
      </c>
      <c r="AA231" s="8">
        <v>22</v>
      </c>
      <c r="AB231" s="8">
        <v>22</v>
      </c>
      <c r="AC231" s="8">
        <v>15</v>
      </c>
      <c r="AD231" s="8">
        <v>16</v>
      </c>
      <c r="AE231" s="8">
        <v>16</v>
      </c>
      <c r="AF231" s="8">
        <v>8</v>
      </c>
      <c r="AG231" s="8">
        <v>7</v>
      </c>
      <c r="AH231" s="8">
        <v>7</v>
      </c>
      <c r="AI231" s="8">
        <v>44</v>
      </c>
      <c r="AJ231" s="8">
        <v>45</v>
      </c>
      <c r="AK231" s="8">
        <v>45</v>
      </c>
      <c r="AM231" s="8">
        <v>0</v>
      </c>
      <c r="AN231" s="8">
        <v>0</v>
      </c>
      <c r="AO231" s="8">
        <v>0</v>
      </c>
      <c r="AP231" s="8">
        <v>0</v>
      </c>
      <c r="AQ231" s="8">
        <v>0</v>
      </c>
      <c r="AR231" s="8">
        <v>0</v>
      </c>
      <c r="AS231" s="8">
        <v>0</v>
      </c>
      <c r="AT231" s="8">
        <v>0</v>
      </c>
      <c r="AU231" s="8">
        <v>0</v>
      </c>
      <c r="AV231" s="8">
        <v>0</v>
      </c>
      <c r="AW231" s="8">
        <v>0</v>
      </c>
      <c r="AX231" s="8">
        <v>0</v>
      </c>
      <c r="AY231" s="8">
        <v>0</v>
      </c>
      <c r="AZ231" s="8">
        <v>0</v>
      </c>
      <c r="BA231" s="8">
        <v>0</v>
      </c>
      <c r="BB231" s="8">
        <v>0</v>
      </c>
      <c r="BC231" s="8">
        <v>0</v>
      </c>
      <c r="BD231" s="8">
        <v>0</v>
      </c>
      <c r="BE231" s="8">
        <v>0</v>
      </c>
      <c r="BF231" s="8">
        <v>0</v>
      </c>
      <c r="BG231" s="8">
        <v>0</v>
      </c>
      <c r="BH231" s="8">
        <v>0</v>
      </c>
      <c r="BI231" s="8">
        <v>0</v>
      </c>
      <c r="BJ231" s="8">
        <v>0</v>
      </c>
      <c r="BK231" s="8">
        <v>0</v>
      </c>
      <c r="BL231" s="8">
        <v>0</v>
      </c>
      <c r="BM231" s="8">
        <v>0</v>
      </c>
      <c r="BN231" s="8">
        <v>0</v>
      </c>
      <c r="BO231" s="8">
        <v>0</v>
      </c>
      <c r="BP231" s="8">
        <v>0</v>
      </c>
      <c r="BQ231" s="8">
        <v>0</v>
      </c>
      <c r="BR231" s="8">
        <v>0</v>
      </c>
      <c r="BS231" s="8">
        <v>0</v>
      </c>
      <c r="BT231" s="8">
        <v>0</v>
      </c>
      <c r="BU231" s="8">
        <v>0</v>
      </c>
      <c r="BV231" s="8">
        <v>0</v>
      </c>
      <c r="BW231" s="8">
        <v>0</v>
      </c>
      <c r="BX231" s="8">
        <v>0</v>
      </c>
      <c r="BY231" s="8">
        <v>0</v>
      </c>
      <c r="BZ231" s="8">
        <v>0</v>
      </c>
      <c r="CA231" s="8">
        <v>0</v>
      </c>
      <c r="CB231" s="8">
        <v>0</v>
      </c>
      <c r="CC231" s="8">
        <v>0</v>
      </c>
      <c r="CD231" s="8">
        <v>0</v>
      </c>
      <c r="CE231" s="21">
        <f t="shared" si="74"/>
        <v>0</v>
      </c>
      <c r="CF231" s="21">
        <f t="shared" si="75"/>
        <v>17</v>
      </c>
      <c r="CG231" s="21">
        <f t="shared" si="76"/>
        <v>12</v>
      </c>
      <c r="CH231" s="21">
        <f t="shared" si="77"/>
        <v>9</v>
      </c>
      <c r="CI231" s="21">
        <f t="shared" si="78"/>
        <v>51</v>
      </c>
      <c r="CJ231" s="21">
        <f t="shared" si="79"/>
        <v>52</v>
      </c>
      <c r="CK231" s="21">
        <f t="shared" si="80"/>
        <v>52</v>
      </c>
      <c r="CL231" s="21">
        <f t="shared" si="81"/>
        <v>44</v>
      </c>
      <c r="CM231" s="21">
        <f t="shared" si="82"/>
        <v>45</v>
      </c>
      <c r="CN231" s="21">
        <f t="shared" si="83"/>
        <v>45</v>
      </c>
      <c r="CO231" s="21">
        <f t="shared" si="84"/>
        <v>21</v>
      </c>
      <c r="CP231" s="21">
        <f t="shared" si="85"/>
        <v>22</v>
      </c>
      <c r="CQ231" s="21">
        <f t="shared" si="86"/>
        <v>22</v>
      </c>
      <c r="CR231" s="21">
        <f t="shared" si="87"/>
        <v>15</v>
      </c>
      <c r="CS231" s="21">
        <f t="shared" si="88"/>
        <v>16</v>
      </c>
      <c r="CT231" s="21">
        <f t="shared" si="89"/>
        <v>16</v>
      </c>
      <c r="CU231" s="21">
        <f t="shared" si="90"/>
        <v>8</v>
      </c>
      <c r="CV231" s="21">
        <f t="shared" si="91"/>
        <v>7</v>
      </c>
      <c r="CW231" s="21">
        <f t="shared" si="92"/>
        <v>7</v>
      </c>
      <c r="CX231" s="21">
        <f t="shared" si="93"/>
        <v>44</v>
      </c>
      <c r="CY231" s="21">
        <f t="shared" si="94"/>
        <v>45</v>
      </c>
      <c r="CZ231" s="21">
        <f t="shared" si="95"/>
        <v>45</v>
      </c>
    </row>
    <row r="232" spans="1:104" ht="102" hidden="1" x14ac:dyDescent="0.25">
      <c r="A232" s="6">
        <v>1576</v>
      </c>
      <c r="B232" s="7" t="s">
        <v>92</v>
      </c>
      <c r="C232" s="7" t="s">
        <v>83</v>
      </c>
      <c r="D232" s="7" t="s">
        <v>314</v>
      </c>
      <c r="E232" s="7" t="s">
        <v>94</v>
      </c>
      <c r="F232" s="7" t="s">
        <v>1088</v>
      </c>
      <c r="G232" s="7" t="s">
        <v>1272</v>
      </c>
      <c r="H232" s="7" t="s">
        <v>1273</v>
      </c>
      <c r="I232" s="7" t="s">
        <v>1274</v>
      </c>
      <c r="J232" s="7" t="s">
        <v>99</v>
      </c>
      <c r="K232" s="7" t="s">
        <v>100</v>
      </c>
      <c r="L232" s="7" t="s">
        <v>101</v>
      </c>
      <c r="M232" s="7" t="s">
        <v>101</v>
      </c>
      <c r="N232" s="8">
        <v>53</v>
      </c>
      <c r="O232" s="8">
        <v>62</v>
      </c>
      <c r="P232" s="8">
        <v>62</v>
      </c>
      <c r="Q232" s="7" t="s">
        <v>1275</v>
      </c>
      <c r="R232" s="7" t="s">
        <v>1275</v>
      </c>
      <c r="S232" s="7" t="s">
        <v>1275</v>
      </c>
      <c r="T232" s="8">
        <v>11</v>
      </c>
      <c r="U232" s="8">
        <v>13</v>
      </c>
      <c r="V232" s="8">
        <v>13</v>
      </c>
      <c r="W232" s="8">
        <v>11</v>
      </c>
      <c r="X232" s="8">
        <v>13</v>
      </c>
      <c r="Y232" s="8">
        <v>13</v>
      </c>
      <c r="Z232" s="8">
        <v>11</v>
      </c>
      <c r="AA232" s="8">
        <v>13</v>
      </c>
      <c r="AB232" s="8">
        <v>13</v>
      </c>
      <c r="AC232" s="8">
        <v>11</v>
      </c>
      <c r="AD232" s="8">
        <v>13</v>
      </c>
      <c r="AE232" s="8">
        <v>13</v>
      </c>
      <c r="AF232" s="8">
        <v>0</v>
      </c>
      <c r="AG232" s="8">
        <v>0</v>
      </c>
      <c r="AH232" s="8">
        <v>0</v>
      </c>
      <c r="AI232" s="8">
        <v>11</v>
      </c>
      <c r="AJ232" s="8">
        <v>13</v>
      </c>
      <c r="AK232" s="8">
        <v>13</v>
      </c>
      <c r="AL232" s="7" t="s">
        <v>1276</v>
      </c>
      <c r="AM232" s="8">
        <v>0</v>
      </c>
      <c r="AN232" s="8">
        <v>0</v>
      </c>
      <c r="AO232" s="8">
        <v>0</v>
      </c>
      <c r="AP232" s="8">
        <v>0</v>
      </c>
      <c r="AQ232" s="8">
        <v>0</v>
      </c>
      <c r="AR232" s="8">
        <v>0</v>
      </c>
      <c r="AS232" s="8">
        <v>0</v>
      </c>
      <c r="AT232" s="8">
        <v>0</v>
      </c>
      <c r="AU232" s="8">
        <v>0</v>
      </c>
      <c r="AV232" s="8">
        <v>0</v>
      </c>
      <c r="AW232" s="8">
        <v>0</v>
      </c>
      <c r="AX232" s="8">
        <v>0</v>
      </c>
      <c r="AY232" s="8">
        <v>0</v>
      </c>
      <c r="AZ232" s="8">
        <v>0</v>
      </c>
      <c r="BA232" s="8">
        <v>0</v>
      </c>
      <c r="BB232" s="8">
        <v>0</v>
      </c>
      <c r="BC232" s="8">
        <v>0</v>
      </c>
      <c r="BD232" s="8">
        <v>0</v>
      </c>
      <c r="BE232" s="8">
        <v>0</v>
      </c>
      <c r="BF232" s="8">
        <v>0</v>
      </c>
      <c r="BG232" s="8">
        <v>0</v>
      </c>
      <c r="BH232" s="8">
        <v>0</v>
      </c>
      <c r="BI232" s="8">
        <v>0</v>
      </c>
      <c r="BJ232" s="8">
        <v>0</v>
      </c>
      <c r="BK232" s="8">
        <v>0</v>
      </c>
      <c r="BL232" s="8">
        <v>0</v>
      </c>
      <c r="BM232" s="8">
        <v>0</v>
      </c>
      <c r="BN232" s="8">
        <v>0</v>
      </c>
      <c r="BO232" s="8">
        <v>0</v>
      </c>
      <c r="BP232" s="8">
        <v>0</v>
      </c>
      <c r="BQ232" s="8">
        <v>0</v>
      </c>
      <c r="BR232" s="8">
        <v>0</v>
      </c>
      <c r="BS232" s="8">
        <v>0</v>
      </c>
      <c r="BT232" s="8">
        <v>0</v>
      </c>
      <c r="BU232" s="8">
        <v>0</v>
      </c>
      <c r="BV232" s="8">
        <v>0</v>
      </c>
      <c r="BW232" s="8">
        <v>0</v>
      </c>
      <c r="BX232" s="8">
        <v>0</v>
      </c>
      <c r="BY232" s="8">
        <v>0</v>
      </c>
      <c r="BZ232" s="8">
        <v>0</v>
      </c>
      <c r="CA232" s="8">
        <v>0</v>
      </c>
      <c r="CB232" s="8">
        <v>0</v>
      </c>
      <c r="CC232" s="8">
        <v>0</v>
      </c>
      <c r="CD232" s="8">
        <v>0</v>
      </c>
      <c r="CE232" s="21">
        <f t="shared" si="74"/>
        <v>0</v>
      </c>
      <c r="CF232" s="21">
        <f t="shared" si="75"/>
        <v>53</v>
      </c>
      <c r="CG232" s="21">
        <f t="shared" si="76"/>
        <v>62</v>
      </c>
      <c r="CH232" s="21">
        <f t="shared" si="77"/>
        <v>62</v>
      </c>
      <c r="CI232" s="21">
        <f t="shared" si="78"/>
        <v>11</v>
      </c>
      <c r="CJ232" s="21">
        <f t="shared" si="79"/>
        <v>13</v>
      </c>
      <c r="CK232" s="21">
        <f t="shared" si="80"/>
        <v>13</v>
      </c>
      <c r="CL232" s="21">
        <f t="shared" si="81"/>
        <v>11</v>
      </c>
      <c r="CM232" s="21">
        <f t="shared" si="82"/>
        <v>13</v>
      </c>
      <c r="CN232" s="21">
        <f t="shared" si="83"/>
        <v>13</v>
      </c>
      <c r="CO232" s="21">
        <f t="shared" si="84"/>
        <v>11</v>
      </c>
      <c r="CP232" s="21">
        <f t="shared" si="85"/>
        <v>13</v>
      </c>
      <c r="CQ232" s="21">
        <f t="shared" si="86"/>
        <v>13</v>
      </c>
      <c r="CR232" s="21">
        <f t="shared" si="87"/>
        <v>11</v>
      </c>
      <c r="CS232" s="21">
        <f t="shared" si="88"/>
        <v>13</v>
      </c>
      <c r="CT232" s="21">
        <f t="shared" si="89"/>
        <v>13</v>
      </c>
      <c r="CU232" s="21">
        <f t="shared" si="90"/>
        <v>0</v>
      </c>
      <c r="CV232" s="21">
        <f t="shared" si="91"/>
        <v>0</v>
      </c>
      <c r="CW232" s="21">
        <f t="shared" si="92"/>
        <v>0</v>
      </c>
      <c r="CX232" s="21">
        <f t="shared" si="93"/>
        <v>11</v>
      </c>
      <c r="CY232" s="21">
        <f t="shared" si="94"/>
        <v>13</v>
      </c>
      <c r="CZ232" s="21">
        <f t="shared" si="95"/>
        <v>13</v>
      </c>
    </row>
    <row r="233" spans="1:104" ht="102" hidden="1" x14ac:dyDescent="0.25">
      <c r="A233" s="6">
        <v>1581</v>
      </c>
      <c r="B233" s="7" t="s">
        <v>92</v>
      </c>
      <c r="C233" s="7" t="s">
        <v>83</v>
      </c>
      <c r="D233" s="7" t="s">
        <v>180</v>
      </c>
      <c r="E233" s="7" t="s">
        <v>94</v>
      </c>
      <c r="F233" s="7" t="s">
        <v>1088</v>
      </c>
      <c r="G233" s="7" t="s">
        <v>1277</v>
      </c>
      <c r="H233" s="7" t="s">
        <v>1278</v>
      </c>
      <c r="I233" s="7" t="s">
        <v>1279</v>
      </c>
      <c r="J233" s="7" t="s">
        <v>99</v>
      </c>
      <c r="K233" s="7" t="s">
        <v>100</v>
      </c>
      <c r="L233" s="7" t="s">
        <v>101</v>
      </c>
      <c r="M233" s="7" t="s">
        <v>101</v>
      </c>
      <c r="N233" s="8">
        <v>48</v>
      </c>
      <c r="O233" s="8">
        <v>57</v>
      </c>
      <c r="P233" s="8">
        <v>65</v>
      </c>
      <c r="Q233" s="7" t="s">
        <v>1280</v>
      </c>
      <c r="R233" s="7" t="s">
        <v>1280</v>
      </c>
      <c r="S233" s="7" t="s">
        <v>1280</v>
      </c>
      <c r="T233" s="8">
        <v>28</v>
      </c>
      <c r="U233" s="8">
        <v>28</v>
      </c>
      <c r="V233" s="8">
        <v>29</v>
      </c>
      <c r="W233" s="8">
        <v>21</v>
      </c>
      <c r="X233" s="8">
        <v>21</v>
      </c>
      <c r="Y233" s="8">
        <v>22</v>
      </c>
      <c r="Z233" s="8">
        <v>21</v>
      </c>
      <c r="AA233" s="8">
        <v>21</v>
      </c>
      <c r="AB233" s="8">
        <v>22</v>
      </c>
      <c r="AC233" s="8">
        <v>0</v>
      </c>
      <c r="AD233" s="8">
        <v>0</v>
      </c>
      <c r="AE233" s="8">
        <v>0</v>
      </c>
      <c r="AF233" s="8">
        <v>0</v>
      </c>
      <c r="AG233" s="8">
        <v>0</v>
      </c>
      <c r="AH233" s="8">
        <v>0</v>
      </c>
      <c r="AI233" s="8">
        <v>21</v>
      </c>
      <c r="AJ233" s="8">
        <v>21</v>
      </c>
      <c r="AK233" s="8">
        <v>22</v>
      </c>
      <c r="AM233" s="8">
        <v>0</v>
      </c>
      <c r="AN233" s="8">
        <v>0</v>
      </c>
      <c r="AO233" s="8">
        <v>0</v>
      </c>
      <c r="AP233" s="8">
        <v>0</v>
      </c>
      <c r="AQ233" s="8">
        <v>0</v>
      </c>
      <c r="AR233" s="8">
        <v>0</v>
      </c>
      <c r="AS233" s="8">
        <v>0</v>
      </c>
      <c r="AT233" s="8">
        <v>0</v>
      </c>
      <c r="AU233" s="8">
        <v>0</v>
      </c>
      <c r="AV233" s="8">
        <v>0</v>
      </c>
      <c r="AW233" s="8">
        <v>0</v>
      </c>
      <c r="AX233" s="8">
        <v>0</v>
      </c>
      <c r="AY233" s="8">
        <v>0</v>
      </c>
      <c r="AZ233" s="8">
        <v>0</v>
      </c>
      <c r="BA233" s="8">
        <v>0</v>
      </c>
      <c r="BB233" s="8">
        <v>0</v>
      </c>
      <c r="BC233" s="8">
        <v>0</v>
      </c>
      <c r="BD233" s="8">
        <v>0</v>
      </c>
      <c r="BE233" s="8">
        <v>0</v>
      </c>
      <c r="BF233" s="8">
        <v>0</v>
      </c>
      <c r="BG233" s="8">
        <v>0</v>
      </c>
      <c r="BH233" s="8">
        <v>0</v>
      </c>
      <c r="BI233" s="8">
        <v>0</v>
      </c>
      <c r="BJ233" s="8">
        <v>0</v>
      </c>
      <c r="BK233" s="8">
        <v>0</v>
      </c>
      <c r="BL233" s="8">
        <v>0</v>
      </c>
      <c r="BM233" s="8">
        <v>0</v>
      </c>
      <c r="BN233" s="8">
        <v>0</v>
      </c>
      <c r="BO233" s="8">
        <v>0</v>
      </c>
      <c r="BP233" s="8">
        <v>0</v>
      </c>
      <c r="BQ233" s="8">
        <v>0</v>
      </c>
      <c r="BR233" s="8">
        <v>0</v>
      </c>
      <c r="BS233" s="8">
        <v>0</v>
      </c>
      <c r="BT233" s="8">
        <v>0</v>
      </c>
      <c r="BU233" s="8">
        <v>0</v>
      </c>
      <c r="BV233" s="8">
        <v>0</v>
      </c>
      <c r="BW233" s="8">
        <v>0</v>
      </c>
      <c r="BX233" s="8">
        <v>0</v>
      </c>
      <c r="BY233" s="8">
        <v>0</v>
      </c>
      <c r="BZ233" s="8">
        <v>0</v>
      </c>
      <c r="CA233" s="8">
        <v>0</v>
      </c>
      <c r="CB233" s="8">
        <v>0</v>
      </c>
      <c r="CC233" s="8">
        <v>0</v>
      </c>
      <c r="CD233" s="8">
        <v>0</v>
      </c>
      <c r="CE233" s="21">
        <f t="shared" si="74"/>
        <v>0</v>
      </c>
      <c r="CF233" s="21">
        <f t="shared" si="75"/>
        <v>48</v>
      </c>
      <c r="CG233" s="21">
        <f t="shared" si="76"/>
        <v>57</v>
      </c>
      <c r="CH233" s="21">
        <f t="shared" si="77"/>
        <v>65</v>
      </c>
      <c r="CI233" s="21">
        <f t="shared" si="78"/>
        <v>28</v>
      </c>
      <c r="CJ233" s="21">
        <f t="shared" si="79"/>
        <v>28</v>
      </c>
      <c r="CK233" s="21">
        <f t="shared" si="80"/>
        <v>29</v>
      </c>
      <c r="CL233" s="21">
        <f t="shared" si="81"/>
        <v>21</v>
      </c>
      <c r="CM233" s="21">
        <f t="shared" si="82"/>
        <v>21</v>
      </c>
      <c r="CN233" s="21">
        <f t="shared" si="83"/>
        <v>22</v>
      </c>
      <c r="CO233" s="21">
        <f t="shared" si="84"/>
        <v>21</v>
      </c>
      <c r="CP233" s="21">
        <f t="shared" si="85"/>
        <v>21</v>
      </c>
      <c r="CQ233" s="21">
        <f t="shared" si="86"/>
        <v>22</v>
      </c>
      <c r="CR233" s="21">
        <f t="shared" si="87"/>
        <v>0</v>
      </c>
      <c r="CS233" s="21">
        <f t="shared" si="88"/>
        <v>0</v>
      </c>
      <c r="CT233" s="21">
        <f t="shared" si="89"/>
        <v>0</v>
      </c>
      <c r="CU233" s="21">
        <f t="shared" si="90"/>
        <v>0</v>
      </c>
      <c r="CV233" s="21">
        <f t="shared" si="91"/>
        <v>0</v>
      </c>
      <c r="CW233" s="21">
        <f t="shared" si="92"/>
        <v>0</v>
      </c>
      <c r="CX233" s="21">
        <f t="shared" si="93"/>
        <v>21</v>
      </c>
      <c r="CY233" s="21">
        <f t="shared" si="94"/>
        <v>21</v>
      </c>
      <c r="CZ233" s="21">
        <f t="shared" si="95"/>
        <v>22</v>
      </c>
    </row>
    <row r="234" spans="1:104" ht="102" hidden="1" x14ac:dyDescent="0.25">
      <c r="A234" s="6">
        <v>1582</v>
      </c>
      <c r="B234" s="7" t="s">
        <v>92</v>
      </c>
      <c r="C234" s="7" t="s">
        <v>83</v>
      </c>
      <c r="D234" s="7" t="s">
        <v>146</v>
      </c>
      <c r="E234" s="7" t="s">
        <v>94</v>
      </c>
      <c r="F234" s="7" t="s">
        <v>1088</v>
      </c>
      <c r="G234" s="7" t="s">
        <v>1281</v>
      </c>
      <c r="H234" s="7" t="s">
        <v>1282</v>
      </c>
      <c r="I234" s="7" t="s">
        <v>1283</v>
      </c>
      <c r="J234" s="7" t="s">
        <v>100</v>
      </c>
      <c r="K234" s="7" t="s">
        <v>100</v>
      </c>
      <c r="L234" s="7" t="s">
        <v>101</v>
      </c>
      <c r="M234" s="7" t="s">
        <v>101</v>
      </c>
      <c r="N234" s="8">
        <v>65</v>
      </c>
      <c r="O234" s="8">
        <v>79</v>
      </c>
      <c r="P234" s="8">
        <v>91</v>
      </c>
      <c r="Q234" s="7" t="s">
        <v>1284</v>
      </c>
      <c r="R234" s="7" t="s">
        <v>1284</v>
      </c>
      <c r="S234" s="7" t="s">
        <v>1284</v>
      </c>
      <c r="T234" s="8">
        <v>43</v>
      </c>
      <c r="U234" s="8">
        <v>43</v>
      </c>
      <c r="V234" s="8">
        <v>43</v>
      </c>
      <c r="W234" s="8">
        <v>31</v>
      </c>
      <c r="X234" s="8">
        <v>31</v>
      </c>
      <c r="Y234" s="8">
        <v>31</v>
      </c>
      <c r="Z234" s="8">
        <v>9</v>
      </c>
      <c r="AA234" s="8">
        <v>10</v>
      </c>
      <c r="AB234" s="8">
        <v>11</v>
      </c>
      <c r="AC234" s="8">
        <v>17</v>
      </c>
      <c r="AD234" s="8">
        <v>16</v>
      </c>
      <c r="AE234" s="8">
        <v>15</v>
      </c>
      <c r="AF234" s="8">
        <v>5</v>
      </c>
      <c r="AG234" s="8">
        <v>5</v>
      </c>
      <c r="AH234" s="8">
        <v>5</v>
      </c>
      <c r="AI234" s="8">
        <v>26</v>
      </c>
      <c r="AJ234" s="8">
        <v>26</v>
      </c>
      <c r="AK234" s="8">
        <v>26</v>
      </c>
      <c r="AM234" s="8">
        <v>0</v>
      </c>
      <c r="AN234" s="8">
        <v>0</v>
      </c>
      <c r="AO234" s="8">
        <v>0</v>
      </c>
      <c r="AP234" s="8">
        <v>0</v>
      </c>
      <c r="AQ234" s="8">
        <v>0</v>
      </c>
      <c r="AR234" s="8">
        <v>0</v>
      </c>
      <c r="AS234" s="8">
        <v>0</v>
      </c>
      <c r="AT234" s="8">
        <v>0</v>
      </c>
      <c r="AU234" s="8">
        <v>0</v>
      </c>
      <c r="AV234" s="8">
        <v>0</v>
      </c>
      <c r="AW234" s="8">
        <v>0</v>
      </c>
      <c r="AX234" s="8">
        <v>0</v>
      </c>
      <c r="AY234" s="8">
        <v>0</v>
      </c>
      <c r="AZ234" s="8">
        <v>0</v>
      </c>
      <c r="BA234" s="8">
        <v>0</v>
      </c>
      <c r="BB234" s="8">
        <v>0</v>
      </c>
      <c r="BC234" s="8">
        <v>0</v>
      </c>
      <c r="BD234" s="8">
        <v>0</v>
      </c>
      <c r="BE234" s="8">
        <v>0</v>
      </c>
      <c r="BF234" s="8">
        <v>0</v>
      </c>
      <c r="BG234" s="8">
        <v>0</v>
      </c>
      <c r="BH234" s="8">
        <v>0</v>
      </c>
      <c r="BI234" s="8">
        <v>0</v>
      </c>
      <c r="BJ234" s="8">
        <v>0</v>
      </c>
      <c r="BK234" s="8">
        <v>0</v>
      </c>
      <c r="BL234" s="8">
        <v>0</v>
      </c>
      <c r="BM234" s="8">
        <v>0</v>
      </c>
      <c r="BN234" s="8">
        <v>0</v>
      </c>
      <c r="BO234" s="8">
        <v>0</v>
      </c>
      <c r="BP234" s="8">
        <v>0</v>
      </c>
      <c r="BQ234" s="8">
        <v>0</v>
      </c>
      <c r="BR234" s="8">
        <v>0</v>
      </c>
      <c r="BS234" s="8">
        <v>0</v>
      </c>
      <c r="BT234" s="8">
        <v>0</v>
      </c>
      <c r="BU234" s="8">
        <v>0</v>
      </c>
      <c r="BV234" s="8">
        <v>0</v>
      </c>
      <c r="BW234" s="8">
        <v>0</v>
      </c>
      <c r="BX234" s="8">
        <v>0</v>
      </c>
      <c r="BY234" s="8">
        <v>0</v>
      </c>
      <c r="BZ234" s="8">
        <v>0</v>
      </c>
      <c r="CA234" s="8">
        <v>0</v>
      </c>
      <c r="CB234" s="8">
        <v>0</v>
      </c>
      <c r="CC234" s="8">
        <v>0</v>
      </c>
      <c r="CD234" s="8">
        <v>0</v>
      </c>
      <c r="CE234" s="21">
        <f t="shared" si="74"/>
        <v>0</v>
      </c>
      <c r="CF234" s="21">
        <f t="shared" si="75"/>
        <v>65</v>
      </c>
      <c r="CG234" s="21">
        <f t="shared" si="76"/>
        <v>79</v>
      </c>
      <c r="CH234" s="21">
        <f t="shared" si="77"/>
        <v>91</v>
      </c>
      <c r="CI234" s="21">
        <f t="shared" si="78"/>
        <v>43</v>
      </c>
      <c r="CJ234" s="21">
        <f t="shared" si="79"/>
        <v>43</v>
      </c>
      <c r="CK234" s="21">
        <f t="shared" si="80"/>
        <v>43</v>
      </c>
      <c r="CL234" s="21">
        <f t="shared" si="81"/>
        <v>31</v>
      </c>
      <c r="CM234" s="21">
        <f t="shared" si="82"/>
        <v>31</v>
      </c>
      <c r="CN234" s="21">
        <f t="shared" si="83"/>
        <v>31</v>
      </c>
      <c r="CO234" s="21">
        <f t="shared" si="84"/>
        <v>9</v>
      </c>
      <c r="CP234" s="21">
        <f t="shared" si="85"/>
        <v>10</v>
      </c>
      <c r="CQ234" s="21">
        <f t="shared" si="86"/>
        <v>11</v>
      </c>
      <c r="CR234" s="21">
        <f t="shared" si="87"/>
        <v>17</v>
      </c>
      <c r="CS234" s="21">
        <f t="shared" si="88"/>
        <v>16</v>
      </c>
      <c r="CT234" s="21">
        <f t="shared" si="89"/>
        <v>15</v>
      </c>
      <c r="CU234" s="21">
        <f t="shared" si="90"/>
        <v>5</v>
      </c>
      <c r="CV234" s="21">
        <f t="shared" si="91"/>
        <v>5</v>
      </c>
      <c r="CW234" s="21">
        <f t="shared" si="92"/>
        <v>5</v>
      </c>
      <c r="CX234" s="21">
        <f t="shared" si="93"/>
        <v>26</v>
      </c>
      <c r="CY234" s="21">
        <f t="shared" si="94"/>
        <v>26</v>
      </c>
      <c r="CZ234" s="21">
        <f t="shared" si="95"/>
        <v>26</v>
      </c>
    </row>
    <row r="235" spans="1:104" ht="127.5" hidden="1" x14ac:dyDescent="0.25">
      <c r="A235" s="6">
        <v>1589</v>
      </c>
      <c r="B235" s="7" t="s">
        <v>92</v>
      </c>
      <c r="C235" s="7" t="s">
        <v>83</v>
      </c>
      <c r="D235" s="7" t="s">
        <v>481</v>
      </c>
      <c r="E235" s="7" t="s">
        <v>94</v>
      </c>
      <c r="F235" s="7" t="s">
        <v>1088</v>
      </c>
      <c r="G235" s="7" t="s">
        <v>1285</v>
      </c>
      <c r="H235" s="7" t="s">
        <v>1286</v>
      </c>
      <c r="I235" s="7" t="s">
        <v>1287</v>
      </c>
      <c r="J235" s="7" t="s">
        <v>99</v>
      </c>
      <c r="K235" s="7" t="s">
        <v>100</v>
      </c>
      <c r="L235" s="7" t="s">
        <v>101</v>
      </c>
      <c r="M235" s="7" t="s">
        <v>101</v>
      </c>
      <c r="N235" s="8">
        <v>45</v>
      </c>
      <c r="O235" s="8">
        <v>86</v>
      </c>
      <c r="P235" s="8">
        <v>70</v>
      </c>
      <c r="Q235" s="7" t="s">
        <v>1288</v>
      </c>
      <c r="R235" s="7" t="s">
        <v>1288</v>
      </c>
      <c r="S235" s="7" t="s">
        <v>1288</v>
      </c>
      <c r="T235" s="8">
        <v>13</v>
      </c>
      <c r="U235" s="8">
        <v>15</v>
      </c>
      <c r="V235" s="8">
        <v>15</v>
      </c>
      <c r="W235" s="8">
        <v>10</v>
      </c>
      <c r="X235" s="8">
        <v>12</v>
      </c>
      <c r="Y235" s="8">
        <v>12</v>
      </c>
      <c r="Z235" s="8">
        <v>0</v>
      </c>
      <c r="AA235" s="8">
        <v>0</v>
      </c>
      <c r="AB235" s="8">
        <v>0</v>
      </c>
      <c r="AC235" s="8">
        <v>10</v>
      </c>
      <c r="AD235" s="8">
        <v>12</v>
      </c>
      <c r="AE235" s="8">
        <v>12</v>
      </c>
      <c r="AF235" s="8">
        <v>0</v>
      </c>
      <c r="AG235" s="8">
        <v>0</v>
      </c>
      <c r="AH235" s="8">
        <v>0</v>
      </c>
      <c r="AI235" s="8">
        <v>8</v>
      </c>
      <c r="AJ235" s="8">
        <v>10</v>
      </c>
      <c r="AK235" s="8">
        <v>10</v>
      </c>
      <c r="AL235" s="7" t="s">
        <v>1289</v>
      </c>
      <c r="AM235" s="8">
        <v>0</v>
      </c>
      <c r="AN235" s="8">
        <v>0</v>
      </c>
      <c r="AO235" s="8">
        <v>0</v>
      </c>
      <c r="AP235" s="8">
        <v>0</v>
      </c>
      <c r="AQ235" s="8">
        <v>0</v>
      </c>
      <c r="AR235" s="8">
        <v>0</v>
      </c>
      <c r="AS235" s="8">
        <v>0</v>
      </c>
      <c r="AT235" s="8">
        <v>0</v>
      </c>
      <c r="AU235" s="8">
        <v>0</v>
      </c>
      <c r="AV235" s="8">
        <v>0</v>
      </c>
      <c r="AW235" s="8">
        <v>0</v>
      </c>
      <c r="AX235" s="8">
        <v>0</v>
      </c>
      <c r="AY235" s="8">
        <v>0</v>
      </c>
      <c r="AZ235" s="8">
        <v>0</v>
      </c>
      <c r="BA235" s="8">
        <v>0</v>
      </c>
      <c r="BB235" s="8">
        <v>0</v>
      </c>
      <c r="BC235" s="8">
        <v>0</v>
      </c>
      <c r="BD235" s="8">
        <v>0</v>
      </c>
      <c r="BE235" s="8">
        <v>0</v>
      </c>
      <c r="BF235" s="8">
        <v>0</v>
      </c>
      <c r="BG235" s="8">
        <v>0</v>
      </c>
      <c r="BH235" s="8">
        <v>0</v>
      </c>
      <c r="BI235" s="8">
        <v>0</v>
      </c>
      <c r="BJ235" s="8">
        <v>0</v>
      </c>
      <c r="BK235" s="8">
        <v>0</v>
      </c>
      <c r="BL235" s="8">
        <v>0</v>
      </c>
      <c r="BM235" s="8">
        <v>0</v>
      </c>
      <c r="BN235" s="8">
        <v>0</v>
      </c>
      <c r="BO235" s="8">
        <v>0</v>
      </c>
      <c r="BP235" s="8">
        <v>0</v>
      </c>
      <c r="BQ235" s="8">
        <v>0</v>
      </c>
      <c r="BR235" s="8">
        <v>0</v>
      </c>
      <c r="BS235" s="8">
        <v>0</v>
      </c>
      <c r="BT235" s="8">
        <v>0</v>
      </c>
      <c r="BU235" s="8">
        <v>0</v>
      </c>
      <c r="BV235" s="8">
        <v>0</v>
      </c>
      <c r="BW235" s="8">
        <v>0</v>
      </c>
      <c r="BX235" s="8">
        <v>0</v>
      </c>
      <c r="BY235" s="8">
        <v>0</v>
      </c>
      <c r="BZ235" s="8">
        <v>0</v>
      </c>
      <c r="CA235" s="8">
        <v>0</v>
      </c>
      <c r="CB235" s="8">
        <v>0</v>
      </c>
      <c r="CC235" s="8">
        <v>0</v>
      </c>
      <c r="CD235" s="8">
        <v>0</v>
      </c>
      <c r="CE235" s="21">
        <f t="shared" si="74"/>
        <v>0</v>
      </c>
      <c r="CF235" s="21">
        <f t="shared" si="75"/>
        <v>45</v>
      </c>
      <c r="CG235" s="21">
        <f t="shared" si="76"/>
        <v>86</v>
      </c>
      <c r="CH235" s="21">
        <f t="shared" si="77"/>
        <v>70</v>
      </c>
      <c r="CI235" s="21">
        <f t="shared" si="78"/>
        <v>13</v>
      </c>
      <c r="CJ235" s="21">
        <f t="shared" si="79"/>
        <v>15</v>
      </c>
      <c r="CK235" s="21">
        <f t="shared" si="80"/>
        <v>15</v>
      </c>
      <c r="CL235" s="21">
        <f t="shared" si="81"/>
        <v>10</v>
      </c>
      <c r="CM235" s="21">
        <f t="shared" si="82"/>
        <v>12</v>
      </c>
      <c r="CN235" s="21">
        <f t="shared" si="83"/>
        <v>12</v>
      </c>
      <c r="CO235" s="21">
        <f t="shared" si="84"/>
        <v>0</v>
      </c>
      <c r="CP235" s="21">
        <f t="shared" si="85"/>
        <v>0</v>
      </c>
      <c r="CQ235" s="21">
        <f t="shared" si="86"/>
        <v>0</v>
      </c>
      <c r="CR235" s="21">
        <f t="shared" si="87"/>
        <v>10</v>
      </c>
      <c r="CS235" s="21">
        <f t="shared" si="88"/>
        <v>12</v>
      </c>
      <c r="CT235" s="21">
        <f t="shared" si="89"/>
        <v>12</v>
      </c>
      <c r="CU235" s="21">
        <f t="shared" si="90"/>
        <v>0</v>
      </c>
      <c r="CV235" s="21">
        <f t="shared" si="91"/>
        <v>0</v>
      </c>
      <c r="CW235" s="21">
        <f t="shared" si="92"/>
        <v>0</v>
      </c>
      <c r="CX235" s="21">
        <f t="shared" si="93"/>
        <v>8</v>
      </c>
      <c r="CY235" s="21">
        <f t="shared" si="94"/>
        <v>10</v>
      </c>
      <c r="CZ235" s="21">
        <f t="shared" si="95"/>
        <v>10</v>
      </c>
    </row>
    <row r="236" spans="1:104" ht="114.75" hidden="1" x14ac:dyDescent="0.25">
      <c r="A236" s="6">
        <v>1594</v>
      </c>
      <c r="B236" s="7" t="s">
        <v>92</v>
      </c>
      <c r="C236" s="7" t="s">
        <v>83</v>
      </c>
      <c r="D236" s="7" t="s">
        <v>412</v>
      </c>
      <c r="E236" s="7" t="s">
        <v>94</v>
      </c>
      <c r="F236" s="7" t="s">
        <v>1088</v>
      </c>
      <c r="G236" s="7" t="s">
        <v>1290</v>
      </c>
      <c r="H236" s="7" t="s">
        <v>1291</v>
      </c>
      <c r="I236" s="7" t="s">
        <v>1292</v>
      </c>
      <c r="J236" s="7" t="s">
        <v>99</v>
      </c>
      <c r="K236" s="7" t="s">
        <v>100</v>
      </c>
      <c r="L236" s="7" t="s">
        <v>101</v>
      </c>
      <c r="M236" s="7" t="s">
        <v>101</v>
      </c>
      <c r="N236" s="8">
        <v>73</v>
      </c>
      <c r="O236" s="8">
        <v>73</v>
      </c>
      <c r="P236" s="8">
        <v>70</v>
      </c>
      <c r="Q236" s="7" t="s">
        <v>1293</v>
      </c>
      <c r="R236" s="7" t="s">
        <v>1293</v>
      </c>
      <c r="S236" s="7" t="s">
        <v>1293</v>
      </c>
      <c r="T236" s="8">
        <v>23</v>
      </c>
      <c r="U236" s="8">
        <v>24</v>
      </c>
      <c r="V236" s="8">
        <v>24</v>
      </c>
      <c r="W236" s="8">
        <v>15</v>
      </c>
      <c r="X236" s="8">
        <v>15</v>
      </c>
      <c r="Y236" s="8">
        <v>15</v>
      </c>
      <c r="Z236" s="8">
        <v>0</v>
      </c>
      <c r="AA236" s="8">
        <v>0</v>
      </c>
      <c r="AB236" s="8">
        <v>0</v>
      </c>
      <c r="AC236" s="8">
        <v>9</v>
      </c>
      <c r="AD236" s="8">
        <v>10</v>
      </c>
      <c r="AE236" s="8">
        <v>10</v>
      </c>
      <c r="AF236" s="8">
        <v>6</v>
      </c>
      <c r="AG236" s="8">
        <v>5</v>
      </c>
      <c r="AH236" s="8">
        <v>5</v>
      </c>
      <c r="AI236" s="8">
        <v>15</v>
      </c>
      <c r="AJ236" s="8">
        <v>15</v>
      </c>
      <c r="AK236" s="8">
        <v>15</v>
      </c>
      <c r="AM236" s="8">
        <v>0</v>
      </c>
      <c r="AN236" s="8">
        <v>0</v>
      </c>
      <c r="AO236" s="8">
        <v>0</v>
      </c>
      <c r="AP236" s="8">
        <v>0</v>
      </c>
      <c r="AQ236" s="8">
        <v>0</v>
      </c>
      <c r="AR236" s="8">
        <v>0</v>
      </c>
      <c r="AS236" s="8">
        <v>0</v>
      </c>
      <c r="AT236" s="8">
        <v>0</v>
      </c>
      <c r="AU236" s="8">
        <v>0</v>
      </c>
      <c r="AV236" s="8">
        <v>0</v>
      </c>
      <c r="AW236" s="8">
        <v>0</v>
      </c>
      <c r="AX236" s="8">
        <v>0</v>
      </c>
      <c r="AY236" s="8">
        <v>0</v>
      </c>
      <c r="AZ236" s="8">
        <v>0</v>
      </c>
      <c r="BA236" s="8">
        <v>0</v>
      </c>
      <c r="BB236" s="8">
        <v>0</v>
      </c>
      <c r="BC236" s="8">
        <v>0</v>
      </c>
      <c r="BD236" s="8">
        <v>0</v>
      </c>
      <c r="BE236" s="8">
        <v>0</v>
      </c>
      <c r="BF236" s="8">
        <v>0</v>
      </c>
      <c r="BG236" s="8">
        <v>0</v>
      </c>
      <c r="BH236" s="8">
        <v>0</v>
      </c>
      <c r="BI236" s="8">
        <v>0</v>
      </c>
      <c r="BJ236" s="8">
        <v>0</v>
      </c>
      <c r="BK236" s="8">
        <v>0</v>
      </c>
      <c r="BL236" s="8">
        <v>0</v>
      </c>
      <c r="BM236" s="8">
        <v>0</v>
      </c>
      <c r="BN236" s="8">
        <v>0</v>
      </c>
      <c r="BO236" s="8">
        <v>0</v>
      </c>
      <c r="BP236" s="8">
        <v>0</v>
      </c>
      <c r="BQ236" s="8">
        <v>0</v>
      </c>
      <c r="BR236" s="8">
        <v>0</v>
      </c>
      <c r="BS236" s="8">
        <v>0</v>
      </c>
      <c r="BT236" s="8">
        <v>0</v>
      </c>
      <c r="BU236" s="8">
        <v>0</v>
      </c>
      <c r="BV236" s="8">
        <v>0</v>
      </c>
      <c r="BW236" s="8">
        <v>0</v>
      </c>
      <c r="BX236" s="8">
        <v>0</v>
      </c>
      <c r="BY236" s="8">
        <v>0</v>
      </c>
      <c r="BZ236" s="8">
        <v>0</v>
      </c>
      <c r="CA236" s="8">
        <v>0</v>
      </c>
      <c r="CB236" s="8">
        <v>0</v>
      </c>
      <c r="CC236" s="8">
        <v>0</v>
      </c>
      <c r="CD236" s="8">
        <v>0</v>
      </c>
      <c r="CE236" s="21">
        <f t="shared" si="74"/>
        <v>0</v>
      </c>
      <c r="CF236" s="21">
        <f t="shared" si="75"/>
        <v>73</v>
      </c>
      <c r="CG236" s="21">
        <f t="shared" si="76"/>
        <v>73</v>
      </c>
      <c r="CH236" s="21">
        <f t="shared" si="77"/>
        <v>70</v>
      </c>
      <c r="CI236" s="21">
        <f t="shared" si="78"/>
        <v>23</v>
      </c>
      <c r="CJ236" s="21">
        <f t="shared" si="79"/>
        <v>24</v>
      </c>
      <c r="CK236" s="21">
        <f t="shared" si="80"/>
        <v>24</v>
      </c>
      <c r="CL236" s="21">
        <f t="shared" si="81"/>
        <v>15</v>
      </c>
      <c r="CM236" s="21">
        <f t="shared" si="82"/>
        <v>15</v>
      </c>
      <c r="CN236" s="21">
        <f t="shared" si="83"/>
        <v>15</v>
      </c>
      <c r="CO236" s="21">
        <f t="shared" si="84"/>
        <v>0</v>
      </c>
      <c r="CP236" s="21">
        <f t="shared" si="85"/>
        <v>0</v>
      </c>
      <c r="CQ236" s="21">
        <f t="shared" si="86"/>
        <v>0</v>
      </c>
      <c r="CR236" s="21">
        <f t="shared" si="87"/>
        <v>9</v>
      </c>
      <c r="CS236" s="21">
        <f t="shared" si="88"/>
        <v>10</v>
      </c>
      <c r="CT236" s="21">
        <f t="shared" si="89"/>
        <v>10</v>
      </c>
      <c r="CU236" s="21">
        <f t="shared" si="90"/>
        <v>6</v>
      </c>
      <c r="CV236" s="21">
        <f t="shared" si="91"/>
        <v>5</v>
      </c>
      <c r="CW236" s="21">
        <f t="shared" si="92"/>
        <v>5</v>
      </c>
      <c r="CX236" s="21">
        <f t="shared" si="93"/>
        <v>15</v>
      </c>
      <c r="CY236" s="21">
        <f t="shared" si="94"/>
        <v>15</v>
      </c>
      <c r="CZ236" s="21">
        <f t="shared" si="95"/>
        <v>15</v>
      </c>
    </row>
    <row r="237" spans="1:104" ht="127.5" hidden="1" x14ac:dyDescent="0.25">
      <c r="A237" s="6">
        <v>1610</v>
      </c>
      <c r="B237" s="7" t="s">
        <v>92</v>
      </c>
      <c r="C237" s="7" t="s">
        <v>83</v>
      </c>
      <c r="D237" s="7" t="s">
        <v>121</v>
      </c>
      <c r="E237" s="7" t="s">
        <v>94</v>
      </c>
      <c r="F237" s="7" t="s">
        <v>1088</v>
      </c>
      <c r="G237" s="7" t="s">
        <v>1294</v>
      </c>
      <c r="H237" s="7" t="s">
        <v>1295</v>
      </c>
      <c r="I237" s="7" t="s">
        <v>1296</v>
      </c>
      <c r="J237" s="7" t="s">
        <v>100</v>
      </c>
      <c r="K237" s="7" t="s">
        <v>100</v>
      </c>
      <c r="L237" s="7" t="s">
        <v>101</v>
      </c>
      <c r="M237" s="7" t="s">
        <v>104</v>
      </c>
      <c r="N237" s="8" t="s">
        <v>100</v>
      </c>
      <c r="O237" s="8" t="s">
        <v>100</v>
      </c>
      <c r="P237" s="8" t="s">
        <v>100</v>
      </c>
      <c r="Q237" s="7" t="s">
        <v>100</v>
      </c>
      <c r="R237" s="7" t="s">
        <v>100</v>
      </c>
      <c r="S237" s="7" t="s">
        <v>100</v>
      </c>
      <c r="T237" s="8" t="s">
        <v>100</v>
      </c>
      <c r="U237" s="8" t="s">
        <v>100</v>
      </c>
      <c r="V237" s="8" t="s">
        <v>100</v>
      </c>
      <c r="W237" s="8" t="s">
        <v>100</v>
      </c>
      <c r="X237" s="8" t="s">
        <v>100</v>
      </c>
      <c r="Y237" s="8" t="s">
        <v>100</v>
      </c>
      <c r="Z237" s="8" t="s">
        <v>100</v>
      </c>
      <c r="AA237" s="8" t="s">
        <v>100</v>
      </c>
      <c r="AB237" s="8" t="s">
        <v>100</v>
      </c>
      <c r="AC237" s="8" t="s">
        <v>100</v>
      </c>
      <c r="AD237" s="8" t="s">
        <v>100</v>
      </c>
      <c r="AE237" s="8" t="s">
        <v>100</v>
      </c>
      <c r="AF237" s="8" t="s">
        <v>100</v>
      </c>
      <c r="AG237" s="8" t="s">
        <v>100</v>
      </c>
      <c r="AH237" s="8" t="s">
        <v>100</v>
      </c>
      <c r="AI237" s="8" t="s">
        <v>100</v>
      </c>
      <c r="AJ237" s="8" t="s">
        <v>100</v>
      </c>
      <c r="AK237" s="8" t="s">
        <v>100</v>
      </c>
      <c r="AL237" s="7" t="s">
        <v>100</v>
      </c>
      <c r="AM237" s="8" t="s">
        <v>100</v>
      </c>
      <c r="AN237" s="8" t="s">
        <v>100</v>
      </c>
      <c r="AO237" s="8" t="s">
        <v>100</v>
      </c>
      <c r="AP237" s="8" t="s">
        <v>100</v>
      </c>
      <c r="AQ237" s="8" t="s">
        <v>100</v>
      </c>
      <c r="AR237" s="8" t="s">
        <v>100</v>
      </c>
      <c r="AS237" s="8" t="s">
        <v>100</v>
      </c>
      <c r="AT237" s="8" t="s">
        <v>100</v>
      </c>
      <c r="AU237" s="8" t="s">
        <v>100</v>
      </c>
      <c r="AV237" s="8" t="s">
        <v>100</v>
      </c>
      <c r="AW237" s="8" t="s">
        <v>100</v>
      </c>
      <c r="AX237" s="8" t="s">
        <v>100</v>
      </c>
      <c r="AY237" s="8" t="s">
        <v>100</v>
      </c>
      <c r="AZ237" s="8" t="s">
        <v>100</v>
      </c>
      <c r="BA237" s="8" t="s">
        <v>100</v>
      </c>
      <c r="BB237" s="8" t="s">
        <v>100</v>
      </c>
      <c r="BC237" s="8" t="s">
        <v>100</v>
      </c>
      <c r="BD237" s="8" t="s">
        <v>100</v>
      </c>
      <c r="BE237" s="8" t="s">
        <v>100</v>
      </c>
      <c r="BF237" s="8" t="s">
        <v>100</v>
      </c>
      <c r="BG237" s="8" t="s">
        <v>100</v>
      </c>
      <c r="BH237" s="8" t="s">
        <v>100</v>
      </c>
      <c r="BI237" s="8" t="s">
        <v>100</v>
      </c>
      <c r="BJ237" s="8" t="s">
        <v>100</v>
      </c>
      <c r="BK237" s="8" t="s">
        <v>100</v>
      </c>
      <c r="BL237" s="8" t="s">
        <v>100</v>
      </c>
      <c r="BM237" s="8" t="s">
        <v>100</v>
      </c>
      <c r="BN237" s="8" t="s">
        <v>100</v>
      </c>
      <c r="BO237" s="8" t="s">
        <v>100</v>
      </c>
      <c r="BP237" s="8" t="s">
        <v>100</v>
      </c>
      <c r="BQ237" s="8" t="s">
        <v>100</v>
      </c>
      <c r="BR237" s="8" t="s">
        <v>100</v>
      </c>
      <c r="BS237" s="8" t="s">
        <v>100</v>
      </c>
      <c r="BT237" s="8" t="s">
        <v>100</v>
      </c>
      <c r="BU237" s="8" t="s">
        <v>100</v>
      </c>
      <c r="BV237" s="8" t="s">
        <v>100</v>
      </c>
      <c r="BW237" s="8" t="s">
        <v>100</v>
      </c>
      <c r="BX237" s="8" t="s">
        <v>100</v>
      </c>
      <c r="BY237" s="8" t="s">
        <v>100</v>
      </c>
      <c r="BZ237" s="8" t="s">
        <v>100</v>
      </c>
      <c r="CA237" s="8" t="s">
        <v>100</v>
      </c>
      <c r="CB237" s="8" t="s">
        <v>100</v>
      </c>
      <c r="CC237" s="8" t="s">
        <v>100</v>
      </c>
      <c r="CD237" s="8" t="s">
        <v>100</v>
      </c>
      <c r="CE237" s="21">
        <f t="shared" si="74"/>
        <v>0</v>
      </c>
      <c r="CF237" s="21">
        <f t="shared" si="75"/>
        <v>0</v>
      </c>
      <c r="CG237" s="21">
        <f t="shared" si="76"/>
        <v>0</v>
      </c>
      <c r="CH237" s="21">
        <f t="shared" si="77"/>
        <v>0</v>
      </c>
      <c r="CI237" s="21">
        <f t="shared" si="78"/>
        <v>0</v>
      </c>
      <c r="CJ237" s="21">
        <f t="shared" si="79"/>
        <v>0</v>
      </c>
      <c r="CK237" s="21">
        <f t="shared" si="80"/>
        <v>0</v>
      </c>
      <c r="CL237" s="21">
        <f t="shared" si="81"/>
        <v>0</v>
      </c>
      <c r="CM237" s="21">
        <f t="shared" si="82"/>
        <v>0</v>
      </c>
      <c r="CN237" s="21">
        <f t="shared" si="83"/>
        <v>0</v>
      </c>
      <c r="CO237" s="21">
        <f t="shared" si="84"/>
        <v>0</v>
      </c>
      <c r="CP237" s="21">
        <f t="shared" si="85"/>
        <v>0</v>
      </c>
      <c r="CQ237" s="21">
        <f t="shared" si="86"/>
        <v>0</v>
      </c>
      <c r="CR237" s="21">
        <f t="shared" si="87"/>
        <v>0</v>
      </c>
      <c r="CS237" s="21">
        <f t="shared" si="88"/>
        <v>0</v>
      </c>
      <c r="CT237" s="21">
        <f t="shared" si="89"/>
        <v>0</v>
      </c>
      <c r="CU237" s="21">
        <f t="shared" si="90"/>
        <v>0</v>
      </c>
      <c r="CV237" s="21">
        <f t="shared" si="91"/>
        <v>0</v>
      </c>
      <c r="CW237" s="21">
        <f t="shared" si="92"/>
        <v>0</v>
      </c>
      <c r="CX237" s="21">
        <f t="shared" si="93"/>
        <v>0</v>
      </c>
      <c r="CY237" s="21">
        <f t="shared" si="94"/>
        <v>0</v>
      </c>
      <c r="CZ237" s="21">
        <f t="shared" si="95"/>
        <v>0</v>
      </c>
    </row>
    <row r="238" spans="1:104" ht="114.75" hidden="1" x14ac:dyDescent="0.25">
      <c r="A238" s="6">
        <v>1616</v>
      </c>
      <c r="B238" s="7" t="s">
        <v>92</v>
      </c>
      <c r="C238" s="7" t="s">
        <v>83</v>
      </c>
      <c r="D238" s="7" t="s">
        <v>103</v>
      </c>
      <c r="E238" s="7" t="s">
        <v>94</v>
      </c>
      <c r="F238" s="7" t="s">
        <v>1088</v>
      </c>
      <c r="G238" s="7" t="s">
        <v>1297</v>
      </c>
      <c r="H238" s="7" t="s">
        <v>1298</v>
      </c>
      <c r="I238" s="7" t="s">
        <v>1299</v>
      </c>
      <c r="J238" s="7" t="s">
        <v>99</v>
      </c>
      <c r="K238" s="7" t="s">
        <v>100</v>
      </c>
      <c r="L238" s="7" t="s">
        <v>101</v>
      </c>
      <c r="M238" s="7" t="s">
        <v>101</v>
      </c>
      <c r="N238" s="8">
        <v>9</v>
      </c>
      <c r="O238" s="8">
        <v>17</v>
      </c>
      <c r="P238" s="8">
        <v>14</v>
      </c>
      <c r="Q238" s="7" t="s">
        <v>1300</v>
      </c>
      <c r="R238" s="7" t="s">
        <v>1301</v>
      </c>
      <c r="S238" s="7" t="s">
        <v>1302</v>
      </c>
      <c r="T238" s="8">
        <v>29</v>
      </c>
      <c r="U238" s="8">
        <v>29</v>
      </c>
      <c r="V238" s="8">
        <v>30</v>
      </c>
      <c r="W238" s="8">
        <v>27</v>
      </c>
      <c r="X238" s="8">
        <v>27</v>
      </c>
      <c r="Y238" s="8">
        <v>28</v>
      </c>
      <c r="Z238" s="8">
        <v>0</v>
      </c>
      <c r="AA238" s="8">
        <v>0</v>
      </c>
      <c r="AB238" s="8">
        <v>1</v>
      </c>
      <c r="AC238" s="8">
        <v>2</v>
      </c>
      <c r="AD238" s="8">
        <v>2</v>
      </c>
      <c r="AE238" s="8">
        <v>2</v>
      </c>
      <c r="AF238" s="8">
        <v>25</v>
      </c>
      <c r="AG238" s="8">
        <v>25</v>
      </c>
      <c r="AH238" s="8">
        <v>25</v>
      </c>
      <c r="AI238" s="8">
        <v>27</v>
      </c>
      <c r="AJ238" s="8">
        <v>27</v>
      </c>
      <c r="AK238" s="8">
        <v>28</v>
      </c>
      <c r="AL238" s="7" t="s">
        <v>1303</v>
      </c>
      <c r="AM238" s="8">
        <v>0</v>
      </c>
      <c r="AN238" s="8">
        <v>0</v>
      </c>
      <c r="AO238" s="8">
        <v>0</v>
      </c>
      <c r="AP238" s="8">
        <v>0</v>
      </c>
      <c r="AQ238" s="8">
        <v>0</v>
      </c>
      <c r="AR238" s="8">
        <v>0</v>
      </c>
      <c r="AS238" s="8">
        <v>0</v>
      </c>
      <c r="AT238" s="8">
        <v>0</v>
      </c>
      <c r="AU238" s="8">
        <v>0</v>
      </c>
      <c r="AV238" s="8">
        <v>0</v>
      </c>
      <c r="AW238" s="8">
        <v>0</v>
      </c>
      <c r="AX238" s="8">
        <v>0</v>
      </c>
      <c r="AY238" s="8">
        <v>0</v>
      </c>
      <c r="AZ238" s="8">
        <v>0</v>
      </c>
      <c r="BA238" s="8">
        <v>0</v>
      </c>
      <c r="BB238" s="8">
        <v>0</v>
      </c>
      <c r="BC238" s="8">
        <v>0</v>
      </c>
      <c r="BD238" s="8">
        <v>0</v>
      </c>
      <c r="BE238" s="8">
        <v>0</v>
      </c>
      <c r="BF238" s="8">
        <v>0</v>
      </c>
      <c r="BG238" s="8">
        <v>0</v>
      </c>
      <c r="BH238" s="8">
        <v>0</v>
      </c>
      <c r="BI238" s="8">
        <v>0</v>
      </c>
      <c r="BJ238" s="8">
        <v>0</v>
      </c>
      <c r="BK238" s="8">
        <v>0</v>
      </c>
      <c r="BL238" s="8">
        <v>0</v>
      </c>
      <c r="BM238" s="8">
        <v>0</v>
      </c>
      <c r="BN238" s="8">
        <v>0</v>
      </c>
      <c r="BO238" s="8">
        <v>0</v>
      </c>
      <c r="BP238" s="8">
        <v>0</v>
      </c>
      <c r="BQ238" s="8">
        <v>0</v>
      </c>
      <c r="BR238" s="8">
        <v>0</v>
      </c>
      <c r="BS238" s="8">
        <v>0</v>
      </c>
      <c r="BT238" s="8">
        <v>0</v>
      </c>
      <c r="BU238" s="8">
        <v>0</v>
      </c>
      <c r="BV238" s="8">
        <v>0</v>
      </c>
      <c r="BW238" s="8">
        <v>0</v>
      </c>
      <c r="BX238" s="8">
        <v>0</v>
      </c>
      <c r="BY238" s="8">
        <v>0</v>
      </c>
      <c r="BZ238" s="8">
        <v>0</v>
      </c>
      <c r="CA238" s="8">
        <v>0</v>
      </c>
      <c r="CB238" s="8">
        <v>0</v>
      </c>
      <c r="CC238" s="8">
        <v>0</v>
      </c>
      <c r="CD238" s="8">
        <v>0</v>
      </c>
      <c r="CE238" s="21">
        <f t="shared" si="74"/>
        <v>0</v>
      </c>
      <c r="CF238" s="21">
        <f t="shared" si="75"/>
        <v>9</v>
      </c>
      <c r="CG238" s="21">
        <f t="shared" si="76"/>
        <v>17</v>
      </c>
      <c r="CH238" s="21">
        <f t="shared" si="77"/>
        <v>14</v>
      </c>
      <c r="CI238" s="21">
        <f t="shared" si="78"/>
        <v>29</v>
      </c>
      <c r="CJ238" s="21">
        <f t="shared" si="79"/>
        <v>29</v>
      </c>
      <c r="CK238" s="21">
        <f t="shared" si="80"/>
        <v>30</v>
      </c>
      <c r="CL238" s="21">
        <f t="shared" si="81"/>
        <v>27</v>
      </c>
      <c r="CM238" s="21">
        <f t="shared" si="82"/>
        <v>27</v>
      </c>
      <c r="CN238" s="21">
        <f t="shared" si="83"/>
        <v>28</v>
      </c>
      <c r="CO238" s="21">
        <f t="shared" si="84"/>
        <v>0</v>
      </c>
      <c r="CP238" s="21">
        <f t="shared" si="85"/>
        <v>0</v>
      </c>
      <c r="CQ238" s="21">
        <f t="shared" si="86"/>
        <v>1</v>
      </c>
      <c r="CR238" s="21">
        <f t="shared" si="87"/>
        <v>2</v>
      </c>
      <c r="CS238" s="21">
        <f t="shared" si="88"/>
        <v>2</v>
      </c>
      <c r="CT238" s="21">
        <f t="shared" si="89"/>
        <v>2</v>
      </c>
      <c r="CU238" s="21">
        <f t="shared" si="90"/>
        <v>25</v>
      </c>
      <c r="CV238" s="21">
        <f t="shared" si="91"/>
        <v>25</v>
      </c>
      <c r="CW238" s="21">
        <f t="shared" si="92"/>
        <v>25</v>
      </c>
      <c r="CX238" s="21">
        <f t="shared" si="93"/>
        <v>27</v>
      </c>
      <c r="CY238" s="21">
        <f t="shared" si="94"/>
        <v>27</v>
      </c>
      <c r="CZ238" s="21">
        <f t="shared" si="95"/>
        <v>28</v>
      </c>
    </row>
    <row r="239" spans="1:104" ht="102" hidden="1" x14ac:dyDescent="0.25">
      <c r="A239" s="6">
        <v>1619</v>
      </c>
      <c r="B239" s="7" t="s">
        <v>92</v>
      </c>
      <c r="C239" s="7" t="s">
        <v>83</v>
      </c>
      <c r="D239" s="7" t="s">
        <v>480</v>
      </c>
      <c r="E239" s="7" t="s">
        <v>94</v>
      </c>
      <c r="F239" s="7" t="s">
        <v>1088</v>
      </c>
      <c r="G239" s="7" t="s">
        <v>1304</v>
      </c>
      <c r="H239" s="7" t="s">
        <v>1305</v>
      </c>
      <c r="I239" s="7" t="s">
        <v>1306</v>
      </c>
      <c r="J239" s="7" t="s">
        <v>99</v>
      </c>
      <c r="K239" s="7" t="s">
        <v>100</v>
      </c>
      <c r="L239" s="7" t="s">
        <v>101</v>
      </c>
      <c r="M239" s="7" t="s">
        <v>101</v>
      </c>
      <c r="N239" s="8">
        <v>77</v>
      </c>
      <c r="O239" s="8">
        <v>75</v>
      </c>
      <c r="P239" s="8">
        <v>74</v>
      </c>
      <c r="Q239" s="7" t="s">
        <v>1307</v>
      </c>
      <c r="R239" s="7" t="s">
        <v>1307</v>
      </c>
      <c r="S239" s="7" t="s">
        <v>1307</v>
      </c>
      <c r="T239" s="8">
        <v>6</v>
      </c>
      <c r="U239" s="8">
        <v>6</v>
      </c>
      <c r="V239" s="8">
        <v>6</v>
      </c>
      <c r="W239" s="8">
        <v>6</v>
      </c>
      <c r="X239" s="8">
        <v>6</v>
      </c>
      <c r="Y239" s="8">
        <v>6</v>
      </c>
      <c r="Z239" s="8">
        <v>6</v>
      </c>
      <c r="AA239" s="8">
        <v>6</v>
      </c>
      <c r="AB239" s="8">
        <v>6</v>
      </c>
      <c r="AC239" s="8">
        <v>0</v>
      </c>
      <c r="AD239" s="8">
        <v>0</v>
      </c>
      <c r="AE239" s="8">
        <v>0</v>
      </c>
      <c r="AF239" s="8">
        <v>0</v>
      </c>
      <c r="AG239" s="8">
        <v>0</v>
      </c>
      <c r="AH239" s="8">
        <v>0</v>
      </c>
      <c r="AI239" s="8">
        <v>6</v>
      </c>
      <c r="AJ239" s="8">
        <v>6</v>
      </c>
      <c r="AK239" s="8">
        <v>6</v>
      </c>
      <c r="AM239" s="8">
        <v>0</v>
      </c>
      <c r="AN239" s="8">
        <v>0</v>
      </c>
      <c r="AO239" s="8">
        <v>0</v>
      </c>
      <c r="AP239" s="8">
        <v>0</v>
      </c>
      <c r="AQ239" s="8">
        <v>0</v>
      </c>
      <c r="AR239" s="8">
        <v>0</v>
      </c>
      <c r="AS239" s="8">
        <v>0</v>
      </c>
      <c r="AT239" s="8">
        <v>0</v>
      </c>
      <c r="AU239" s="8">
        <v>0</v>
      </c>
      <c r="AV239" s="8">
        <v>0</v>
      </c>
      <c r="AW239" s="8">
        <v>0</v>
      </c>
      <c r="AX239" s="8">
        <v>0</v>
      </c>
      <c r="AY239" s="8">
        <v>0</v>
      </c>
      <c r="AZ239" s="8">
        <v>0</v>
      </c>
      <c r="BA239" s="8">
        <v>0</v>
      </c>
      <c r="BB239" s="8">
        <v>0</v>
      </c>
      <c r="BC239" s="8">
        <v>0</v>
      </c>
      <c r="BD239" s="8">
        <v>0</v>
      </c>
      <c r="BE239" s="8">
        <v>0</v>
      </c>
      <c r="BF239" s="8">
        <v>0</v>
      </c>
      <c r="BG239" s="8">
        <v>0</v>
      </c>
      <c r="BH239" s="8">
        <v>0</v>
      </c>
      <c r="BI239" s="8">
        <v>0</v>
      </c>
      <c r="BJ239" s="8">
        <v>0</v>
      </c>
      <c r="BK239" s="8">
        <v>0</v>
      </c>
      <c r="BL239" s="8">
        <v>0</v>
      </c>
      <c r="BM239" s="8">
        <v>0</v>
      </c>
      <c r="BN239" s="8">
        <v>0</v>
      </c>
      <c r="BO239" s="8">
        <v>0</v>
      </c>
      <c r="BP239" s="8">
        <v>0</v>
      </c>
      <c r="BQ239" s="8">
        <v>0</v>
      </c>
      <c r="BR239" s="8">
        <v>0</v>
      </c>
      <c r="BS239" s="8">
        <v>0</v>
      </c>
      <c r="BT239" s="8">
        <v>0</v>
      </c>
      <c r="BU239" s="8">
        <v>0</v>
      </c>
      <c r="BV239" s="8">
        <v>0</v>
      </c>
      <c r="BW239" s="8">
        <v>0</v>
      </c>
      <c r="BX239" s="8">
        <v>0</v>
      </c>
      <c r="BY239" s="8">
        <v>0</v>
      </c>
      <c r="BZ239" s="8">
        <v>0</v>
      </c>
      <c r="CA239" s="8">
        <v>0</v>
      </c>
      <c r="CB239" s="8">
        <v>0</v>
      </c>
      <c r="CC239" s="8">
        <v>0</v>
      </c>
      <c r="CD239" s="8">
        <v>0</v>
      </c>
      <c r="CE239" s="21">
        <f t="shared" si="74"/>
        <v>0</v>
      </c>
      <c r="CF239" s="21">
        <f t="shared" si="75"/>
        <v>77</v>
      </c>
      <c r="CG239" s="21">
        <f t="shared" si="76"/>
        <v>75</v>
      </c>
      <c r="CH239" s="21">
        <f t="shared" si="77"/>
        <v>74</v>
      </c>
      <c r="CI239" s="21">
        <f t="shared" si="78"/>
        <v>6</v>
      </c>
      <c r="CJ239" s="21">
        <f t="shared" si="79"/>
        <v>6</v>
      </c>
      <c r="CK239" s="21">
        <f t="shared" si="80"/>
        <v>6</v>
      </c>
      <c r="CL239" s="21">
        <f t="shared" si="81"/>
        <v>6</v>
      </c>
      <c r="CM239" s="21">
        <f t="shared" si="82"/>
        <v>6</v>
      </c>
      <c r="CN239" s="21">
        <f t="shared" si="83"/>
        <v>6</v>
      </c>
      <c r="CO239" s="21">
        <f t="shared" si="84"/>
        <v>6</v>
      </c>
      <c r="CP239" s="21">
        <f t="shared" si="85"/>
        <v>6</v>
      </c>
      <c r="CQ239" s="21">
        <f t="shared" si="86"/>
        <v>6</v>
      </c>
      <c r="CR239" s="21">
        <f t="shared" si="87"/>
        <v>0</v>
      </c>
      <c r="CS239" s="21">
        <f t="shared" si="88"/>
        <v>0</v>
      </c>
      <c r="CT239" s="21">
        <f t="shared" si="89"/>
        <v>0</v>
      </c>
      <c r="CU239" s="21">
        <f t="shared" si="90"/>
        <v>0</v>
      </c>
      <c r="CV239" s="21">
        <f t="shared" si="91"/>
        <v>0</v>
      </c>
      <c r="CW239" s="21">
        <f t="shared" si="92"/>
        <v>0</v>
      </c>
      <c r="CX239" s="21">
        <f t="shared" si="93"/>
        <v>6</v>
      </c>
      <c r="CY239" s="21">
        <f t="shared" si="94"/>
        <v>6</v>
      </c>
      <c r="CZ239" s="21">
        <f t="shared" si="95"/>
        <v>6</v>
      </c>
    </row>
    <row r="240" spans="1:104" ht="114.75" hidden="1" x14ac:dyDescent="0.25">
      <c r="A240" s="6">
        <v>1711</v>
      </c>
      <c r="B240" s="7" t="s">
        <v>92</v>
      </c>
      <c r="C240" s="7" t="s">
        <v>83</v>
      </c>
      <c r="D240" s="7" t="s">
        <v>390</v>
      </c>
      <c r="E240" s="7" t="s">
        <v>94</v>
      </c>
      <c r="F240" s="7" t="s">
        <v>1088</v>
      </c>
      <c r="G240" s="7" t="s">
        <v>1308</v>
      </c>
      <c r="H240" s="7" t="s">
        <v>1309</v>
      </c>
      <c r="I240" s="7" t="s">
        <v>1310</v>
      </c>
      <c r="J240" s="7" t="s">
        <v>100</v>
      </c>
      <c r="K240" s="7" t="s">
        <v>100</v>
      </c>
      <c r="L240" s="7" t="s">
        <v>101</v>
      </c>
      <c r="M240" s="7" t="s">
        <v>104</v>
      </c>
      <c r="N240" s="8" t="s">
        <v>100</v>
      </c>
      <c r="O240" s="8" t="s">
        <v>100</v>
      </c>
      <c r="P240" s="8" t="s">
        <v>100</v>
      </c>
      <c r="Q240" s="7" t="s">
        <v>100</v>
      </c>
      <c r="R240" s="7" t="s">
        <v>100</v>
      </c>
      <c r="S240" s="7" t="s">
        <v>100</v>
      </c>
      <c r="T240" s="8" t="s">
        <v>100</v>
      </c>
      <c r="U240" s="8" t="s">
        <v>100</v>
      </c>
      <c r="V240" s="8" t="s">
        <v>100</v>
      </c>
      <c r="W240" s="8" t="s">
        <v>100</v>
      </c>
      <c r="X240" s="8" t="s">
        <v>100</v>
      </c>
      <c r="Y240" s="8" t="s">
        <v>100</v>
      </c>
      <c r="Z240" s="8" t="s">
        <v>100</v>
      </c>
      <c r="AA240" s="8" t="s">
        <v>100</v>
      </c>
      <c r="AB240" s="8" t="s">
        <v>100</v>
      </c>
      <c r="AC240" s="8" t="s">
        <v>100</v>
      </c>
      <c r="AD240" s="8" t="s">
        <v>100</v>
      </c>
      <c r="AE240" s="8" t="s">
        <v>100</v>
      </c>
      <c r="AF240" s="8" t="s">
        <v>100</v>
      </c>
      <c r="AG240" s="8" t="s">
        <v>100</v>
      </c>
      <c r="AH240" s="8" t="s">
        <v>100</v>
      </c>
      <c r="AI240" s="8" t="s">
        <v>100</v>
      </c>
      <c r="AJ240" s="8" t="s">
        <v>100</v>
      </c>
      <c r="AK240" s="8" t="s">
        <v>100</v>
      </c>
      <c r="AL240" s="7" t="s">
        <v>100</v>
      </c>
      <c r="AM240" s="8" t="s">
        <v>100</v>
      </c>
      <c r="AN240" s="8" t="s">
        <v>100</v>
      </c>
      <c r="AO240" s="8" t="s">
        <v>100</v>
      </c>
      <c r="AP240" s="8" t="s">
        <v>100</v>
      </c>
      <c r="AQ240" s="8" t="s">
        <v>100</v>
      </c>
      <c r="AR240" s="8" t="s">
        <v>100</v>
      </c>
      <c r="AS240" s="8" t="s">
        <v>100</v>
      </c>
      <c r="AT240" s="8" t="s">
        <v>100</v>
      </c>
      <c r="AU240" s="8" t="s">
        <v>100</v>
      </c>
      <c r="AV240" s="8" t="s">
        <v>100</v>
      </c>
      <c r="AW240" s="8" t="s">
        <v>100</v>
      </c>
      <c r="AX240" s="8" t="s">
        <v>100</v>
      </c>
      <c r="AY240" s="8" t="s">
        <v>100</v>
      </c>
      <c r="AZ240" s="8" t="s">
        <v>100</v>
      </c>
      <c r="BA240" s="8" t="s">
        <v>100</v>
      </c>
      <c r="BB240" s="8" t="s">
        <v>100</v>
      </c>
      <c r="BC240" s="8" t="s">
        <v>100</v>
      </c>
      <c r="BD240" s="8" t="s">
        <v>100</v>
      </c>
      <c r="BE240" s="8" t="s">
        <v>100</v>
      </c>
      <c r="BF240" s="8" t="s">
        <v>100</v>
      </c>
      <c r="BG240" s="8" t="s">
        <v>100</v>
      </c>
      <c r="BH240" s="8" t="s">
        <v>100</v>
      </c>
      <c r="BI240" s="8" t="s">
        <v>100</v>
      </c>
      <c r="BJ240" s="8" t="s">
        <v>100</v>
      </c>
      <c r="BK240" s="8" t="s">
        <v>100</v>
      </c>
      <c r="BL240" s="8" t="s">
        <v>100</v>
      </c>
      <c r="BM240" s="8" t="s">
        <v>100</v>
      </c>
      <c r="BN240" s="8" t="s">
        <v>100</v>
      </c>
      <c r="BO240" s="8" t="s">
        <v>100</v>
      </c>
      <c r="BP240" s="8" t="s">
        <v>100</v>
      </c>
      <c r="BQ240" s="8" t="s">
        <v>100</v>
      </c>
      <c r="BR240" s="8" t="s">
        <v>100</v>
      </c>
      <c r="BS240" s="8" t="s">
        <v>100</v>
      </c>
      <c r="BT240" s="8" t="s">
        <v>100</v>
      </c>
      <c r="BU240" s="8" t="s">
        <v>100</v>
      </c>
      <c r="BV240" s="8" t="s">
        <v>100</v>
      </c>
      <c r="BW240" s="8" t="s">
        <v>100</v>
      </c>
      <c r="BX240" s="8" t="s">
        <v>100</v>
      </c>
      <c r="BY240" s="8" t="s">
        <v>100</v>
      </c>
      <c r="BZ240" s="8" t="s">
        <v>100</v>
      </c>
      <c r="CA240" s="8" t="s">
        <v>100</v>
      </c>
      <c r="CB240" s="8" t="s">
        <v>100</v>
      </c>
      <c r="CC240" s="8" t="s">
        <v>100</v>
      </c>
      <c r="CD240" s="8" t="s">
        <v>100</v>
      </c>
      <c r="CE240" s="21">
        <f t="shared" si="74"/>
        <v>0</v>
      </c>
      <c r="CF240" s="21">
        <f t="shared" si="75"/>
        <v>0</v>
      </c>
      <c r="CG240" s="21">
        <f t="shared" si="76"/>
        <v>0</v>
      </c>
      <c r="CH240" s="21">
        <f t="shared" si="77"/>
        <v>0</v>
      </c>
      <c r="CI240" s="21">
        <f t="shared" si="78"/>
        <v>0</v>
      </c>
      <c r="CJ240" s="21">
        <f t="shared" si="79"/>
        <v>0</v>
      </c>
      <c r="CK240" s="21">
        <f t="shared" si="80"/>
        <v>0</v>
      </c>
      <c r="CL240" s="21">
        <f t="shared" si="81"/>
        <v>0</v>
      </c>
      <c r="CM240" s="21">
        <f t="shared" si="82"/>
        <v>0</v>
      </c>
      <c r="CN240" s="21">
        <f t="shared" si="83"/>
        <v>0</v>
      </c>
      <c r="CO240" s="21">
        <f t="shared" si="84"/>
        <v>0</v>
      </c>
      <c r="CP240" s="21">
        <f t="shared" si="85"/>
        <v>0</v>
      </c>
      <c r="CQ240" s="21">
        <f t="shared" si="86"/>
        <v>0</v>
      </c>
      <c r="CR240" s="21">
        <f t="shared" si="87"/>
        <v>0</v>
      </c>
      <c r="CS240" s="21">
        <f t="shared" si="88"/>
        <v>0</v>
      </c>
      <c r="CT240" s="21">
        <f t="shared" si="89"/>
        <v>0</v>
      </c>
      <c r="CU240" s="21">
        <f t="shared" si="90"/>
        <v>0</v>
      </c>
      <c r="CV240" s="21">
        <f t="shared" si="91"/>
        <v>0</v>
      </c>
      <c r="CW240" s="21">
        <f t="shared" si="92"/>
        <v>0</v>
      </c>
      <c r="CX240" s="21">
        <f t="shared" si="93"/>
        <v>0</v>
      </c>
      <c r="CY240" s="21">
        <f t="shared" si="94"/>
        <v>0</v>
      </c>
      <c r="CZ240" s="21">
        <f t="shared" si="95"/>
        <v>0</v>
      </c>
    </row>
    <row r="241" spans="1:104" ht="102" hidden="1" x14ac:dyDescent="0.25">
      <c r="A241" s="6">
        <v>1728</v>
      </c>
      <c r="B241" s="7" t="s">
        <v>92</v>
      </c>
      <c r="C241" s="7" t="s">
        <v>83</v>
      </c>
      <c r="D241" s="7" t="s">
        <v>172</v>
      </c>
      <c r="E241" s="7" t="s">
        <v>94</v>
      </c>
      <c r="F241" s="7" t="s">
        <v>1088</v>
      </c>
      <c r="G241" s="7" t="s">
        <v>1311</v>
      </c>
      <c r="H241" s="7" t="s">
        <v>1312</v>
      </c>
      <c r="I241" s="7" t="s">
        <v>1313</v>
      </c>
      <c r="J241" s="7" t="s">
        <v>99</v>
      </c>
      <c r="K241" s="7" t="s">
        <v>100</v>
      </c>
      <c r="L241" s="7" t="s">
        <v>101</v>
      </c>
      <c r="M241" s="7" t="s">
        <v>101</v>
      </c>
      <c r="N241" s="8">
        <v>55</v>
      </c>
      <c r="O241" s="8">
        <v>59</v>
      </c>
      <c r="P241" s="8">
        <v>30</v>
      </c>
      <c r="Q241" s="7" t="s">
        <v>1314</v>
      </c>
      <c r="R241" s="7" t="s">
        <v>1314</v>
      </c>
      <c r="S241" s="7" t="s">
        <v>1314</v>
      </c>
      <c r="T241" s="8">
        <v>110</v>
      </c>
      <c r="U241" s="8">
        <v>110</v>
      </c>
      <c r="V241" s="8">
        <v>112</v>
      </c>
      <c r="W241" s="8">
        <v>93</v>
      </c>
      <c r="X241" s="8">
        <v>93</v>
      </c>
      <c r="Y241" s="8">
        <v>95</v>
      </c>
      <c r="Z241" s="8">
        <v>79</v>
      </c>
      <c r="AA241" s="8">
        <v>79</v>
      </c>
      <c r="AB241" s="8">
        <v>81</v>
      </c>
      <c r="AC241" s="8">
        <v>4</v>
      </c>
      <c r="AD241" s="8">
        <v>4</v>
      </c>
      <c r="AE241" s="8">
        <v>4</v>
      </c>
      <c r="AF241" s="8">
        <v>10</v>
      </c>
      <c r="AG241" s="8">
        <v>10</v>
      </c>
      <c r="AH241" s="8">
        <v>10</v>
      </c>
      <c r="AI241" s="8">
        <v>93</v>
      </c>
      <c r="AJ241" s="8">
        <v>93</v>
      </c>
      <c r="AK241" s="8">
        <v>95</v>
      </c>
      <c r="AM241" s="8">
        <v>1</v>
      </c>
      <c r="AN241" s="8">
        <v>2</v>
      </c>
      <c r="AO241" s="8">
        <v>0</v>
      </c>
      <c r="AP241" s="8">
        <v>0</v>
      </c>
      <c r="AQ241" s="8">
        <v>5</v>
      </c>
      <c r="AR241" s="8">
        <v>5</v>
      </c>
      <c r="AS241" s="8">
        <v>5</v>
      </c>
      <c r="AT241" s="8">
        <v>5</v>
      </c>
      <c r="AU241" s="8">
        <v>5</v>
      </c>
      <c r="AV241" s="8">
        <v>5</v>
      </c>
      <c r="AW241" s="8">
        <v>5</v>
      </c>
      <c r="AX241" s="8">
        <v>5</v>
      </c>
      <c r="AY241" s="8">
        <v>5</v>
      </c>
      <c r="AZ241" s="8">
        <v>0</v>
      </c>
      <c r="BA241" s="8">
        <v>0</v>
      </c>
      <c r="BB241" s="8">
        <v>0</v>
      </c>
      <c r="BC241" s="8">
        <v>0</v>
      </c>
      <c r="BD241" s="8">
        <v>0</v>
      </c>
      <c r="BE241" s="8">
        <v>0</v>
      </c>
      <c r="BF241" s="8">
        <v>5</v>
      </c>
      <c r="BG241" s="8">
        <v>5</v>
      </c>
      <c r="BH241" s="8">
        <v>5</v>
      </c>
      <c r="BI241" s="8">
        <v>0</v>
      </c>
      <c r="BJ241" s="8">
        <v>0</v>
      </c>
      <c r="BK241" s="8">
        <v>0</v>
      </c>
      <c r="BL241" s="8">
        <v>0</v>
      </c>
      <c r="BM241" s="8">
        <v>0</v>
      </c>
      <c r="BN241" s="8">
        <v>0</v>
      </c>
      <c r="BO241" s="8">
        <v>0</v>
      </c>
      <c r="BP241" s="8">
        <v>0</v>
      </c>
      <c r="BQ241" s="8">
        <v>0</v>
      </c>
      <c r="BR241" s="8">
        <v>0</v>
      </c>
      <c r="BS241" s="8">
        <v>0</v>
      </c>
      <c r="BT241" s="8">
        <v>0</v>
      </c>
      <c r="BU241" s="8">
        <v>0</v>
      </c>
      <c r="BV241" s="8">
        <v>0</v>
      </c>
      <c r="BW241" s="8">
        <v>0</v>
      </c>
      <c r="BX241" s="8">
        <v>0</v>
      </c>
      <c r="BY241" s="8">
        <v>0</v>
      </c>
      <c r="BZ241" s="8">
        <v>0</v>
      </c>
      <c r="CA241" s="8">
        <v>0</v>
      </c>
      <c r="CB241" s="8">
        <v>0</v>
      </c>
      <c r="CC241" s="8">
        <v>0</v>
      </c>
      <c r="CD241" s="8">
        <v>0</v>
      </c>
      <c r="CE241" s="21">
        <f t="shared" si="74"/>
        <v>1</v>
      </c>
      <c r="CF241" s="21">
        <f t="shared" si="75"/>
        <v>57</v>
      </c>
      <c r="CG241" s="21">
        <f t="shared" si="76"/>
        <v>59</v>
      </c>
      <c r="CH241" s="21">
        <f t="shared" si="77"/>
        <v>30</v>
      </c>
      <c r="CI241" s="21">
        <f t="shared" si="78"/>
        <v>115</v>
      </c>
      <c r="CJ241" s="21">
        <f t="shared" si="79"/>
        <v>115</v>
      </c>
      <c r="CK241" s="21">
        <f t="shared" si="80"/>
        <v>117</v>
      </c>
      <c r="CL241" s="21">
        <f t="shared" si="81"/>
        <v>98</v>
      </c>
      <c r="CM241" s="21">
        <f t="shared" si="82"/>
        <v>98</v>
      </c>
      <c r="CN241" s="21">
        <f t="shared" si="83"/>
        <v>100</v>
      </c>
      <c r="CO241" s="21">
        <f t="shared" si="84"/>
        <v>84</v>
      </c>
      <c r="CP241" s="21">
        <f t="shared" si="85"/>
        <v>84</v>
      </c>
      <c r="CQ241" s="21">
        <f t="shared" si="86"/>
        <v>86</v>
      </c>
      <c r="CR241" s="21">
        <f t="shared" si="87"/>
        <v>4</v>
      </c>
      <c r="CS241" s="21">
        <f t="shared" si="88"/>
        <v>4</v>
      </c>
      <c r="CT241" s="21">
        <f t="shared" si="89"/>
        <v>4</v>
      </c>
      <c r="CU241" s="21">
        <f t="shared" si="90"/>
        <v>10</v>
      </c>
      <c r="CV241" s="21">
        <f t="shared" si="91"/>
        <v>10</v>
      </c>
      <c r="CW241" s="21">
        <f t="shared" si="92"/>
        <v>10</v>
      </c>
      <c r="CX241" s="21">
        <f t="shared" si="93"/>
        <v>98</v>
      </c>
      <c r="CY241" s="21">
        <f t="shared" si="94"/>
        <v>98</v>
      </c>
      <c r="CZ241" s="21">
        <f t="shared" si="95"/>
        <v>100</v>
      </c>
    </row>
    <row r="242" spans="1:104" ht="102" hidden="1" x14ac:dyDescent="0.25">
      <c r="A242" s="6">
        <v>1786</v>
      </c>
      <c r="B242" s="7" t="s">
        <v>92</v>
      </c>
      <c r="C242" s="7" t="s">
        <v>83</v>
      </c>
      <c r="D242" s="7" t="s">
        <v>284</v>
      </c>
      <c r="E242" s="7" t="s">
        <v>94</v>
      </c>
      <c r="F242" s="7" t="s">
        <v>1088</v>
      </c>
      <c r="G242" s="7" t="s">
        <v>1315</v>
      </c>
      <c r="H242" s="7" t="s">
        <v>1316</v>
      </c>
      <c r="I242" s="7" t="s">
        <v>1317</v>
      </c>
      <c r="J242" s="7" t="s">
        <v>99</v>
      </c>
      <c r="K242" s="7" t="s">
        <v>100</v>
      </c>
      <c r="L242" s="7" t="s">
        <v>101</v>
      </c>
      <c r="M242" s="7" t="s">
        <v>101</v>
      </c>
      <c r="N242" s="8">
        <v>36</v>
      </c>
      <c r="O242" s="8">
        <v>58</v>
      </c>
      <c r="P242" s="8">
        <v>58</v>
      </c>
      <c r="Q242" s="7" t="s">
        <v>1318</v>
      </c>
      <c r="R242" s="7" t="s">
        <v>1318</v>
      </c>
      <c r="S242" s="7" t="s">
        <v>1318</v>
      </c>
      <c r="T242" s="8">
        <v>27</v>
      </c>
      <c r="U242" s="8">
        <v>28</v>
      </c>
      <c r="V242" s="8">
        <v>28</v>
      </c>
      <c r="W242" s="8">
        <v>13</v>
      </c>
      <c r="X242" s="8">
        <v>16</v>
      </c>
      <c r="Y242" s="8">
        <v>16</v>
      </c>
      <c r="Z242" s="8">
        <v>13</v>
      </c>
      <c r="AA242" s="8">
        <v>16</v>
      </c>
      <c r="AB242" s="8">
        <v>16</v>
      </c>
      <c r="AC242" s="8">
        <v>13</v>
      </c>
      <c r="AD242" s="8">
        <v>16</v>
      </c>
      <c r="AE242" s="8">
        <v>16</v>
      </c>
      <c r="AF242" s="8">
        <v>0</v>
      </c>
      <c r="AG242" s="8">
        <v>0</v>
      </c>
      <c r="AH242" s="8">
        <v>0</v>
      </c>
      <c r="AI242" s="8">
        <v>13</v>
      </c>
      <c r="AJ242" s="8">
        <v>16</v>
      </c>
      <c r="AK242" s="8">
        <v>16</v>
      </c>
      <c r="AM242" s="8">
        <v>0</v>
      </c>
      <c r="AN242" s="8">
        <v>0</v>
      </c>
      <c r="AO242" s="8">
        <v>0</v>
      </c>
      <c r="AP242" s="8">
        <v>0</v>
      </c>
      <c r="AQ242" s="8">
        <v>0</v>
      </c>
      <c r="AR242" s="8">
        <v>0</v>
      </c>
      <c r="AS242" s="8">
        <v>0</v>
      </c>
      <c r="AT242" s="8">
        <v>0</v>
      </c>
      <c r="AU242" s="8">
        <v>0</v>
      </c>
      <c r="AV242" s="8">
        <v>0</v>
      </c>
      <c r="AW242" s="8">
        <v>0</v>
      </c>
      <c r="AX242" s="8">
        <v>0</v>
      </c>
      <c r="AY242" s="8">
        <v>0</v>
      </c>
      <c r="AZ242" s="8">
        <v>0</v>
      </c>
      <c r="BA242" s="8">
        <v>0</v>
      </c>
      <c r="BB242" s="8">
        <v>0</v>
      </c>
      <c r="BC242" s="8">
        <v>0</v>
      </c>
      <c r="BD242" s="8">
        <v>0</v>
      </c>
      <c r="BE242" s="8">
        <v>0</v>
      </c>
      <c r="BF242" s="8">
        <v>0</v>
      </c>
      <c r="BG242" s="8">
        <v>0</v>
      </c>
      <c r="BH242" s="8">
        <v>0</v>
      </c>
      <c r="BI242" s="8">
        <v>0</v>
      </c>
      <c r="BJ242" s="8">
        <v>0</v>
      </c>
      <c r="BK242" s="8">
        <v>0</v>
      </c>
      <c r="BL242" s="8">
        <v>0</v>
      </c>
      <c r="BM242" s="8">
        <v>0</v>
      </c>
      <c r="BN242" s="8">
        <v>0</v>
      </c>
      <c r="BO242" s="8">
        <v>0</v>
      </c>
      <c r="BP242" s="8">
        <v>0</v>
      </c>
      <c r="BQ242" s="8">
        <v>0</v>
      </c>
      <c r="BR242" s="8">
        <v>0</v>
      </c>
      <c r="BS242" s="8">
        <v>0</v>
      </c>
      <c r="BT242" s="8">
        <v>0</v>
      </c>
      <c r="BU242" s="8">
        <v>0</v>
      </c>
      <c r="BV242" s="8">
        <v>0</v>
      </c>
      <c r="BW242" s="8">
        <v>0</v>
      </c>
      <c r="BX242" s="8">
        <v>0</v>
      </c>
      <c r="BY242" s="8">
        <v>0</v>
      </c>
      <c r="BZ242" s="8">
        <v>0</v>
      </c>
      <c r="CA242" s="8">
        <v>0</v>
      </c>
      <c r="CB242" s="8">
        <v>0</v>
      </c>
      <c r="CC242" s="8">
        <v>0</v>
      </c>
      <c r="CD242" s="8">
        <v>0</v>
      </c>
      <c r="CE242" s="21">
        <f t="shared" si="74"/>
        <v>0</v>
      </c>
      <c r="CF242" s="21">
        <f t="shared" si="75"/>
        <v>36</v>
      </c>
      <c r="CG242" s="21">
        <f t="shared" si="76"/>
        <v>58</v>
      </c>
      <c r="CH242" s="21">
        <f t="shared" si="77"/>
        <v>58</v>
      </c>
      <c r="CI242" s="21">
        <f t="shared" si="78"/>
        <v>27</v>
      </c>
      <c r="CJ242" s="21">
        <f t="shared" si="79"/>
        <v>28</v>
      </c>
      <c r="CK242" s="21">
        <f t="shared" si="80"/>
        <v>28</v>
      </c>
      <c r="CL242" s="21">
        <f t="shared" si="81"/>
        <v>13</v>
      </c>
      <c r="CM242" s="21">
        <f t="shared" si="82"/>
        <v>16</v>
      </c>
      <c r="CN242" s="21">
        <f t="shared" si="83"/>
        <v>16</v>
      </c>
      <c r="CO242" s="21">
        <f t="shared" si="84"/>
        <v>13</v>
      </c>
      <c r="CP242" s="21">
        <f t="shared" si="85"/>
        <v>16</v>
      </c>
      <c r="CQ242" s="21">
        <f t="shared" si="86"/>
        <v>16</v>
      </c>
      <c r="CR242" s="21">
        <f t="shared" si="87"/>
        <v>13</v>
      </c>
      <c r="CS242" s="21">
        <f t="shared" si="88"/>
        <v>16</v>
      </c>
      <c r="CT242" s="21">
        <f t="shared" si="89"/>
        <v>16</v>
      </c>
      <c r="CU242" s="21">
        <f t="shared" si="90"/>
        <v>0</v>
      </c>
      <c r="CV242" s="21">
        <f t="shared" si="91"/>
        <v>0</v>
      </c>
      <c r="CW242" s="21">
        <f t="shared" si="92"/>
        <v>0</v>
      </c>
      <c r="CX242" s="21">
        <f t="shared" si="93"/>
        <v>13</v>
      </c>
      <c r="CY242" s="21">
        <f t="shared" si="94"/>
        <v>16</v>
      </c>
      <c r="CZ242" s="21">
        <f t="shared" si="95"/>
        <v>16</v>
      </c>
    </row>
    <row r="243" spans="1:104" ht="114.75" hidden="1" x14ac:dyDescent="0.25">
      <c r="A243" s="6">
        <v>1792</v>
      </c>
      <c r="B243" s="7" t="s">
        <v>92</v>
      </c>
      <c r="C243" s="7" t="s">
        <v>83</v>
      </c>
      <c r="D243" s="7" t="s">
        <v>121</v>
      </c>
      <c r="E243" s="7" t="s">
        <v>94</v>
      </c>
      <c r="F243" s="7" t="s">
        <v>1088</v>
      </c>
      <c r="G243" s="7" t="s">
        <v>1319</v>
      </c>
      <c r="H243" s="7" t="s">
        <v>1320</v>
      </c>
      <c r="I243" s="7" t="s">
        <v>1321</v>
      </c>
      <c r="J243" s="7" t="s">
        <v>99</v>
      </c>
      <c r="K243" s="7" t="s">
        <v>100</v>
      </c>
      <c r="L243" s="7" t="s">
        <v>101</v>
      </c>
      <c r="M243" s="7" t="s">
        <v>101</v>
      </c>
      <c r="N243" s="8">
        <v>146</v>
      </c>
      <c r="O243" s="8">
        <v>117</v>
      </c>
      <c r="P243" s="8">
        <v>63</v>
      </c>
      <c r="Q243" s="7" t="s">
        <v>1275</v>
      </c>
      <c r="R243" s="7" t="s">
        <v>1275</v>
      </c>
      <c r="S243" s="7" t="s">
        <v>1275</v>
      </c>
      <c r="T243" s="8">
        <v>137</v>
      </c>
      <c r="U243" s="8">
        <v>137</v>
      </c>
      <c r="V243" s="8">
        <v>142</v>
      </c>
      <c r="W243" s="8">
        <v>47</v>
      </c>
      <c r="X243" s="8">
        <v>48</v>
      </c>
      <c r="Y243" s="8">
        <v>48</v>
      </c>
      <c r="Z243" s="8">
        <v>0</v>
      </c>
      <c r="AA243" s="8">
        <v>0</v>
      </c>
      <c r="AB243" s="8">
        <v>0</v>
      </c>
      <c r="AC243" s="8">
        <v>0</v>
      </c>
      <c r="AD243" s="8">
        <v>0</v>
      </c>
      <c r="AE243" s="8">
        <v>0</v>
      </c>
      <c r="AF243" s="8">
        <v>47</v>
      </c>
      <c r="AG243" s="8">
        <v>48</v>
      </c>
      <c r="AH243" s="8">
        <v>48</v>
      </c>
      <c r="AI243" s="8">
        <v>47</v>
      </c>
      <c r="AJ243" s="8">
        <v>48</v>
      </c>
      <c r="AK243" s="8">
        <v>48</v>
      </c>
      <c r="AM243" s="8">
        <v>0</v>
      </c>
      <c r="AN243" s="8">
        <v>0</v>
      </c>
      <c r="AO243" s="8">
        <v>0</v>
      </c>
      <c r="AP243" s="8">
        <v>0</v>
      </c>
      <c r="AQ243" s="8">
        <v>0</v>
      </c>
      <c r="AR243" s="8">
        <v>0</v>
      </c>
      <c r="AS243" s="8">
        <v>0</v>
      </c>
      <c r="AT243" s="8">
        <v>0</v>
      </c>
      <c r="AU243" s="8">
        <v>0</v>
      </c>
      <c r="AV243" s="8">
        <v>0</v>
      </c>
      <c r="AW243" s="8">
        <v>0</v>
      </c>
      <c r="AX243" s="8">
        <v>0</v>
      </c>
      <c r="AY243" s="8">
        <v>0</v>
      </c>
      <c r="AZ243" s="8">
        <v>0</v>
      </c>
      <c r="BA243" s="8">
        <v>0</v>
      </c>
      <c r="BB243" s="8">
        <v>0</v>
      </c>
      <c r="BC243" s="8">
        <v>0</v>
      </c>
      <c r="BD243" s="8">
        <v>0</v>
      </c>
      <c r="BE243" s="8">
        <v>0</v>
      </c>
      <c r="BF243" s="8">
        <v>0</v>
      </c>
      <c r="BG243" s="8">
        <v>0</v>
      </c>
      <c r="BH243" s="8">
        <v>0</v>
      </c>
      <c r="BI243" s="8">
        <v>0</v>
      </c>
      <c r="BJ243" s="8">
        <v>0</v>
      </c>
      <c r="BK243" s="8">
        <v>0</v>
      </c>
      <c r="BL243" s="8">
        <v>0</v>
      </c>
      <c r="BM243" s="8">
        <v>0</v>
      </c>
      <c r="BN243" s="8">
        <v>0</v>
      </c>
      <c r="BO243" s="8">
        <v>0</v>
      </c>
      <c r="BP243" s="8">
        <v>0</v>
      </c>
      <c r="BQ243" s="8">
        <v>0</v>
      </c>
      <c r="BR243" s="8">
        <v>0</v>
      </c>
      <c r="BS243" s="8">
        <v>0</v>
      </c>
      <c r="BT243" s="8">
        <v>0</v>
      </c>
      <c r="BU243" s="8">
        <v>0</v>
      </c>
      <c r="BV243" s="8">
        <v>0</v>
      </c>
      <c r="BW243" s="8">
        <v>0</v>
      </c>
      <c r="BX243" s="8">
        <v>0</v>
      </c>
      <c r="BY243" s="8">
        <v>0</v>
      </c>
      <c r="BZ243" s="8">
        <v>0</v>
      </c>
      <c r="CA243" s="8">
        <v>0</v>
      </c>
      <c r="CB243" s="8">
        <v>0</v>
      </c>
      <c r="CC243" s="8">
        <v>0</v>
      </c>
      <c r="CD243" s="8">
        <v>0</v>
      </c>
      <c r="CE243" s="21">
        <f t="shared" si="74"/>
        <v>0</v>
      </c>
      <c r="CF243" s="21">
        <f t="shared" si="75"/>
        <v>146</v>
      </c>
      <c r="CG243" s="21">
        <f t="shared" si="76"/>
        <v>117</v>
      </c>
      <c r="CH243" s="21">
        <f t="shared" si="77"/>
        <v>63</v>
      </c>
      <c r="CI243" s="21">
        <f t="shared" si="78"/>
        <v>137</v>
      </c>
      <c r="CJ243" s="21">
        <f t="shared" si="79"/>
        <v>137</v>
      </c>
      <c r="CK243" s="21">
        <f t="shared" si="80"/>
        <v>142</v>
      </c>
      <c r="CL243" s="21">
        <f t="shared" si="81"/>
        <v>47</v>
      </c>
      <c r="CM243" s="21">
        <f t="shared" si="82"/>
        <v>48</v>
      </c>
      <c r="CN243" s="21">
        <f t="shared" si="83"/>
        <v>48</v>
      </c>
      <c r="CO243" s="21">
        <f t="shared" si="84"/>
        <v>0</v>
      </c>
      <c r="CP243" s="21">
        <f t="shared" si="85"/>
        <v>0</v>
      </c>
      <c r="CQ243" s="21">
        <f t="shared" si="86"/>
        <v>0</v>
      </c>
      <c r="CR243" s="21">
        <f t="shared" si="87"/>
        <v>0</v>
      </c>
      <c r="CS243" s="21">
        <f t="shared" si="88"/>
        <v>0</v>
      </c>
      <c r="CT243" s="21">
        <f t="shared" si="89"/>
        <v>0</v>
      </c>
      <c r="CU243" s="21">
        <f t="shared" si="90"/>
        <v>47</v>
      </c>
      <c r="CV243" s="21">
        <f t="shared" si="91"/>
        <v>48</v>
      </c>
      <c r="CW243" s="21">
        <f t="shared" si="92"/>
        <v>48</v>
      </c>
      <c r="CX243" s="21">
        <f t="shared" si="93"/>
        <v>47</v>
      </c>
      <c r="CY243" s="21">
        <f t="shared" si="94"/>
        <v>48</v>
      </c>
      <c r="CZ243" s="21">
        <f t="shared" si="95"/>
        <v>48</v>
      </c>
    </row>
    <row r="244" spans="1:104" ht="102" hidden="1" x14ac:dyDescent="0.25">
      <c r="A244" s="6">
        <v>1577</v>
      </c>
      <c r="B244" s="7" t="s">
        <v>92</v>
      </c>
      <c r="C244" s="7" t="s">
        <v>83</v>
      </c>
      <c r="D244" s="7" t="s">
        <v>877</v>
      </c>
      <c r="E244" s="7" t="s">
        <v>94</v>
      </c>
      <c r="F244" s="7" t="s">
        <v>1088</v>
      </c>
      <c r="H244" s="7" t="s">
        <v>1322</v>
      </c>
      <c r="I244" s="7" t="s">
        <v>1323</v>
      </c>
      <c r="J244" s="7" t="s">
        <v>99</v>
      </c>
      <c r="K244" s="7" t="s">
        <v>100</v>
      </c>
      <c r="L244" s="7" t="s">
        <v>101</v>
      </c>
      <c r="M244" s="7" t="s">
        <v>101</v>
      </c>
      <c r="N244" s="8">
        <v>0</v>
      </c>
      <c r="O244" s="8">
        <v>0</v>
      </c>
      <c r="P244" s="8">
        <v>0</v>
      </c>
      <c r="Q244" s="7" t="s">
        <v>1324</v>
      </c>
      <c r="R244" s="7" t="s">
        <v>1324</v>
      </c>
      <c r="S244" s="7" t="s">
        <v>1324</v>
      </c>
      <c r="T244" s="8">
        <v>5</v>
      </c>
      <c r="U244" s="8">
        <v>5</v>
      </c>
      <c r="V244" s="8">
        <v>5</v>
      </c>
      <c r="W244" s="8">
        <v>2</v>
      </c>
      <c r="X244" s="8">
        <v>2</v>
      </c>
      <c r="Y244" s="8">
        <v>2</v>
      </c>
      <c r="Z244" s="8">
        <v>7</v>
      </c>
      <c r="AA244" s="8">
        <v>7</v>
      </c>
      <c r="AB244" s="8">
        <v>7</v>
      </c>
      <c r="AC244" s="8">
        <v>0</v>
      </c>
      <c r="AD244" s="8">
        <v>0</v>
      </c>
      <c r="AE244" s="8">
        <v>0</v>
      </c>
      <c r="AF244" s="8">
        <v>0</v>
      </c>
      <c r="AG244" s="8">
        <v>0</v>
      </c>
      <c r="AH244" s="8">
        <v>0</v>
      </c>
      <c r="AI244" s="8">
        <v>0</v>
      </c>
      <c r="AJ244" s="8">
        <v>0</v>
      </c>
      <c r="AK244" s="8">
        <v>1</v>
      </c>
      <c r="AM244" s="8">
        <v>0</v>
      </c>
      <c r="AN244" s="8">
        <v>0</v>
      </c>
      <c r="AO244" s="8">
        <v>0</v>
      </c>
      <c r="AP244" s="8">
        <v>0</v>
      </c>
      <c r="AQ244" s="8">
        <v>0</v>
      </c>
      <c r="AR244" s="8">
        <v>0</v>
      </c>
      <c r="AS244" s="8">
        <v>0</v>
      </c>
      <c r="AT244" s="8">
        <v>0</v>
      </c>
      <c r="AU244" s="8">
        <v>0</v>
      </c>
      <c r="AV244" s="8">
        <v>0</v>
      </c>
      <c r="AW244" s="8">
        <v>0</v>
      </c>
      <c r="AX244" s="8">
        <v>0</v>
      </c>
      <c r="AY244" s="8">
        <v>0</v>
      </c>
      <c r="AZ244" s="8">
        <v>0</v>
      </c>
      <c r="BA244" s="8">
        <v>0</v>
      </c>
      <c r="BB244" s="8">
        <v>0</v>
      </c>
      <c r="BC244" s="8">
        <v>0</v>
      </c>
      <c r="BD244" s="8">
        <v>0</v>
      </c>
      <c r="BE244" s="8">
        <v>0</v>
      </c>
      <c r="BF244" s="8">
        <v>0</v>
      </c>
      <c r="BG244" s="8">
        <v>0</v>
      </c>
      <c r="BH244" s="8">
        <v>0</v>
      </c>
      <c r="BI244" s="8">
        <v>0</v>
      </c>
      <c r="BJ244" s="8">
        <v>0</v>
      </c>
      <c r="BK244" s="8">
        <v>0</v>
      </c>
      <c r="BL244" s="8">
        <v>0</v>
      </c>
      <c r="BM244" s="8">
        <v>0</v>
      </c>
      <c r="BN244" s="8">
        <v>0</v>
      </c>
      <c r="BO244" s="8">
        <v>0</v>
      </c>
      <c r="BP244" s="8">
        <v>0</v>
      </c>
      <c r="BQ244" s="8">
        <v>0</v>
      </c>
      <c r="BR244" s="8">
        <v>0</v>
      </c>
      <c r="BS244" s="8">
        <v>0</v>
      </c>
      <c r="BT244" s="8">
        <v>0</v>
      </c>
      <c r="BU244" s="8">
        <v>0</v>
      </c>
      <c r="BV244" s="8">
        <v>0</v>
      </c>
      <c r="BW244" s="8">
        <v>0</v>
      </c>
      <c r="BX244" s="8">
        <v>0</v>
      </c>
      <c r="BY244" s="8">
        <v>0</v>
      </c>
      <c r="BZ244" s="8">
        <v>0</v>
      </c>
      <c r="CA244" s="8">
        <v>0</v>
      </c>
      <c r="CB244" s="8">
        <v>0</v>
      </c>
      <c r="CC244" s="8">
        <v>0</v>
      </c>
      <c r="CD244" s="8">
        <v>0</v>
      </c>
      <c r="CE244" s="21">
        <f t="shared" si="74"/>
        <v>0</v>
      </c>
      <c r="CF244" s="21">
        <f t="shared" si="75"/>
        <v>0</v>
      </c>
      <c r="CG244" s="21">
        <f t="shared" si="76"/>
        <v>0</v>
      </c>
      <c r="CH244" s="21">
        <f t="shared" si="77"/>
        <v>0</v>
      </c>
      <c r="CI244" s="21">
        <f t="shared" si="78"/>
        <v>5</v>
      </c>
      <c r="CJ244" s="21">
        <f t="shared" si="79"/>
        <v>5</v>
      </c>
      <c r="CK244" s="21">
        <f t="shared" si="80"/>
        <v>5</v>
      </c>
      <c r="CL244" s="21">
        <f t="shared" si="81"/>
        <v>2</v>
      </c>
      <c r="CM244" s="21">
        <f t="shared" si="82"/>
        <v>2</v>
      </c>
      <c r="CN244" s="21">
        <f t="shared" si="83"/>
        <v>2</v>
      </c>
      <c r="CO244" s="21">
        <f t="shared" si="84"/>
        <v>7</v>
      </c>
      <c r="CP244" s="21">
        <f t="shared" si="85"/>
        <v>7</v>
      </c>
      <c r="CQ244" s="21">
        <f t="shared" si="86"/>
        <v>7</v>
      </c>
      <c r="CR244" s="21">
        <f t="shared" si="87"/>
        <v>0</v>
      </c>
      <c r="CS244" s="21">
        <f t="shared" si="88"/>
        <v>0</v>
      </c>
      <c r="CT244" s="21">
        <f t="shared" si="89"/>
        <v>0</v>
      </c>
      <c r="CU244" s="21">
        <f t="shared" si="90"/>
        <v>0</v>
      </c>
      <c r="CV244" s="21">
        <f t="shared" si="91"/>
        <v>0</v>
      </c>
      <c r="CW244" s="21">
        <f t="shared" si="92"/>
        <v>0</v>
      </c>
      <c r="CX244" s="21">
        <f t="shared" si="93"/>
        <v>0</v>
      </c>
      <c r="CY244" s="21">
        <f t="shared" si="94"/>
        <v>0</v>
      </c>
      <c r="CZ244" s="21">
        <f t="shared" si="95"/>
        <v>1</v>
      </c>
    </row>
    <row r="245" spans="1:104" ht="102" hidden="1" x14ac:dyDescent="0.25">
      <c r="A245" s="6">
        <v>1558</v>
      </c>
      <c r="B245" s="7" t="s">
        <v>92</v>
      </c>
      <c r="C245" s="7" t="s">
        <v>83</v>
      </c>
      <c r="D245" s="7" t="s">
        <v>152</v>
      </c>
      <c r="E245" s="7" t="s">
        <v>94</v>
      </c>
      <c r="F245" s="7" t="s">
        <v>1088</v>
      </c>
      <c r="G245" s="7" t="s">
        <v>1325</v>
      </c>
      <c r="H245" s="7" t="s">
        <v>1326</v>
      </c>
      <c r="I245" s="7" t="s">
        <v>1327</v>
      </c>
      <c r="J245" s="7" t="s">
        <v>99</v>
      </c>
      <c r="K245" s="7" t="s">
        <v>100</v>
      </c>
      <c r="L245" s="7" t="s">
        <v>101</v>
      </c>
      <c r="M245" s="7" t="s">
        <v>101</v>
      </c>
      <c r="N245" s="8">
        <v>183</v>
      </c>
      <c r="O245" s="8">
        <v>246</v>
      </c>
      <c r="P245" s="8">
        <v>241</v>
      </c>
      <c r="Q245" s="7" t="s">
        <v>1275</v>
      </c>
      <c r="R245" s="7" t="s">
        <v>1275</v>
      </c>
      <c r="S245" s="7" t="s">
        <v>1275</v>
      </c>
      <c r="T245" s="8">
        <v>26</v>
      </c>
      <c r="U245" s="8">
        <v>26</v>
      </c>
      <c r="V245" s="8">
        <v>26</v>
      </c>
      <c r="W245" s="8">
        <v>26</v>
      </c>
      <c r="X245" s="8">
        <v>26</v>
      </c>
      <c r="Y245" s="8">
        <v>26</v>
      </c>
      <c r="Z245" s="8">
        <v>23</v>
      </c>
      <c r="AA245" s="8">
        <v>23</v>
      </c>
      <c r="AB245" s="8">
        <v>24</v>
      </c>
      <c r="AC245" s="8">
        <v>2</v>
      </c>
      <c r="AD245" s="8">
        <v>2</v>
      </c>
      <c r="AE245" s="8">
        <v>1</v>
      </c>
      <c r="AF245" s="8">
        <v>1</v>
      </c>
      <c r="AG245" s="8">
        <v>1</v>
      </c>
      <c r="AH245" s="8">
        <v>1</v>
      </c>
      <c r="AI245" s="8">
        <v>0</v>
      </c>
      <c r="AJ245" s="8">
        <v>0</v>
      </c>
      <c r="AK245" s="8">
        <v>0</v>
      </c>
      <c r="AM245" s="8">
        <v>0</v>
      </c>
      <c r="AN245" s="8">
        <v>0</v>
      </c>
      <c r="AO245" s="8">
        <v>0</v>
      </c>
      <c r="AP245" s="8">
        <v>0</v>
      </c>
      <c r="AQ245" s="8">
        <v>0</v>
      </c>
      <c r="AR245" s="8">
        <v>0</v>
      </c>
      <c r="AS245" s="8">
        <v>0</v>
      </c>
      <c r="AT245" s="8">
        <v>0</v>
      </c>
      <c r="AU245" s="8">
        <v>0</v>
      </c>
      <c r="AV245" s="8">
        <v>0</v>
      </c>
      <c r="AW245" s="8">
        <v>0</v>
      </c>
      <c r="AX245" s="8">
        <v>0</v>
      </c>
      <c r="AY245" s="8">
        <v>0</v>
      </c>
      <c r="AZ245" s="8">
        <v>0</v>
      </c>
      <c r="BA245" s="8">
        <v>0</v>
      </c>
      <c r="BB245" s="8">
        <v>0</v>
      </c>
      <c r="BC245" s="8">
        <v>0</v>
      </c>
      <c r="BD245" s="8">
        <v>0</v>
      </c>
      <c r="BE245" s="8">
        <v>0</v>
      </c>
      <c r="BF245" s="8">
        <v>0</v>
      </c>
      <c r="BG245" s="8">
        <v>0</v>
      </c>
      <c r="BH245" s="8">
        <v>0</v>
      </c>
      <c r="BI245" s="8">
        <v>0</v>
      </c>
      <c r="BJ245" s="8">
        <v>0</v>
      </c>
      <c r="BK245" s="8">
        <v>0</v>
      </c>
      <c r="BL245" s="8">
        <v>0</v>
      </c>
      <c r="BM245" s="8">
        <v>0</v>
      </c>
      <c r="BN245" s="8">
        <v>0</v>
      </c>
      <c r="BO245" s="8">
        <v>0</v>
      </c>
      <c r="BP245" s="8">
        <v>0</v>
      </c>
      <c r="BQ245" s="8">
        <v>0</v>
      </c>
      <c r="BR245" s="8">
        <v>0</v>
      </c>
      <c r="BS245" s="8">
        <v>0</v>
      </c>
      <c r="BT245" s="8">
        <v>0</v>
      </c>
      <c r="BU245" s="8">
        <v>0</v>
      </c>
      <c r="BV245" s="8">
        <v>0</v>
      </c>
      <c r="BW245" s="8">
        <v>0</v>
      </c>
      <c r="BX245" s="8">
        <v>0</v>
      </c>
      <c r="BY245" s="8">
        <v>0</v>
      </c>
      <c r="BZ245" s="8">
        <v>0</v>
      </c>
      <c r="CA245" s="8">
        <v>0</v>
      </c>
      <c r="CB245" s="8">
        <v>0</v>
      </c>
      <c r="CC245" s="8">
        <v>0</v>
      </c>
      <c r="CD245" s="8">
        <v>0</v>
      </c>
      <c r="CE245" s="21">
        <f t="shared" si="74"/>
        <v>0</v>
      </c>
      <c r="CF245" s="21">
        <f t="shared" si="75"/>
        <v>183</v>
      </c>
      <c r="CG245" s="21">
        <f t="shared" si="76"/>
        <v>246</v>
      </c>
      <c r="CH245" s="21">
        <f t="shared" si="77"/>
        <v>241</v>
      </c>
      <c r="CI245" s="21">
        <f t="shared" si="78"/>
        <v>26</v>
      </c>
      <c r="CJ245" s="21">
        <f t="shared" si="79"/>
        <v>26</v>
      </c>
      <c r="CK245" s="21">
        <f t="shared" si="80"/>
        <v>26</v>
      </c>
      <c r="CL245" s="21">
        <f t="shared" si="81"/>
        <v>26</v>
      </c>
      <c r="CM245" s="21">
        <f t="shared" si="82"/>
        <v>26</v>
      </c>
      <c r="CN245" s="21">
        <f t="shared" si="83"/>
        <v>26</v>
      </c>
      <c r="CO245" s="21">
        <f t="shared" si="84"/>
        <v>23</v>
      </c>
      <c r="CP245" s="21">
        <f t="shared" si="85"/>
        <v>23</v>
      </c>
      <c r="CQ245" s="21">
        <f t="shared" si="86"/>
        <v>24</v>
      </c>
      <c r="CR245" s="21">
        <f t="shared" si="87"/>
        <v>2</v>
      </c>
      <c r="CS245" s="21">
        <f t="shared" si="88"/>
        <v>2</v>
      </c>
      <c r="CT245" s="21">
        <f t="shared" si="89"/>
        <v>1</v>
      </c>
      <c r="CU245" s="21">
        <f t="shared" si="90"/>
        <v>1</v>
      </c>
      <c r="CV245" s="21">
        <f t="shared" si="91"/>
        <v>1</v>
      </c>
      <c r="CW245" s="21">
        <f t="shared" si="92"/>
        <v>1</v>
      </c>
      <c r="CX245" s="21">
        <f t="shared" si="93"/>
        <v>0</v>
      </c>
      <c r="CY245" s="21">
        <f t="shared" si="94"/>
        <v>0</v>
      </c>
      <c r="CZ245" s="21">
        <f t="shared" si="95"/>
        <v>0</v>
      </c>
    </row>
    <row r="246" spans="1:104" ht="102" hidden="1" x14ac:dyDescent="0.25">
      <c r="A246" s="6">
        <v>1560</v>
      </c>
      <c r="B246" s="7" t="s">
        <v>92</v>
      </c>
      <c r="C246" s="7" t="s">
        <v>83</v>
      </c>
      <c r="D246" s="7" t="s">
        <v>490</v>
      </c>
      <c r="E246" s="7" t="s">
        <v>94</v>
      </c>
      <c r="F246" s="7" t="s">
        <v>1088</v>
      </c>
      <c r="G246" s="7" t="s">
        <v>1328</v>
      </c>
      <c r="H246" s="7" t="s">
        <v>1329</v>
      </c>
      <c r="I246" s="7" t="s">
        <v>1330</v>
      </c>
      <c r="J246" s="7" t="s">
        <v>99</v>
      </c>
      <c r="K246" s="7" t="s">
        <v>100</v>
      </c>
      <c r="L246" s="7" t="s">
        <v>101</v>
      </c>
      <c r="M246" s="7" t="s">
        <v>101</v>
      </c>
      <c r="N246" s="8">
        <v>15</v>
      </c>
      <c r="O246" s="8">
        <v>15</v>
      </c>
      <c r="P246" s="8">
        <v>13</v>
      </c>
      <c r="Q246" s="7" t="s">
        <v>1331</v>
      </c>
      <c r="R246" s="7" t="s">
        <v>1331</v>
      </c>
      <c r="S246" s="7" t="s">
        <v>1331</v>
      </c>
      <c r="T246" s="8">
        <v>9</v>
      </c>
      <c r="U246" s="8">
        <v>9</v>
      </c>
      <c r="V246" s="8">
        <v>9</v>
      </c>
      <c r="W246" s="8">
        <v>9</v>
      </c>
      <c r="X246" s="8">
        <v>9</v>
      </c>
      <c r="Y246" s="8">
        <v>9</v>
      </c>
      <c r="Z246" s="8">
        <v>0</v>
      </c>
      <c r="AA246" s="8">
        <v>0</v>
      </c>
      <c r="AB246" s="8">
        <v>0</v>
      </c>
      <c r="AC246" s="8">
        <v>9</v>
      </c>
      <c r="AD246" s="8">
        <v>9</v>
      </c>
      <c r="AE246" s="8">
        <v>9</v>
      </c>
      <c r="AF246" s="8">
        <v>0</v>
      </c>
      <c r="AG246" s="8">
        <v>0</v>
      </c>
      <c r="AH246" s="8">
        <v>0</v>
      </c>
      <c r="AI246" s="8">
        <v>9</v>
      </c>
      <c r="AJ246" s="8">
        <v>9</v>
      </c>
      <c r="AK246" s="8">
        <v>9</v>
      </c>
      <c r="AM246" s="8">
        <v>0</v>
      </c>
      <c r="AN246" s="8">
        <v>0</v>
      </c>
      <c r="AO246" s="8">
        <v>0</v>
      </c>
      <c r="AP246" s="8">
        <v>0</v>
      </c>
      <c r="AQ246" s="8">
        <v>0</v>
      </c>
      <c r="AR246" s="8">
        <v>0</v>
      </c>
      <c r="AS246" s="8">
        <v>0</v>
      </c>
      <c r="AT246" s="8">
        <v>0</v>
      </c>
      <c r="AU246" s="8">
        <v>0</v>
      </c>
      <c r="AV246" s="8">
        <v>0</v>
      </c>
      <c r="AW246" s="8">
        <v>0</v>
      </c>
      <c r="AX246" s="8">
        <v>0</v>
      </c>
      <c r="AY246" s="8">
        <v>0</v>
      </c>
      <c r="AZ246" s="8">
        <v>0</v>
      </c>
      <c r="BA246" s="8">
        <v>0</v>
      </c>
      <c r="BB246" s="8">
        <v>0</v>
      </c>
      <c r="BC246" s="8">
        <v>0</v>
      </c>
      <c r="BD246" s="8">
        <v>0</v>
      </c>
      <c r="BE246" s="8">
        <v>0</v>
      </c>
      <c r="BF246" s="8">
        <v>0</v>
      </c>
      <c r="BG246" s="8">
        <v>0</v>
      </c>
      <c r="BH246" s="8">
        <v>0</v>
      </c>
      <c r="BI246" s="8">
        <v>0</v>
      </c>
      <c r="BJ246" s="8">
        <v>0</v>
      </c>
      <c r="BK246" s="8">
        <v>0</v>
      </c>
      <c r="BL246" s="8">
        <v>0</v>
      </c>
      <c r="BM246" s="8">
        <v>0</v>
      </c>
      <c r="BN246" s="8">
        <v>0</v>
      </c>
      <c r="BO246" s="8">
        <v>0</v>
      </c>
      <c r="BP246" s="8">
        <v>0</v>
      </c>
      <c r="BQ246" s="8">
        <v>0</v>
      </c>
      <c r="BR246" s="8">
        <v>0</v>
      </c>
      <c r="BS246" s="8">
        <v>0</v>
      </c>
      <c r="BT246" s="8">
        <v>0</v>
      </c>
      <c r="BU246" s="8">
        <v>0</v>
      </c>
      <c r="BV246" s="8">
        <v>0</v>
      </c>
      <c r="BW246" s="8">
        <v>0</v>
      </c>
      <c r="BX246" s="8">
        <v>0</v>
      </c>
      <c r="BY246" s="8">
        <v>0</v>
      </c>
      <c r="BZ246" s="8">
        <v>0</v>
      </c>
      <c r="CA246" s="8">
        <v>0</v>
      </c>
      <c r="CB246" s="8">
        <v>0</v>
      </c>
      <c r="CC246" s="8">
        <v>0</v>
      </c>
      <c r="CD246" s="8">
        <v>0</v>
      </c>
      <c r="CE246" s="21">
        <f t="shared" si="74"/>
        <v>0</v>
      </c>
      <c r="CF246" s="21">
        <f t="shared" si="75"/>
        <v>15</v>
      </c>
      <c r="CG246" s="21">
        <f t="shared" si="76"/>
        <v>15</v>
      </c>
      <c r="CH246" s="21">
        <f t="shared" si="77"/>
        <v>13</v>
      </c>
      <c r="CI246" s="21">
        <f t="shared" si="78"/>
        <v>9</v>
      </c>
      <c r="CJ246" s="21">
        <f t="shared" si="79"/>
        <v>9</v>
      </c>
      <c r="CK246" s="21">
        <f t="shared" si="80"/>
        <v>9</v>
      </c>
      <c r="CL246" s="21">
        <f t="shared" si="81"/>
        <v>9</v>
      </c>
      <c r="CM246" s="21">
        <f t="shared" si="82"/>
        <v>9</v>
      </c>
      <c r="CN246" s="21">
        <f t="shared" si="83"/>
        <v>9</v>
      </c>
      <c r="CO246" s="21">
        <f t="shared" si="84"/>
        <v>0</v>
      </c>
      <c r="CP246" s="21">
        <f t="shared" si="85"/>
        <v>0</v>
      </c>
      <c r="CQ246" s="21">
        <f t="shared" si="86"/>
        <v>0</v>
      </c>
      <c r="CR246" s="21">
        <f t="shared" si="87"/>
        <v>9</v>
      </c>
      <c r="CS246" s="21">
        <f t="shared" si="88"/>
        <v>9</v>
      </c>
      <c r="CT246" s="21">
        <f t="shared" si="89"/>
        <v>9</v>
      </c>
      <c r="CU246" s="21">
        <f t="shared" si="90"/>
        <v>0</v>
      </c>
      <c r="CV246" s="21">
        <f t="shared" si="91"/>
        <v>0</v>
      </c>
      <c r="CW246" s="21">
        <f t="shared" si="92"/>
        <v>0</v>
      </c>
      <c r="CX246" s="21">
        <f t="shared" si="93"/>
        <v>9</v>
      </c>
      <c r="CY246" s="21">
        <f t="shared" si="94"/>
        <v>9</v>
      </c>
      <c r="CZ246" s="21">
        <f t="shared" si="95"/>
        <v>9</v>
      </c>
    </row>
    <row r="247" spans="1:104" ht="89.25" hidden="1" x14ac:dyDescent="0.25">
      <c r="A247" s="6">
        <v>1578</v>
      </c>
      <c r="B247" s="7" t="s">
        <v>92</v>
      </c>
      <c r="C247" s="7" t="s">
        <v>83</v>
      </c>
      <c r="D247" s="7" t="s">
        <v>107</v>
      </c>
      <c r="E247" s="7" t="s">
        <v>94</v>
      </c>
      <c r="F247" s="7" t="s">
        <v>1088</v>
      </c>
      <c r="G247" s="7" t="s">
        <v>1332</v>
      </c>
      <c r="H247" s="7" t="s">
        <v>1333</v>
      </c>
      <c r="I247" s="7" t="s">
        <v>1334</v>
      </c>
      <c r="J247" s="7" t="s">
        <v>99</v>
      </c>
      <c r="K247" s="7" t="s">
        <v>100</v>
      </c>
      <c r="L247" s="7" t="s">
        <v>101</v>
      </c>
      <c r="M247" s="7" t="s">
        <v>101</v>
      </c>
      <c r="N247" s="8">
        <v>4</v>
      </c>
      <c r="O247" s="8">
        <v>2</v>
      </c>
      <c r="P247" s="8">
        <v>4</v>
      </c>
      <c r="Q247" s="7" t="s">
        <v>1275</v>
      </c>
      <c r="R247" s="7" t="s">
        <v>1275</v>
      </c>
      <c r="S247" s="7" t="s">
        <v>1275</v>
      </c>
      <c r="T247" s="8">
        <v>37</v>
      </c>
      <c r="U247" s="8">
        <v>37</v>
      </c>
      <c r="V247" s="8">
        <v>37</v>
      </c>
      <c r="W247" s="8">
        <v>18</v>
      </c>
      <c r="X247" s="8">
        <v>18</v>
      </c>
      <c r="Y247" s="8">
        <v>18</v>
      </c>
      <c r="Z247" s="8">
        <v>18</v>
      </c>
      <c r="AA247" s="8">
        <v>18</v>
      </c>
      <c r="AB247" s="8">
        <v>18</v>
      </c>
      <c r="AC247" s="8">
        <v>0</v>
      </c>
      <c r="AD247" s="8">
        <v>0</v>
      </c>
      <c r="AE247" s="8">
        <v>0</v>
      </c>
      <c r="AF247" s="8">
        <v>0</v>
      </c>
      <c r="AG247" s="8">
        <v>0</v>
      </c>
      <c r="AH247" s="8">
        <v>0</v>
      </c>
      <c r="AI247" s="8">
        <v>18</v>
      </c>
      <c r="AJ247" s="8">
        <v>18</v>
      </c>
      <c r="AK247" s="8">
        <v>18</v>
      </c>
      <c r="AL247" s="7" t="s">
        <v>1335</v>
      </c>
      <c r="AM247" s="8">
        <v>0</v>
      </c>
      <c r="AN247" s="8">
        <v>0</v>
      </c>
      <c r="AO247" s="8">
        <v>0</v>
      </c>
      <c r="AP247" s="8">
        <v>0</v>
      </c>
      <c r="AQ247" s="8">
        <v>0</v>
      </c>
      <c r="AR247" s="8">
        <v>0</v>
      </c>
      <c r="AS247" s="8">
        <v>0</v>
      </c>
      <c r="AT247" s="8">
        <v>0</v>
      </c>
      <c r="AU247" s="8">
        <v>0</v>
      </c>
      <c r="AV247" s="8">
        <v>0</v>
      </c>
      <c r="AW247" s="8">
        <v>0</v>
      </c>
      <c r="AX247" s="8">
        <v>0</v>
      </c>
      <c r="AY247" s="8">
        <v>0</v>
      </c>
      <c r="AZ247" s="8">
        <v>0</v>
      </c>
      <c r="BA247" s="8">
        <v>0</v>
      </c>
      <c r="BB247" s="8">
        <v>0</v>
      </c>
      <c r="BC247" s="8">
        <v>0</v>
      </c>
      <c r="BD247" s="8">
        <v>0</v>
      </c>
      <c r="BE247" s="8">
        <v>0</v>
      </c>
      <c r="BF247" s="8">
        <v>0</v>
      </c>
      <c r="BG247" s="8">
        <v>0</v>
      </c>
      <c r="BH247" s="8">
        <v>0</v>
      </c>
      <c r="BI247" s="8">
        <v>0</v>
      </c>
      <c r="BJ247" s="8">
        <v>0</v>
      </c>
      <c r="BK247" s="8">
        <v>0</v>
      </c>
      <c r="BL247" s="8">
        <v>0</v>
      </c>
      <c r="BM247" s="8">
        <v>0</v>
      </c>
      <c r="BN247" s="8">
        <v>0</v>
      </c>
      <c r="BO247" s="8">
        <v>0</v>
      </c>
      <c r="BP247" s="8">
        <v>0</v>
      </c>
      <c r="BQ247" s="8">
        <v>0</v>
      </c>
      <c r="BR247" s="8">
        <v>0</v>
      </c>
      <c r="BS247" s="8">
        <v>0</v>
      </c>
      <c r="BT247" s="8">
        <v>0</v>
      </c>
      <c r="BU247" s="8">
        <v>0</v>
      </c>
      <c r="BV247" s="8">
        <v>0</v>
      </c>
      <c r="BW247" s="8">
        <v>0</v>
      </c>
      <c r="BX247" s="8">
        <v>0</v>
      </c>
      <c r="BY247" s="8">
        <v>0</v>
      </c>
      <c r="BZ247" s="8">
        <v>0</v>
      </c>
      <c r="CA247" s="8">
        <v>0</v>
      </c>
      <c r="CB247" s="8">
        <v>0</v>
      </c>
      <c r="CC247" s="8">
        <v>0</v>
      </c>
      <c r="CD247" s="8">
        <v>0</v>
      </c>
      <c r="CE247" s="21">
        <f t="shared" si="74"/>
        <v>0</v>
      </c>
      <c r="CF247" s="21">
        <f t="shared" si="75"/>
        <v>4</v>
      </c>
      <c r="CG247" s="21">
        <f t="shared" si="76"/>
        <v>2</v>
      </c>
      <c r="CH247" s="21">
        <f t="shared" si="77"/>
        <v>4</v>
      </c>
      <c r="CI247" s="21">
        <f t="shared" si="78"/>
        <v>37</v>
      </c>
      <c r="CJ247" s="21">
        <f t="shared" si="79"/>
        <v>37</v>
      </c>
      <c r="CK247" s="21">
        <f t="shared" si="80"/>
        <v>37</v>
      </c>
      <c r="CL247" s="21">
        <f t="shared" si="81"/>
        <v>18</v>
      </c>
      <c r="CM247" s="21">
        <f t="shared" si="82"/>
        <v>18</v>
      </c>
      <c r="CN247" s="21">
        <f t="shared" si="83"/>
        <v>18</v>
      </c>
      <c r="CO247" s="21">
        <f t="shared" si="84"/>
        <v>18</v>
      </c>
      <c r="CP247" s="21">
        <f t="shared" si="85"/>
        <v>18</v>
      </c>
      <c r="CQ247" s="21">
        <f t="shared" si="86"/>
        <v>18</v>
      </c>
      <c r="CR247" s="21">
        <f t="shared" si="87"/>
        <v>0</v>
      </c>
      <c r="CS247" s="21">
        <f t="shared" si="88"/>
        <v>0</v>
      </c>
      <c r="CT247" s="21">
        <f t="shared" si="89"/>
        <v>0</v>
      </c>
      <c r="CU247" s="21">
        <f t="shared" si="90"/>
        <v>0</v>
      </c>
      <c r="CV247" s="21">
        <f t="shared" si="91"/>
        <v>0</v>
      </c>
      <c r="CW247" s="21">
        <f t="shared" si="92"/>
        <v>0</v>
      </c>
      <c r="CX247" s="21">
        <f t="shared" si="93"/>
        <v>18</v>
      </c>
      <c r="CY247" s="21">
        <f t="shared" si="94"/>
        <v>18</v>
      </c>
      <c r="CZ247" s="21">
        <f t="shared" si="95"/>
        <v>18</v>
      </c>
    </row>
    <row r="248" spans="1:104" ht="102" hidden="1" x14ac:dyDescent="0.25">
      <c r="A248" s="6">
        <v>1585</v>
      </c>
      <c r="B248" s="7" t="s">
        <v>92</v>
      </c>
      <c r="C248" s="7" t="s">
        <v>83</v>
      </c>
      <c r="D248" s="7" t="s">
        <v>134</v>
      </c>
      <c r="E248" s="7" t="s">
        <v>94</v>
      </c>
      <c r="F248" s="7" t="s">
        <v>1088</v>
      </c>
      <c r="G248" s="7" t="s">
        <v>1336</v>
      </c>
      <c r="H248" s="7" t="s">
        <v>1337</v>
      </c>
      <c r="I248" s="7" t="s">
        <v>1338</v>
      </c>
      <c r="J248" s="7" t="s">
        <v>99</v>
      </c>
      <c r="K248" s="7" t="s">
        <v>100</v>
      </c>
      <c r="L248" s="7" t="s">
        <v>101</v>
      </c>
      <c r="M248" s="7" t="s">
        <v>101</v>
      </c>
      <c r="N248" s="8">
        <v>26</v>
      </c>
      <c r="O248" s="8">
        <v>29</v>
      </c>
      <c r="P248" s="8">
        <v>23</v>
      </c>
      <c r="Q248" s="7" t="s">
        <v>1284</v>
      </c>
      <c r="R248" s="7" t="s">
        <v>1284</v>
      </c>
      <c r="S248" s="7" t="s">
        <v>1284</v>
      </c>
      <c r="T248" s="8">
        <v>16</v>
      </c>
      <c r="U248" s="8">
        <v>16</v>
      </c>
      <c r="V248" s="8">
        <v>16</v>
      </c>
      <c r="W248" s="8">
        <v>13</v>
      </c>
      <c r="X248" s="8">
        <v>13</v>
      </c>
      <c r="Y248" s="8">
        <v>13</v>
      </c>
      <c r="Z248" s="8">
        <v>1</v>
      </c>
      <c r="AA248" s="8">
        <v>2</v>
      </c>
      <c r="AB248" s="8">
        <v>3</v>
      </c>
      <c r="AC248" s="8">
        <v>5</v>
      </c>
      <c r="AD248" s="8">
        <v>6</v>
      </c>
      <c r="AE248" s="8">
        <v>7</v>
      </c>
      <c r="AF248" s="8">
        <v>3</v>
      </c>
      <c r="AG248" s="8">
        <v>3</v>
      </c>
      <c r="AH248" s="8">
        <v>3</v>
      </c>
      <c r="AI248" s="8">
        <v>7</v>
      </c>
      <c r="AJ248" s="8">
        <v>8</v>
      </c>
      <c r="AK248" s="8">
        <v>10</v>
      </c>
      <c r="AM248" s="8">
        <v>0</v>
      </c>
      <c r="AN248" s="8">
        <v>0</v>
      </c>
      <c r="AO248" s="8">
        <v>0</v>
      </c>
      <c r="AP248" s="8">
        <v>0</v>
      </c>
      <c r="AQ248" s="8">
        <v>0</v>
      </c>
      <c r="AR248" s="8">
        <v>0</v>
      </c>
      <c r="AS248" s="8">
        <v>0</v>
      </c>
      <c r="AT248" s="8">
        <v>0</v>
      </c>
      <c r="AU248" s="8">
        <v>0</v>
      </c>
      <c r="AV248" s="8">
        <v>0</v>
      </c>
      <c r="AW248" s="8">
        <v>0</v>
      </c>
      <c r="AX248" s="8">
        <v>0</v>
      </c>
      <c r="AY248" s="8">
        <v>0</v>
      </c>
      <c r="AZ248" s="8">
        <v>0</v>
      </c>
      <c r="BA248" s="8">
        <v>0</v>
      </c>
      <c r="BB248" s="8">
        <v>0</v>
      </c>
      <c r="BC248" s="8">
        <v>0</v>
      </c>
      <c r="BD248" s="8">
        <v>0</v>
      </c>
      <c r="BE248" s="8">
        <v>0</v>
      </c>
      <c r="BF248" s="8">
        <v>0</v>
      </c>
      <c r="BG248" s="8">
        <v>0</v>
      </c>
      <c r="BH248" s="8">
        <v>0</v>
      </c>
      <c r="BI248" s="8">
        <v>0</v>
      </c>
      <c r="BJ248" s="8">
        <v>0</v>
      </c>
      <c r="BK248" s="8">
        <v>0</v>
      </c>
      <c r="BL248" s="8">
        <v>0</v>
      </c>
      <c r="BM248" s="8">
        <v>0</v>
      </c>
      <c r="BN248" s="8">
        <v>0</v>
      </c>
      <c r="BO248" s="8">
        <v>0</v>
      </c>
      <c r="BP248" s="8">
        <v>0</v>
      </c>
      <c r="BQ248" s="8">
        <v>0</v>
      </c>
      <c r="BR248" s="8">
        <v>0</v>
      </c>
      <c r="BS248" s="8">
        <v>0</v>
      </c>
      <c r="BT248" s="8">
        <v>0</v>
      </c>
      <c r="BU248" s="8">
        <v>0</v>
      </c>
      <c r="BV248" s="8">
        <v>0</v>
      </c>
      <c r="BW248" s="8">
        <v>0</v>
      </c>
      <c r="BX248" s="8">
        <v>0</v>
      </c>
      <c r="BY248" s="8">
        <v>0</v>
      </c>
      <c r="BZ248" s="8">
        <v>0</v>
      </c>
      <c r="CA248" s="8">
        <v>0</v>
      </c>
      <c r="CB248" s="8">
        <v>0</v>
      </c>
      <c r="CC248" s="8">
        <v>0</v>
      </c>
      <c r="CD248" s="8">
        <v>0</v>
      </c>
      <c r="CE248" s="21">
        <f t="shared" si="74"/>
        <v>0</v>
      </c>
      <c r="CF248" s="21">
        <f t="shared" si="75"/>
        <v>26</v>
      </c>
      <c r="CG248" s="21">
        <f t="shared" si="76"/>
        <v>29</v>
      </c>
      <c r="CH248" s="21">
        <f t="shared" si="77"/>
        <v>23</v>
      </c>
      <c r="CI248" s="21">
        <f t="shared" si="78"/>
        <v>16</v>
      </c>
      <c r="CJ248" s="21">
        <f t="shared" si="79"/>
        <v>16</v>
      </c>
      <c r="CK248" s="21">
        <f t="shared" si="80"/>
        <v>16</v>
      </c>
      <c r="CL248" s="21">
        <f t="shared" si="81"/>
        <v>13</v>
      </c>
      <c r="CM248" s="21">
        <f t="shared" si="82"/>
        <v>13</v>
      </c>
      <c r="CN248" s="21">
        <f t="shared" si="83"/>
        <v>13</v>
      </c>
      <c r="CO248" s="21">
        <f t="shared" si="84"/>
        <v>1</v>
      </c>
      <c r="CP248" s="21">
        <f t="shared" si="85"/>
        <v>2</v>
      </c>
      <c r="CQ248" s="21">
        <f t="shared" si="86"/>
        <v>3</v>
      </c>
      <c r="CR248" s="21">
        <f t="shared" si="87"/>
        <v>5</v>
      </c>
      <c r="CS248" s="21">
        <f t="shared" si="88"/>
        <v>6</v>
      </c>
      <c r="CT248" s="21">
        <f t="shared" si="89"/>
        <v>7</v>
      </c>
      <c r="CU248" s="21">
        <f t="shared" si="90"/>
        <v>3</v>
      </c>
      <c r="CV248" s="21">
        <f t="shared" si="91"/>
        <v>3</v>
      </c>
      <c r="CW248" s="21">
        <f t="shared" si="92"/>
        <v>3</v>
      </c>
      <c r="CX248" s="21">
        <f t="shared" si="93"/>
        <v>7</v>
      </c>
      <c r="CY248" s="21">
        <f t="shared" si="94"/>
        <v>8</v>
      </c>
      <c r="CZ248" s="21">
        <f t="shared" si="95"/>
        <v>10</v>
      </c>
    </row>
    <row r="249" spans="1:104" ht="102" hidden="1" x14ac:dyDescent="0.25">
      <c r="A249" s="6">
        <v>1587</v>
      </c>
      <c r="B249" s="7" t="s">
        <v>92</v>
      </c>
      <c r="C249" s="7" t="s">
        <v>83</v>
      </c>
      <c r="D249" s="7" t="s">
        <v>294</v>
      </c>
      <c r="E249" s="7" t="s">
        <v>94</v>
      </c>
      <c r="F249" s="7" t="s">
        <v>1088</v>
      </c>
      <c r="G249" s="7" t="s">
        <v>1339</v>
      </c>
      <c r="H249" s="7" t="s">
        <v>1340</v>
      </c>
      <c r="I249" s="7" t="s">
        <v>1341</v>
      </c>
      <c r="J249" s="7" t="s">
        <v>99</v>
      </c>
      <c r="K249" s="7" t="s">
        <v>100</v>
      </c>
      <c r="L249" s="7" t="s">
        <v>101</v>
      </c>
      <c r="M249" s="7" t="s">
        <v>101</v>
      </c>
      <c r="N249" s="8">
        <v>64</v>
      </c>
      <c r="O249" s="8">
        <v>47</v>
      </c>
      <c r="P249" s="8">
        <v>52</v>
      </c>
      <c r="Q249" s="7" t="s">
        <v>1293</v>
      </c>
      <c r="R249" s="7" t="s">
        <v>1293</v>
      </c>
      <c r="S249" s="7" t="s">
        <v>1293</v>
      </c>
      <c r="T249" s="8">
        <v>64</v>
      </c>
      <c r="U249" s="8">
        <v>64</v>
      </c>
      <c r="V249" s="8">
        <v>64</v>
      </c>
      <c r="W249" s="8">
        <v>15</v>
      </c>
      <c r="X249" s="8">
        <v>15</v>
      </c>
      <c r="Y249" s="8">
        <v>15</v>
      </c>
      <c r="Z249" s="8">
        <v>15</v>
      </c>
      <c r="AA249" s="8">
        <v>15</v>
      </c>
      <c r="AB249" s="8">
        <v>15</v>
      </c>
      <c r="AC249" s="8">
        <v>0</v>
      </c>
      <c r="AD249" s="8">
        <v>0</v>
      </c>
      <c r="AE249" s="8">
        <v>0</v>
      </c>
      <c r="AF249" s="8">
        <v>0</v>
      </c>
      <c r="AG249" s="8">
        <v>0</v>
      </c>
      <c r="AH249" s="8">
        <v>0</v>
      </c>
      <c r="AI249" s="8">
        <v>15</v>
      </c>
      <c r="AJ249" s="8">
        <v>15</v>
      </c>
      <c r="AK249" s="8">
        <v>15</v>
      </c>
      <c r="AL249" s="7" t="s">
        <v>1342</v>
      </c>
      <c r="AM249" s="8">
        <v>0</v>
      </c>
      <c r="AN249" s="8">
        <v>0</v>
      </c>
      <c r="AO249" s="8">
        <v>0</v>
      </c>
      <c r="AP249" s="8">
        <v>0</v>
      </c>
      <c r="AQ249" s="8">
        <v>0</v>
      </c>
      <c r="AR249" s="8">
        <v>0</v>
      </c>
      <c r="AS249" s="8">
        <v>0</v>
      </c>
      <c r="AT249" s="8">
        <v>0</v>
      </c>
      <c r="AU249" s="8">
        <v>0</v>
      </c>
      <c r="AV249" s="8">
        <v>0</v>
      </c>
      <c r="AW249" s="8">
        <v>0</v>
      </c>
      <c r="AX249" s="8">
        <v>0</v>
      </c>
      <c r="AY249" s="8">
        <v>0</v>
      </c>
      <c r="AZ249" s="8">
        <v>0</v>
      </c>
      <c r="BA249" s="8">
        <v>0</v>
      </c>
      <c r="BB249" s="8">
        <v>0</v>
      </c>
      <c r="BC249" s="8">
        <v>0</v>
      </c>
      <c r="BD249" s="8">
        <v>0</v>
      </c>
      <c r="BE249" s="8">
        <v>0</v>
      </c>
      <c r="BF249" s="8">
        <v>0</v>
      </c>
      <c r="BG249" s="8">
        <v>0</v>
      </c>
      <c r="BH249" s="8">
        <v>0</v>
      </c>
      <c r="BI249" s="8">
        <v>0</v>
      </c>
      <c r="BJ249" s="8">
        <v>0</v>
      </c>
      <c r="BK249" s="8">
        <v>0</v>
      </c>
      <c r="BL249" s="8">
        <v>0</v>
      </c>
      <c r="BM249" s="8">
        <v>0</v>
      </c>
      <c r="BN249" s="8">
        <v>0</v>
      </c>
      <c r="BO249" s="8">
        <v>0</v>
      </c>
      <c r="BP249" s="8">
        <v>0</v>
      </c>
      <c r="BQ249" s="8">
        <v>0</v>
      </c>
      <c r="BR249" s="8">
        <v>0</v>
      </c>
      <c r="BS249" s="8">
        <v>0</v>
      </c>
      <c r="BT249" s="8">
        <v>0</v>
      </c>
      <c r="BU249" s="8">
        <v>0</v>
      </c>
      <c r="BV249" s="8">
        <v>0</v>
      </c>
      <c r="BW249" s="8">
        <v>0</v>
      </c>
      <c r="BX249" s="8">
        <v>0</v>
      </c>
      <c r="BY249" s="8">
        <v>0</v>
      </c>
      <c r="BZ249" s="8">
        <v>0</v>
      </c>
      <c r="CA249" s="8">
        <v>0</v>
      </c>
      <c r="CB249" s="8">
        <v>0</v>
      </c>
      <c r="CC249" s="8">
        <v>0</v>
      </c>
      <c r="CD249" s="8">
        <v>0</v>
      </c>
      <c r="CE249" s="21">
        <f t="shared" si="74"/>
        <v>0</v>
      </c>
      <c r="CF249" s="21">
        <f t="shared" si="75"/>
        <v>64</v>
      </c>
      <c r="CG249" s="21">
        <f t="shared" si="76"/>
        <v>47</v>
      </c>
      <c r="CH249" s="21">
        <f t="shared" si="77"/>
        <v>52</v>
      </c>
      <c r="CI249" s="21">
        <f t="shared" si="78"/>
        <v>64</v>
      </c>
      <c r="CJ249" s="21">
        <f t="shared" si="79"/>
        <v>64</v>
      </c>
      <c r="CK249" s="21">
        <f t="shared" si="80"/>
        <v>64</v>
      </c>
      <c r="CL249" s="21">
        <f t="shared" si="81"/>
        <v>15</v>
      </c>
      <c r="CM249" s="21">
        <f t="shared" si="82"/>
        <v>15</v>
      </c>
      <c r="CN249" s="21">
        <f t="shared" si="83"/>
        <v>15</v>
      </c>
      <c r="CO249" s="21">
        <f t="shared" si="84"/>
        <v>15</v>
      </c>
      <c r="CP249" s="21">
        <f t="shared" si="85"/>
        <v>15</v>
      </c>
      <c r="CQ249" s="21">
        <f t="shared" si="86"/>
        <v>15</v>
      </c>
      <c r="CR249" s="21">
        <f t="shared" si="87"/>
        <v>0</v>
      </c>
      <c r="CS249" s="21">
        <f t="shared" si="88"/>
        <v>0</v>
      </c>
      <c r="CT249" s="21">
        <f t="shared" si="89"/>
        <v>0</v>
      </c>
      <c r="CU249" s="21">
        <f t="shared" si="90"/>
        <v>0</v>
      </c>
      <c r="CV249" s="21">
        <f t="shared" si="91"/>
        <v>0</v>
      </c>
      <c r="CW249" s="21">
        <f t="shared" si="92"/>
        <v>0</v>
      </c>
      <c r="CX249" s="21">
        <f t="shared" si="93"/>
        <v>15</v>
      </c>
      <c r="CY249" s="21">
        <f t="shared" si="94"/>
        <v>15</v>
      </c>
      <c r="CZ249" s="21">
        <f t="shared" si="95"/>
        <v>15</v>
      </c>
    </row>
    <row r="250" spans="1:104" ht="102" hidden="1" x14ac:dyDescent="0.25">
      <c r="A250" s="6">
        <v>1588</v>
      </c>
      <c r="B250" s="7" t="s">
        <v>92</v>
      </c>
      <c r="C250" s="7" t="s">
        <v>83</v>
      </c>
      <c r="D250" s="7" t="s">
        <v>407</v>
      </c>
      <c r="E250" s="7" t="s">
        <v>94</v>
      </c>
      <c r="F250" s="7" t="s">
        <v>1088</v>
      </c>
      <c r="G250" s="7" t="s">
        <v>1343</v>
      </c>
      <c r="H250" s="7" t="s">
        <v>1344</v>
      </c>
      <c r="I250" s="7" t="s">
        <v>1345</v>
      </c>
      <c r="J250" s="7" t="s">
        <v>99</v>
      </c>
      <c r="K250" s="7" t="s">
        <v>100</v>
      </c>
      <c r="L250" s="7" t="s">
        <v>101</v>
      </c>
      <c r="M250" s="7" t="s">
        <v>101</v>
      </c>
      <c r="N250" s="8">
        <v>1</v>
      </c>
      <c r="O250" s="8">
        <v>1</v>
      </c>
      <c r="P250" s="8">
        <v>2</v>
      </c>
      <c r="Q250" s="7" t="s">
        <v>1346</v>
      </c>
      <c r="R250" s="7" t="s">
        <v>1346</v>
      </c>
      <c r="S250" s="7" t="s">
        <v>1346</v>
      </c>
      <c r="T250" s="8">
        <v>13</v>
      </c>
      <c r="U250" s="8">
        <v>13</v>
      </c>
      <c r="V250" s="8">
        <v>13</v>
      </c>
      <c r="W250" s="8">
        <v>9</v>
      </c>
      <c r="X250" s="8">
        <v>9</v>
      </c>
      <c r="Y250" s="8">
        <v>9</v>
      </c>
      <c r="Z250" s="8">
        <v>5</v>
      </c>
      <c r="AA250" s="8">
        <v>5</v>
      </c>
      <c r="AB250" s="8">
        <v>5</v>
      </c>
      <c r="AC250" s="8">
        <v>4</v>
      </c>
      <c r="AD250" s="8">
        <v>4</v>
      </c>
      <c r="AE250" s="8">
        <v>4</v>
      </c>
      <c r="AF250" s="8">
        <v>0</v>
      </c>
      <c r="AG250" s="8">
        <v>0</v>
      </c>
      <c r="AH250" s="8">
        <v>0</v>
      </c>
      <c r="AI250" s="8">
        <v>9</v>
      </c>
      <c r="AJ250" s="8">
        <v>9</v>
      </c>
      <c r="AK250" s="8">
        <v>9</v>
      </c>
      <c r="AL250" s="7" t="s">
        <v>1347</v>
      </c>
      <c r="AM250" s="8">
        <v>0</v>
      </c>
      <c r="AN250" s="8">
        <v>0</v>
      </c>
      <c r="AO250" s="8">
        <v>0</v>
      </c>
      <c r="AP250" s="8">
        <v>0</v>
      </c>
      <c r="AQ250" s="8">
        <v>0</v>
      </c>
      <c r="AR250" s="8">
        <v>0</v>
      </c>
      <c r="AS250" s="8">
        <v>0</v>
      </c>
      <c r="AT250" s="8">
        <v>0</v>
      </c>
      <c r="AU250" s="8">
        <v>0</v>
      </c>
      <c r="AV250" s="8">
        <v>0</v>
      </c>
      <c r="AW250" s="8">
        <v>0</v>
      </c>
      <c r="AX250" s="8">
        <v>0</v>
      </c>
      <c r="AY250" s="8">
        <v>0</v>
      </c>
      <c r="AZ250" s="8">
        <v>0</v>
      </c>
      <c r="BA250" s="8">
        <v>0</v>
      </c>
      <c r="BB250" s="8">
        <v>0</v>
      </c>
      <c r="BC250" s="8">
        <v>0</v>
      </c>
      <c r="BD250" s="8">
        <v>0</v>
      </c>
      <c r="BE250" s="8">
        <v>0</v>
      </c>
      <c r="BF250" s="8">
        <v>0</v>
      </c>
      <c r="BG250" s="8">
        <v>0</v>
      </c>
      <c r="BH250" s="8">
        <v>0</v>
      </c>
      <c r="BI250" s="8">
        <v>0</v>
      </c>
      <c r="BJ250" s="8">
        <v>0</v>
      </c>
      <c r="BK250" s="8">
        <v>0</v>
      </c>
      <c r="BL250" s="8">
        <v>0</v>
      </c>
      <c r="BM250" s="8">
        <v>0</v>
      </c>
      <c r="BN250" s="8">
        <v>0</v>
      </c>
      <c r="BO250" s="8">
        <v>0</v>
      </c>
      <c r="BP250" s="8">
        <v>0</v>
      </c>
      <c r="BQ250" s="8">
        <v>0</v>
      </c>
      <c r="BR250" s="8">
        <v>0</v>
      </c>
      <c r="BS250" s="8">
        <v>0</v>
      </c>
      <c r="BT250" s="8">
        <v>0</v>
      </c>
      <c r="BU250" s="8">
        <v>0</v>
      </c>
      <c r="BV250" s="8">
        <v>0</v>
      </c>
      <c r="BW250" s="8">
        <v>0</v>
      </c>
      <c r="BX250" s="8">
        <v>0</v>
      </c>
      <c r="BY250" s="8">
        <v>0</v>
      </c>
      <c r="BZ250" s="8">
        <v>0</v>
      </c>
      <c r="CA250" s="8">
        <v>0</v>
      </c>
      <c r="CB250" s="8">
        <v>0</v>
      </c>
      <c r="CC250" s="8">
        <v>0</v>
      </c>
      <c r="CD250" s="8">
        <v>0</v>
      </c>
      <c r="CE250" s="21">
        <f t="shared" si="74"/>
        <v>0</v>
      </c>
      <c r="CF250" s="21">
        <f t="shared" si="75"/>
        <v>1</v>
      </c>
      <c r="CG250" s="21">
        <f t="shared" si="76"/>
        <v>1</v>
      </c>
      <c r="CH250" s="21">
        <f t="shared" si="77"/>
        <v>2</v>
      </c>
      <c r="CI250" s="21">
        <f t="shared" si="78"/>
        <v>13</v>
      </c>
      <c r="CJ250" s="21">
        <f t="shared" si="79"/>
        <v>13</v>
      </c>
      <c r="CK250" s="21">
        <f t="shared" si="80"/>
        <v>13</v>
      </c>
      <c r="CL250" s="21">
        <f t="shared" si="81"/>
        <v>9</v>
      </c>
      <c r="CM250" s="21">
        <f t="shared" si="82"/>
        <v>9</v>
      </c>
      <c r="CN250" s="21">
        <f t="shared" si="83"/>
        <v>9</v>
      </c>
      <c r="CO250" s="21">
        <f t="shared" si="84"/>
        <v>5</v>
      </c>
      <c r="CP250" s="21">
        <f t="shared" si="85"/>
        <v>5</v>
      </c>
      <c r="CQ250" s="21">
        <f t="shared" si="86"/>
        <v>5</v>
      </c>
      <c r="CR250" s="21">
        <f t="shared" si="87"/>
        <v>4</v>
      </c>
      <c r="CS250" s="21">
        <f t="shared" si="88"/>
        <v>4</v>
      </c>
      <c r="CT250" s="21">
        <f t="shared" si="89"/>
        <v>4</v>
      </c>
      <c r="CU250" s="21">
        <f t="shared" si="90"/>
        <v>0</v>
      </c>
      <c r="CV250" s="21">
        <f t="shared" si="91"/>
        <v>0</v>
      </c>
      <c r="CW250" s="21">
        <f t="shared" si="92"/>
        <v>0</v>
      </c>
      <c r="CX250" s="21">
        <f t="shared" si="93"/>
        <v>9</v>
      </c>
      <c r="CY250" s="21">
        <f t="shared" si="94"/>
        <v>9</v>
      </c>
      <c r="CZ250" s="21">
        <f t="shared" si="95"/>
        <v>9</v>
      </c>
    </row>
    <row r="251" spans="1:104" ht="102" hidden="1" x14ac:dyDescent="0.25">
      <c r="A251" s="6">
        <v>1591</v>
      </c>
      <c r="B251" s="7" t="s">
        <v>92</v>
      </c>
      <c r="C251" s="7" t="s">
        <v>83</v>
      </c>
      <c r="D251" s="7" t="s">
        <v>251</v>
      </c>
      <c r="E251" s="7" t="s">
        <v>94</v>
      </c>
      <c r="F251" s="7" t="s">
        <v>1088</v>
      </c>
      <c r="G251" s="7" t="s">
        <v>1348</v>
      </c>
      <c r="H251" s="7" t="s">
        <v>1349</v>
      </c>
      <c r="I251" s="7" t="s">
        <v>1350</v>
      </c>
      <c r="J251" s="7" t="s">
        <v>99</v>
      </c>
      <c r="K251" s="7" t="s">
        <v>100</v>
      </c>
      <c r="L251" s="7" t="s">
        <v>101</v>
      </c>
      <c r="M251" s="7" t="s">
        <v>101</v>
      </c>
      <c r="N251" s="8">
        <v>12</v>
      </c>
      <c r="O251" s="8">
        <v>12</v>
      </c>
      <c r="P251" s="8">
        <v>12</v>
      </c>
      <c r="Q251" s="7" t="s">
        <v>1293</v>
      </c>
      <c r="R251" s="7" t="s">
        <v>1293</v>
      </c>
      <c r="S251" s="7" t="s">
        <v>1351</v>
      </c>
      <c r="T251" s="8">
        <v>56</v>
      </c>
      <c r="U251" s="8">
        <v>56</v>
      </c>
      <c r="V251" s="8">
        <v>56</v>
      </c>
      <c r="W251" s="8">
        <v>56</v>
      </c>
      <c r="X251" s="8">
        <v>56</v>
      </c>
      <c r="Y251" s="8">
        <v>56</v>
      </c>
      <c r="Z251" s="8">
        <v>56</v>
      </c>
      <c r="AA251" s="8">
        <v>56</v>
      </c>
      <c r="AB251" s="8">
        <v>56</v>
      </c>
      <c r="AC251" s="8">
        <v>0</v>
      </c>
      <c r="AD251" s="8">
        <v>0</v>
      </c>
      <c r="AE251" s="8">
        <v>0</v>
      </c>
      <c r="AF251" s="8">
        <v>0</v>
      </c>
      <c r="AG251" s="8">
        <v>0</v>
      </c>
      <c r="AH251" s="8">
        <v>0</v>
      </c>
      <c r="AI251" s="8">
        <v>56</v>
      </c>
      <c r="AJ251" s="8">
        <v>56</v>
      </c>
      <c r="AK251" s="8">
        <v>56</v>
      </c>
      <c r="AM251" s="8">
        <v>0</v>
      </c>
      <c r="AN251" s="8">
        <v>0</v>
      </c>
      <c r="AO251" s="8">
        <v>0</v>
      </c>
      <c r="AP251" s="8">
        <v>0</v>
      </c>
      <c r="AQ251" s="8">
        <v>0</v>
      </c>
      <c r="AR251" s="8">
        <v>0</v>
      </c>
      <c r="AS251" s="8">
        <v>0</v>
      </c>
      <c r="AT251" s="8">
        <v>0</v>
      </c>
      <c r="AU251" s="8">
        <v>0</v>
      </c>
      <c r="AV251" s="8">
        <v>0</v>
      </c>
      <c r="AW251" s="8">
        <v>0</v>
      </c>
      <c r="AX251" s="8">
        <v>0</v>
      </c>
      <c r="AY251" s="8">
        <v>0</v>
      </c>
      <c r="AZ251" s="8">
        <v>0</v>
      </c>
      <c r="BA251" s="8">
        <v>0</v>
      </c>
      <c r="BB251" s="8">
        <v>0</v>
      </c>
      <c r="BC251" s="8">
        <v>0</v>
      </c>
      <c r="BD251" s="8">
        <v>0</v>
      </c>
      <c r="BE251" s="8">
        <v>0</v>
      </c>
      <c r="BF251" s="8">
        <v>0</v>
      </c>
      <c r="BG251" s="8">
        <v>0</v>
      </c>
      <c r="BH251" s="8">
        <v>0</v>
      </c>
      <c r="BI251" s="8">
        <v>0</v>
      </c>
      <c r="BJ251" s="8">
        <v>0</v>
      </c>
      <c r="BK251" s="8">
        <v>0</v>
      </c>
      <c r="BL251" s="8">
        <v>0</v>
      </c>
      <c r="BM251" s="8">
        <v>0</v>
      </c>
      <c r="BN251" s="8">
        <v>0</v>
      </c>
      <c r="BO251" s="8">
        <v>0</v>
      </c>
      <c r="BP251" s="8">
        <v>0</v>
      </c>
      <c r="BQ251" s="8">
        <v>0</v>
      </c>
      <c r="BR251" s="8">
        <v>0</v>
      </c>
      <c r="BS251" s="8">
        <v>0</v>
      </c>
      <c r="BT251" s="8">
        <v>0</v>
      </c>
      <c r="BU251" s="8">
        <v>0</v>
      </c>
      <c r="BV251" s="8">
        <v>0</v>
      </c>
      <c r="BW251" s="8">
        <v>0</v>
      </c>
      <c r="BX251" s="8">
        <v>0</v>
      </c>
      <c r="BY251" s="8">
        <v>0</v>
      </c>
      <c r="BZ251" s="8">
        <v>0</v>
      </c>
      <c r="CA251" s="8">
        <v>0</v>
      </c>
      <c r="CB251" s="8">
        <v>0</v>
      </c>
      <c r="CC251" s="8">
        <v>0</v>
      </c>
      <c r="CD251" s="8">
        <v>0</v>
      </c>
      <c r="CE251" s="21">
        <f t="shared" si="74"/>
        <v>0</v>
      </c>
      <c r="CF251" s="21">
        <f t="shared" si="75"/>
        <v>12</v>
      </c>
      <c r="CG251" s="21">
        <f t="shared" si="76"/>
        <v>12</v>
      </c>
      <c r="CH251" s="21">
        <f t="shared" si="77"/>
        <v>12</v>
      </c>
      <c r="CI251" s="21">
        <f t="shared" si="78"/>
        <v>56</v>
      </c>
      <c r="CJ251" s="21">
        <f t="shared" si="79"/>
        <v>56</v>
      </c>
      <c r="CK251" s="21">
        <f t="shared" si="80"/>
        <v>56</v>
      </c>
      <c r="CL251" s="21">
        <f t="shared" si="81"/>
        <v>56</v>
      </c>
      <c r="CM251" s="21">
        <f t="shared" si="82"/>
        <v>56</v>
      </c>
      <c r="CN251" s="21">
        <f t="shared" si="83"/>
        <v>56</v>
      </c>
      <c r="CO251" s="21">
        <f t="shared" si="84"/>
        <v>56</v>
      </c>
      <c r="CP251" s="21">
        <f t="shared" si="85"/>
        <v>56</v>
      </c>
      <c r="CQ251" s="21">
        <f t="shared" si="86"/>
        <v>56</v>
      </c>
      <c r="CR251" s="21">
        <f t="shared" si="87"/>
        <v>0</v>
      </c>
      <c r="CS251" s="21">
        <f t="shared" si="88"/>
        <v>0</v>
      </c>
      <c r="CT251" s="21">
        <f t="shared" si="89"/>
        <v>0</v>
      </c>
      <c r="CU251" s="21">
        <f t="shared" si="90"/>
        <v>0</v>
      </c>
      <c r="CV251" s="21">
        <f t="shared" si="91"/>
        <v>0</v>
      </c>
      <c r="CW251" s="21">
        <f t="shared" si="92"/>
        <v>0</v>
      </c>
      <c r="CX251" s="21">
        <f t="shared" si="93"/>
        <v>56</v>
      </c>
      <c r="CY251" s="21">
        <f t="shared" si="94"/>
        <v>56</v>
      </c>
      <c r="CZ251" s="21">
        <f t="shared" si="95"/>
        <v>56</v>
      </c>
    </row>
    <row r="252" spans="1:104" ht="102" hidden="1" x14ac:dyDescent="0.25">
      <c r="A252" s="6">
        <v>1597</v>
      </c>
      <c r="B252" s="7" t="s">
        <v>92</v>
      </c>
      <c r="C252" s="7" t="s">
        <v>83</v>
      </c>
      <c r="D252" s="7" t="s">
        <v>173</v>
      </c>
      <c r="E252" s="7" t="s">
        <v>94</v>
      </c>
      <c r="F252" s="7" t="s">
        <v>1088</v>
      </c>
      <c r="G252" s="7" t="s">
        <v>1352</v>
      </c>
      <c r="H252" s="7" t="s">
        <v>1353</v>
      </c>
      <c r="I252" s="7" t="s">
        <v>1354</v>
      </c>
      <c r="J252" s="7" t="s">
        <v>99</v>
      </c>
      <c r="K252" s="7" t="s">
        <v>100</v>
      </c>
      <c r="L252" s="7" t="s">
        <v>101</v>
      </c>
      <c r="M252" s="7" t="s">
        <v>101</v>
      </c>
      <c r="N252" s="8">
        <v>70</v>
      </c>
      <c r="O252" s="8">
        <v>92</v>
      </c>
      <c r="P252" s="8">
        <v>94</v>
      </c>
      <c r="Q252" s="7" t="s">
        <v>1355</v>
      </c>
      <c r="R252" s="7" t="s">
        <v>1355</v>
      </c>
      <c r="S252" s="7" t="s">
        <v>1355</v>
      </c>
      <c r="T252" s="8">
        <v>66</v>
      </c>
      <c r="U252" s="8">
        <v>66</v>
      </c>
      <c r="V252" s="8">
        <v>64</v>
      </c>
      <c r="W252" s="8">
        <v>10</v>
      </c>
      <c r="X252" s="8">
        <v>10</v>
      </c>
      <c r="Y252" s="8">
        <v>10</v>
      </c>
      <c r="Z252" s="8">
        <v>2</v>
      </c>
      <c r="AA252" s="8">
        <v>2</v>
      </c>
      <c r="AB252" s="8">
        <v>2</v>
      </c>
      <c r="AC252" s="8">
        <v>3</v>
      </c>
      <c r="AD252" s="8">
        <v>3</v>
      </c>
      <c r="AE252" s="8">
        <v>3</v>
      </c>
      <c r="AF252" s="8">
        <v>5</v>
      </c>
      <c r="AG252" s="8">
        <v>5</v>
      </c>
      <c r="AH252" s="8">
        <v>5</v>
      </c>
      <c r="AI252" s="8">
        <v>10</v>
      </c>
      <c r="AJ252" s="8">
        <v>10</v>
      </c>
      <c r="AK252" s="8">
        <v>10</v>
      </c>
      <c r="AM252" s="8">
        <v>1</v>
      </c>
      <c r="AN252" s="8">
        <v>20</v>
      </c>
      <c r="AO252" s="8">
        <v>20</v>
      </c>
      <c r="AP252" s="8">
        <v>20</v>
      </c>
      <c r="AQ252" s="8">
        <v>9</v>
      </c>
      <c r="AR252" s="8">
        <v>9</v>
      </c>
      <c r="AS252" s="8">
        <v>9</v>
      </c>
      <c r="AT252" s="8">
        <v>8</v>
      </c>
      <c r="AU252" s="8">
        <v>8</v>
      </c>
      <c r="AV252" s="8">
        <v>8</v>
      </c>
      <c r="AW252" s="8">
        <v>8</v>
      </c>
      <c r="AX252" s="8">
        <v>8</v>
      </c>
      <c r="AY252" s="8">
        <v>8</v>
      </c>
      <c r="AZ252" s="8">
        <v>0</v>
      </c>
      <c r="BA252" s="8">
        <v>0</v>
      </c>
      <c r="BB252" s="8">
        <v>0</v>
      </c>
      <c r="BC252" s="8">
        <v>0</v>
      </c>
      <c r="BD252" s="8">
        <v>0</v>
      </c>
      <c r="BE252" s="8">
        <v>0</v>
      </c>
      <c r="BF252" s="8">
        <v>8</v>
      </c>
      <c r="BG252" s="8">
        <v>8</v>
      </c>
      <c r="BH252" s="8">
        <v>8</v>
      </c>
      <c r="BI252" s="8">
        <v>0</v>
      </c>
      <c r="BJ252" s="8">
        <v>0</v>
      </c>
      <c r="BK252" s="8">
        <v>0</v>
      </c>
      <c r="BL252" s="8">
        <v>0</v>
      </c>
      <c r="BM252" s="8">
        <v>0</v>
      </c>
      <c r="BN252" s="8">
        <v>0</v>
      </c>
      <c r="BO252" s="8">
        <v>0</v>
      </c>
      <c r="BP252" s="8">
        <v>0</v>
      </c>
      <c r="BQ252" s="8">
        <v>0</v>
      </c>
      <c r="BR252" s="8">
        <v>0</v>
      </c>
      <c r="BS252" s="8">
        <v>0</v>
      </c>
      <c r="BT252" s="8">
        <v>0</v>
      </c>
      <c r="BU252" s="8">
        <v>0</v>
      </c>
      <c r="BV252" s="8">
        <v>0</v>
      </c>
      <c r="BW252" s="8">
        <v>0</v>
      </c>
      <c r="BX252" s="8">
        <v>0</v>
      </c>
      <c r="BY252" s="8">
        <v>0</v>
      </c>
      <c r="BZ252" s="8">
        <v>0</v>
      </c>
      <c r="CA252" s="8">
        <v>0</v>
      </c>
      <c r="CB252" s="8">
        <v>0</v>
      </c>
      <c r="CC252" s="8">
        <v>0</v>
      </c>
      <c r="CD252" s="8">
        <v>0</v>
      </c>
      <c r="CE252" s="21">
        <f t="shared" si="74"/>
        <v>1</v>
      </c>
      <c r="CF252" s="21">
        <f t="shared" si="75"/>
        <v>90</v>
      </c>
      <c r="CG252" s="21">
        <f t="shared" si="76"/>
        <v>112</v>
      </c>
      <c r="CH252" s="21">
        <f t="shared" si="77"/>
        <v>114</v>
      </c>
      <c r="CI252" s="21">
        <f t="shared" si="78"/>
        <v>75</v>
      </c>
      <c r="CJ252" s="21">
        <f t="shared" si="79"/>
        <v>75</v>
      </c>
      <c r="CK252" s="21">
        <f t="shared" si="80"/>
        <v>73</v>
      </c>
      <c r="CL252" s="21">
        <f t="shared" si="81"/>
        <v>18</v>
      </c>
      <c r="CM252" s="21">
        <f t="shared" si="82"/>
        <v>18</v>
      </c>
      <c r="CN252" s="21">
        <f t="shared" si="83"/>
        <v>18</v>
      </c>
      <c r="CO252" s="21">
        <f t="shared" si="84"/>
        <v>10</v>
      </c>
      <c r="CP252" s="21">
        <f t="shared" si="85"/>
        <v>10</v>
      </c>
      <c r="CQ252" s="21">
        <f t="shared" si="86"/>
        <v>10</v>
      </c>
      <c r="CR252" s="21">
        <f t="shared" si="87"/>
        <v>3</v>
      </c>
      <c r="CS252" s="21">
        <f t="shared" si="88"/>
        <v>3</v>
      </c>
      <c r="CT252" s="21">
        <f t="shared" si="89"/>
        <v>3</v>
      </c>
      <c r="CU252" s="21">
        <f t="shared" si="90"/>
        <v>5</v>
      </c>
      <c r="CV252" s="21">
        <f t="shared" si="91"/>
        <v>5</v>
      </c>
      <c r="CW252" s="21">
        <f t="shared" si="92"/>
        <v>5</v>
      </c>
      <c r="CX252" s="21">
        <f t="shared" si="93"/>
        <v>18</v>
      </c>
      <c r="CY252" s="21">
        <f t="shared" si="94"/>
        <v>18</v>
      </c>
      <c r="CZ252" s="21">
        <f t="shared" si="95"/>
        <v>18</v>
      </c>
    </row>
    <row r="253" spans="1:104" ht="89.25" hidden="1" x14ac:dyDescent="0.25">
      <c r="A253" s="6">
        <v>1623</v>
      </c>
      <c r="B253" s="7" t="s">
        <v>92</v>
      </c>
      <c r="C253" s="7" t="s">
        <v>57</v>
      </c>
      <c r="D253" s="7" t="s">
        <v>146</v>
      </c>
      <c r="E253" s="7" t="s">
        <v>94</v>
      </c>
      <c r="F253" s="7" t="s">
        <v>928</v>
      </c>
      <c r="H253" s="7" t="s">
        <v>1356</v>
      </c>
      <c r="I253" s="7" t="s">
        <v>1357</v>
      </c>
      <c r="J253" s="7" t="s">
        <v>100</v>
      </c>
      <c r="K253" s="7" t="s">
        <v>100</v>
      </c>
      <c r="L253" s="7" t="s">
        <v>101</v>
      </c>
      <c r="M253" s="7" t="s">
        <v>104</v>
      </c>
      <c r="N253" s="8" t="s">
        <v>100</v>
      </c>
      <c r="O253" s="8" t="s">
        <v>100</v>
      </c>
      <c r="P253" s="8" t="s">
        <v>100</v>
      </c>
      <c r="Q253" s="7" t="s">
        <v>100</v>
      </c>
      <c r="R253" s="7" t="s">
        <v>100</v>
      </c>
      <c r="S253" s="7" t="s">
        <v>100</v>
      </c>
      <c r="T253" s="8" t="s">
        <v>100</v>
      </c>
      <c r="U253" s="8" t="s">
        <v>100</v>
      </c>
      <c r="V253" s="8" t="s">
        <v>100</v>
      </c>
      <c r="W253" s="8" t="s">
        <v>100</v>
      </c>
      <c r="X253" s="8" t="s">
        <v>100</v>
      </c>
      <c r="Y253" s="8" t="s">
        <v>100</v>
      </c>
      <c r="Z253" s="8" t="s">
        <v>100</v>
      </c>
      <c r="AA253" s="8" t="s">
        <v>100</v>
      </c>
      <c r="AB253" s="8" t="s">
        <v>100</v>
      </c>
      <c r="AC253" s="8" t="s">
        <v>100</v>
      </c>
      <c r="AD253" s="8" t="s">
        <v>100</v>
      </c>
      <c r="AE253" s="8" t="s">
        <v>100</v>
      </c>
      <c r="AF253" s="8" t="s">
        <v>100</v>
      </c>
      <c r="AG253" s="8" t="s">
        <v>100</v>
      </c>
      <c r="AH253" s="8" t="s">
        <v>100</v>
      </c>
      <c r="AI253" s="8" t="s">
        <v>100</v>
      </c>
      <c r="AJ253" s="8" t="s">
        <v>100</v>
      </c>
      <c r="AK253" s="8" t="s">
        <v>100</v>
      </c>
      <c r="AL253" s="7" t="s">
        <v>100</v>
      </c>
      <c r="AM253" s="8" t="s">
        <v>100</v>
      </c>
      <c r="AN253" s="8" t="s">
        <v>100</v>
      </c>
      <c r="AO253" s="8" t="s">
        <v>100</v>
      </c>
      <c r="AP253" s="8" t="s">
        <v>100</v>
      </c>
      <c r="AQ253" s="8" t="s">
        <v>100</v>
      </c>
      <c r="AR253" s="8" t="s">
        <v>100</v>
      </c>
      <c r="AS253" s="8" t="s">
        <v>100</v>
      </c>
      <c r="AT253" s="8" t="s">
        <v>100</v>
      </c>
      <c r="AU253" s="8" t="s">
        <v>100</v>
      </c>
      <c r="AV253" s="8" t="s">
        <v>100</v>
      </c>
      <c r="AW253" s="8" t="s">
        <v>100</v>
      </c>
      <c r="AX253" s="8" t="s">
        <v>100</v>
      </c>
      <c r="AY253" s="8" t="s">
        <v>100</v>
      </c>
      <c r="AZ253" s="8" t="s">
        <v>100</v>
      </c>
      <c r="BA253" s="8" t="s">
        <v>100</v>
      </c>
      <c r="BB253" s="8" t="s">
        <v>100</v>
      </c>
      <c r="BC253" s="8" t="s">
        <v>100</v>
      </c>
      <c r="BD253" s="8" t="s">
        <v>100</v>
      </c>
      <c r="BE253" s="8" t="s">
        <v>100</v>
      </c>
      <c r="BF253" s="8" t="s">
        <v>100</v>
      </c>
      <c r="BG253" s="8" t="s">
        <v>100</v>
      </c>
      <c r="BH253" s="8" t="s">
        <v>100</v>
      </c>
      <c r="BI253" s="8" t="s">
        <v>100</v>
      </c>
      <c r="BJ253" s="8" t="s">
        <v>100</v>
      </c>
      <c r="BK253" s="8" t="s">
        <v>100</v>
      </c>
      <c r="BL253" s="8" t="s">
        <v>100</v>
      </c>
      <c r="BM253" s="8" t="s">
        <v>100</v>
      </c>
      <c r="BN253" s="8" t="s">
        <v>100</v>
      </c>
      <c r="BO253" s="8" t="s">
        <v>100</v>
      </c>
      <c r="BP253" s="8" t="s">
        <v>100</v>
      </c>
      <c r="BQ253" s="8" t="s">
        <v>100</v>
      </c>
      <c r="BR253" s="8" t="s">
        <v>100</v>
      </c>
      <c r="BS253" s="8" t="s">
        <v>100</v>
      </c>
      <c r="BT253" s="8" t="s">
        <v>100</v>
      </c>
      <c r="BU253" s="8" t="s">
        <v>100</v>
      </c>
      <c r="BV253" s="8" t="s">
        <v>100</v>
      </c>
      <c r="BW253" s="8" t="s">
        <v>100</v>
      </c>
      <c r="BX253" s="8" t="s">
        <v>100</v>
      </c>
      <c r="BY253" s="8" t="s">
        <v>100</v>
      </c>
      <c r="BZ253" s="8" t="s">
        <v>100</v>
      </c>
      <c r="CA253" s="8" t="s">
        <v>100</v>
      </c>
      <c r="CB253" s="8" t="s">
        <v>100</v>
      </c>
      <c r="CC253" s="8" t="s">
        <v>100</v>
      </c>
      <c r="CD253" s="8" t="s">
        <v>100</v>
      </c>
      <c r="CE253" s="21">
        <f t="shared" si="74"/>
        <v>0</v>
      </c>
      <c r="CF253" s="21">
        <f t="shared" si="75"/>
        <v>0</v>
      </c>
      <c r="CG253" s="21">
        <f t="shared" si="76"/>
        <v>0</v>
      </c>
      <c r="CH253" s="21">
        <f t="shared" si="77"/>
        <v>0</v>
      </c>
      <c r="CI253" s="21">
        <f t="shared" si="78"/>
        <v>0</v>
      </c>
      <c r="CJ253" s="21">
        <f t="shared" si="79"/>
        <v>0</v>
      </c>
      <c r="CK253" s="21">
        <f t="shared" si="80"/>
        <v>0</v>
      </c>
      <c r="CL253" s="21">
        <f t="shared" si="81"/>
        <v>0</v>
      </c>
      <c r="CM253" s="21">
        <f t="shared" si="82"/>
        <v>0</v>
      </c>
      <c r="CN253" s="21">
        <f t="shared" si="83"/>
        <v>0</v>
      </c>
      <c r="CO253" s="21">
        <f t="shared" si="84"/>
        <v>0</v>
      </c>
      <c r="CP253" s="21">
        <f t="shared" si="85"/>
        <v>0</v>
      </c>
      <c r="CQ253" s="21">
        <f t="shared" si="86"/>
        <v>0</v>
      </c>
      <c r="CR253" s="21">
        <f t="shared" si="87"/>
        <v>0</v>
      </c>
      <c r="CS253" s="21">
        <f t="shared" si="88"/>
        <v>0</v>
      </c>
      <c r="CT253" s="21">
        <f t="shared" si="89"/>
        <v>0</v>
      </c>
      <c r="CU253" s="21">
        <f t="shared" si="90"/>
        <v>0</v>
      </c>
      <c r="CV253" s="21">
        <f t="shared" si="91"/>
        <v>0</v>
      </c>
      <c r="CW253" s="21">
        <f t="shared" si="92"/>
        <v>0</v>
      </c>
      <c r="CX253" s="21">
        <f t="shared" si="93"/>
        <v>0</v>
      </c>
      <c r="CY253" s="21">
        <f t="shared" si="94"/>
        <v>0</v>
      </c>
      <c r="CZ253" s="21">
        <f t="shared" si="95"/>
        <v>0</v>
      </c>
    </row>
    <row r="254" spans="1:104" ht="102" hidden="1" x14ac:dyDescent="0.25">
      <c r="A254" s="6">
        <v>1606</v>
      </c>
      <c r="B254" s="7" t="s">
        <v>92</v>
      </c>
      <c r="C254" s="7" t="s">
        <v>83</v>
      </c>
      <c r="D254" s="7" t="s">
        <v>229</v>
      </c>
      <c r="E254" s="7" t="s">
        <v>94</v>
      </c>
      <c r="F254" s="7" t="s">
        <v>1088</v>
      </c>
      <c r="G254" s="7" t="s">
        <v>1358</v>
      </c>
      <c r="H254" s="7" t="s">
        <v>1359</v>
      </c>
      <c r="I254" s="7" t="s">
        <v>1360</v>
      </c>
      <c r="J254" s="7" t="s">
        <v>99</v>
      </c>
      <c r="K254" s="7" t="s">
        <v>100</v>
      </c>
      <c r="L254" s="7" t="s">
        <v>101</v>
      </c>
      <c r="M254" s="7" t="s">
        <v>101</v>
      </c>
      <c r="N254" s="8">
        <v>22</v>
      </c>
      <c r="O254" s="8">
        <v>36</v>
      </c>
      <c r="P254" s="8">
        <v>42</v>
      </c>
      <c r="Q254" s="7" t="s">
        <v>1284</v>
      </c>
      <c r="R254" s="7" t="s">
        <v>1284</v>
      </c>
      <c r="S254" s="7" t="s">
        <v>1284</v>
      </c>
      <c r="T254" s="8">
        <v>29</v>
      </c>
      <c r="U254" s="8">
        <v>29</v>
      </c>
      <c r="V254" s="8">
        <v>29</v>
      </c>
      <c r="W254" s="8">
        <v>19</v>
      </c>
      <c r="X254" s="8">
        <v>19</v>
      </c>
      <c r="Y254" s="8">
        <v>19</v>
      </c>
      <c r="Z254" s="8">
        <v>0</v>
      </c>
      <c r="AA254" s="8">
        <v>0</v>
      </c>
      <c r="AB254" s="8">
        <v>0</v>
      </c>
      <c r="AC254" s="8">
        <v>19</v>
      </c>
      <c r="AD254" s="8">
        <v>19</v>
      </c>
      <c r="AE254" s="8">
        <v>19</v>
      </c>
      <c r="AF254" s="8">
        <v>0</v>
      </c>
      <c r="AG254" s="8">
        <v>0</v>
      </c>
      <c r="AH254" s="8">
        <v>0</v>
      </c>
      <c r="AI254" s="8">
        <v>18</v>
      </c>
      <c r="AJ254" s="8">
        <v>18</v>
      </c>
      <c r="AK254" s="8">
        <v>18</v>
      </c>
      <c r="AM254" s="8">
        <v>1</v>
      </c>
      <c r="AN254" s="8">
        <v>0</v>
      </c>
      <c r="AO254" s="8">
        <v>2</v>
      </c>
      <c r="AP254" s="8">
        <v>2</v>
      </c>
      <c r="AQ254" s="8">
        <v>2</v>
      </c>
      <c r="AR254" s="8">
        <v>2</v>
      </c>
      <c r="AS254" s="8">
        <v>2</v>
      </c>
      <c r="AT254" s="8">
        <v>1</v>
      </c>
      <c r="AU254" s="8">
        <v>1</v>
      </c>
      <c r="AV254" s="8">
        <v>1</v>
      </c>
      <c r="AW254" s="8">
        <v>0</v>
      </c>
      <c r="AX254" s="8">
        <v>0</v>
      </c>
      <c r="AY254" s="8">
        <v>0</v>
      </c>
      <c r="AZ254" s="8">
        <v>1</v>
      </c>
      <c r="BA254" s="8">
        <v>1</v>
      </c>
      <c r="BB254" s="8">
        <v>1</v>
      </c>
      <c r="BC254" s="8">
        <v>0</v>
      </c>
      <c r="BD254" s="8">
        <v>0</v>
      </c>
      <c r="BE254" s="8">
        <v>0</v>
      </c>
      <c r="BF254" s="8">
        <v>1</v>
      </c>
      <c r="BG254" s="8">
        <v>1</v>
      </c>
      <c r="BH254" s="8">
        <v>1</v>
      </c>
      <c r="BI254" s="8">
        <v>0</v>
      </c>
      <c r="BJ254" s="8">
        <v>0</v>
      </c>
      <c r="BK254" s="8">
        <v>0</v>
      </c>
      <c r="BL254" s="8">
        <v>0</v>
      </c>
      <c r="BM254" s="8">
        <v>0</v>
      </c>
      <c r="BN254" s="8">
        <v>0</v>
      </c>
      <c r="BO254" s="8">
        <v>0</v>
      </c>
      <c r="BP254" s="8">
        <v>0</v>
      </c>
      <c r="BQ254" s="8">
        <v>0</v>
      </c>
      <c r="BR254" s="8">
        <v>0</v>
      </c>
      <c r="BS254" s="8">
        <v>0</v>
      </c>
      <c r="BT254" s="8">
        <v>0</v>
      </c>
      <c r="BU254" s="8">
        <v>0</v>
      </c>
      <c r="BV254" s="8">
        <v>0</v>
      </c>
      <c r="BW254" s="8">
        <v>0</v>
      </c>
      <c r="BX254" s="8">
        <v>0</v>
      </c>
      <c r="BY254" s="8">
        <v>0</v>
      </c>
      <c r="BZ254" s="8">
        <v>0</v>
      </c>
      <c r="CA254" s="8">
        <v>0</v>
      </c>
      <c r="CB254" s="8">
        <v>0</v>
      </c>
      <c r="CC254" s="8">
        <v>0</v>
      </c>
      <c r="CD254" s="8">
        <v>0</v>
      </c>
      <c r="CE254" s="21">
        <f t="shared" si="74"/>
        <v>1</v>
      </c>
      <c r="CF254" s="21">
        <f t="shared" si="75"/>
        <v>22</v>
      </c>
      <c r="CG254" s="21">
        <f t="shared" si="76"/>
        <v>38</v>
      </c>
      <c r="CH254" s="21">
        <f t="shared" si="77"/>
        <v>44</v>
      </c>
      <c r="CI254" s="21">
        <f t="shared" si="78"/>
        <v>31</v>
      </c>
      <c r="CJ254" s="21">
        <f t="shared" si="79"/>
        <v>31</v>
      </c>
      <c r="CK254" s="21">
        <f t="shared" si="80"/>
        <v>31</v>
      </c>
      <c r="CL254" s="21">
        <f t="shared" si="81"/>
        <v>20</v>
      </c>
      <c r="CM254" s="21">
        <f t="shared" si="82"/>
        <v>20</v>
      </c>
      <c r="CN254" s="21">
        <f t="shared" si="83"/>
        <v>20</v>
      </c>
      <c r="CO254" s="21">
        <f t="shared" si="84"/>
        <v>0</v>
      </c>
      <c r="CP254" s="21">
        <f t="shared" si="85"/>
        <v>0</v>
      </c>
      <c r="CQ254" s="21">
        <f t="shared" si="86"/>
        <v>0</v>
      </c>
      <c r="CR254" s="21">
        <f t="shared" si="87"/>
        <v>20</v>
      </c>
      <c r="CS254" s="21">
        <f t="shared" si="88"/>
        <v>20</v>
      </c>
      <c r="CT254" s="21">
        <f t="shared" si="89"/>
        <v>20</v>
      </c>
      <c r="CU254" s="21">
        <f t="shared" si="90"/>
        <v>0</v>
      </c>
      <c r="CV254" s="21">
        <f t="shared" si="91"/>
        <v>0</v>
      </c>
      <c r="CW254" s="21">
        <f t="shared" si="92"/>
        <v>0</v>
      </c>
      <c r="CX254" s="21">
        <f t="shared" si="93"/>
        <v>19</v>
      </c>
      <c r="CY254" s="21">
        <f t="shared" si="94"/>
        <v>19</v>
      </c>
      <c r="CZ254" s="21">
        <f t="shared" si="95"/>
        <v>19</v>
      </c>
    </row>
    <row r="255" spans="1:104" ht="102" hidden="1" x14ac:dyDescent="0.25">
      <c r="A255" s="6">
        <v>1612</v>
      </c>
      <c r="B255" s="7" t="s">
        <v>92</v>
      </c>
      <c r="C255" s="7" t="s">
        <v>83</v>
      </c>
      <c r="D255" s="7" t="s">
        <v>165</v>
      </c>
      <c r="E255" s="7" t="s">
        <v>94</v>
      </c>
      <c r="F255" s="7" t="s">
        <v>1088</v>
      </c>
      <c r="G255" s="7" t="s">
        <v>1361</v>
      </c>
      <c r="H255" s="7" t="s">
        <v>1362</v>
      </c>
      <c r="I255" s="7" t="s">
        <v>1363</v>
      </c>
      <c r="J255" s="7" t="s">
        <v>99</v>
      </c>
      <c r="K255" s="7" t="s">
        <v>100</v>
      </c>
      <c r="L255" s="7" t="s">
        <v>101</v>
      </c>
      <c r="M255" s="7" t="s">
        <v>101</v>
      </c>
      <c r="N255" s="8">
        <v>19</v>
      </c>
      <c r="O255" s="8">
        <v>19</v>
      </c>
      <c r="P255" s="8">
        <v>17</v>
      </c>
      <c r="Q255" s="7" t="s">
        <v>1293</v>
      </c>
      <c r="R255" s="7" t="s">
        <v>1293</v>
      </c>
      <c r="S255" s="7" t="s">
        <v>1293</v>
      </c>
      <c r="T255" s="8">
        <v>7</v>
      </c>
      <c r="U255" s="8">
        <v>7</v>
      </c>
      <c r="V255" s="8">
        <v>7</v>
      </c>
      <c r="W255" s="8">
        <v>7</v>
      </c>
      <c r="X255" s="8">
        <v>7</v>
      </c>
      <c r="Y255" s="8">
        <v>7</v>
      </c>
      <c r="Z255" s="8">
        <v>1</v>
      </c>
      <c r="AA255" s="8">
        <v>1</v>
      </c>
      <c r="AB255" s="8">
        <v>1</v>
      </c>
      <c r="AC255" s="8">
        <v>5</v>
      </c>
      <c r="AD255" s="8">
        <v>5</v>
      </c>
      <c r="AE255" s="8">
        <v>5</v>
      </c>
      <c r="AF255" s="8">
        <v>1</v>
      </c>
      <c r="AG255" s="8">
        <v>1</v>
      </c>
      <c r="AH255" s="8">
        <v>1</v>
      </c>
      <c r="AI255" s="8">
        <v>7</v>
      </c>
      <c r="AJ255" s="8">
        <v>7</v>
      </c>
      <c r="AK255" s="8">
        <v>7</v>
      </c>
      <c r="AM255" s="8">
        <v>0</v>
      </c>
      <c r="AN255" s="8">
        <v>0</v>
      </c>
      <c r="AO255" s="8">
        <v>0</v>
      </c>
      <c r="AP255" s="8">
        <v>0</v>
      </c>
      <c r="AQ255" s="8">
        <v>0</v>
      </c>
      <c r="AR255" s="8">
        <v>0</v>
      </c>
      <c r="AS255" s="8">
        <v>0</v>
      </c>
      <c r="AT255" s="8">
        <v>0</v>
      </c>
      <c r="AU255" s="8">
        <v>0</v>
      </c>
      <c r="AV255" s="8">
        <v>0</v>
      </c>
      <c r="AW255" s="8">
        <v>0</v>
      </c>
      <c r="AX255" s="8">
        <v>0</v>
      </c>
      <c r="AY255" s="8">
        <v>0</v>
      </c>
      <c r="AZ255" s="8">
        <v>0</v>
      </c>
      <c r="BA255" s="8">
        <v>0</v>
      </c>
      <c r="BB255" s="8">
        <v>0</v>
      </c>
      <c r="BC255" s="8">
        <v>0</v>
      </c>
      <c r="BD255" s="8">
        <v>0</v>
      </c>
      <c r="BE255" s="8">
        <v>0</v>
      </c>
      <c r="BF255" s="8">
        <v>0</v>
      </c>
      <c r="BG255" s="8">
        <v>0</v>
      </c>
      <c r="BH255" s="8">
        <v>0</v>
      </c>
      <c r="BI255" s="8">
        <v>0</v>
      </c>
      <c r="BJ255" s="8">
        <v>0</v>
      </c>
      <c r="BK255" s="8">
        <v>0</v>
      </c>
      <c r="BL255" s="8">
        <v>0</v>
      </c>
      <c r="BM255" s="8">
        <v>0</v>
      </c>
      <c r="BN255" s="8">
        <v>0</v>
      </c>
      <c r="BO255" s="8">
        <v>0</v>
      </c>
      <c r="BP255" s="8">
        <v>0</v>
      </c>
      <c r="BQ255" s="8">
        <v>0</v>
      </c>
      <c r="BR255" s="8">
        <v>0</v>
      </c>
      <c r="BS255" s="8">
        <v>0</v>
      </c>
      <c r="BT255" s="8">
        <v>0</v>
      </c>
      <c r="BU255" s="8">
        <v>0</v>
      </c>
      <c r="BV255" s="8">
        <v>0</v>
      </c>
      <c r="BW255" s="8">
        <v>0</v>
      </c>
      <c r="BX255" s="8">
        <v>0</v>
      </c>
      <c r="BY255" s="8">
        <v>0</v>
      </c>
      <c r="BZ255" s="8">
        <v>0</v>
      </c>
      <c r="CA255" s="8">
        <v>0</v>
      </c>
      <c r="CB255" s="8">
        <v>0</v>
      </c>
      <c r="CC255" s="8">
        <v>0</v>
      </c>
      <c r="CD255" s="8">
        <v>0</v>
      </c>
      <c r="CE255" s="21">
        <f t="shared" si="74"/>
        <v>0</v>
      </c>
      <c r="CF255" s="21">
        <f t="shared" si="75"/>
        <v>19</v>
      </c>
      <c r="CG255" s="21">
        <f t="shared" si="76"/>
        <v>19</v>
      </c>
      <c r="CH255" s="21">
        <f t="shared" si="77"/>
        <v>17</v>
      </c>
      <c r="CI255" s="21">
        <f t="shared" si="78"/>
        <v>7</v>
      </c>
      <c r="CJ255" s="21">
        <f t="shared" si="79"/>
        <v>7</v>
      </c>
      <c r="CK255" s="21">
        <f t="shared" si="80"/>
        <v>7</v>
      </c>
      <c r="CL255" s="21">
        <f t="shared" si="81"/>
        <v>7</v>
      </c>
      <c r="CM255" s="21">
        <f t="shared" si="82"/>
        <v>7</v>
      </c>
      <c r="CN255" s="21">
        <f t="shared" si="83"/>
        <v>7</v>
      </c>
      <c r="CO255" s="21">
        <f t="shared" si="84"/>
        <v>1</v>
      </c>
      <c r="CP255" s="21">
        <f t="shared" si="85"/>
        <v>1</v>
      </c>
      <c r="CQ255" s="21">
        <f t="shared" si="86"/>
        <v>1</v>
      </c>
      <c r="CR255" s="21">
        <f t="shared" si="87"/>
        <v>5</v>
      </c>
      <c r="CS255" s="21">
        <f t="shared" si="88"/>
        <v>5</v>
      </c>
      <c r="CT255" s="21">
        <f t="shared" si="89"/>
        <v>5</v>
      </c>
      <c r="CU255" s="21">
        <f t="shared" si="90"/>
        <v>1</v>
      </c>
      <c r="CV255" s="21">
        <f t="shared" si="91"/>
        <v>1</v>
      </c>
      <c r="CW255" s="21">
        <f t="shared" si="92"/>
        <v>1</v>
      </c>
      <c r="CX255" s="21">
        <f t="shared" si="93"/>
        <v>7</v>
      </c>
      <c r="CY255" s="21">
        <f t="shared" si="94"/>
        <v>7</v>
      </c>
      <c r="CZ255" s="21">
        <f t="shared" si="95"/>
        <v>7</v>
      </c>
    </row>
    <row r="256" spans="1:104" ht="102" hidden="1" x14ac:dyDescent="0.25">
      <c r="A256" s="6">
        <v>1608</v>
      </c>
      <c r="B256" s="7" t="s">
        <v>92</v>
      </c>
      <c r="C256" s="7" t="s">
        <v>83</v>
      </c>
      <c r="D256" s="7" t="s">
        <v>708</v>
      </c>
      <c r="E256" s="7" t="s">
        <v>94</v>
      </c>
      <c r="F256" s="7" t="s">
        <v>1088</v>
      </c>
      <c r="G256" s="7" t="s">
        <v>1364</v>
      </c>
      <c r="H256" s="7" t="s">
        <v>1365</v>
      </c>
      <c r="I256" s="7" t="s">
        <v>1366</v>
      </c>
      <c r="J256" s="7" t="s">
        <v>99</v>
      </c>
      <c r="K256" s="7" t="s">
        <v>100</v>
      </c>
      <c r="L256" s="7" t="s">
        <v>101</v>
      </c>
      <c r="M256" s="7" t="s">
        <v>101</v>
      </c>
      <c r="N256" s="8">
        <v>16</v>
      </c>
      <c r="O256" s="8">
        <v>17</v>
      </c>
      <c r="P256" s="8">
        <v>11</v>
      </c>
      <c r="Q256" s="7" t="s">
        <v>1284</v>
      </c>
      <c r="R256" s="7" t="s">
        <v>1284</v>
      </c>
      <c r="S256" s="7" t="s">
        <v>1284</v>
      </c>
      <c r="T256" s="8">
        <v>49</v>
      </c>
      <c r="U256" s="8">
        <v>49</v>
      </c>
      <c r="V256" s="8">
        <v>49</v>
      </c>
      <c r="W256" s="8">
        <v>6</v>
      </c>
      <c r="X256" s="8">
        <v>6</v>
      </c>
      <c r="Y256" s="8">
        <v>6</v>
      </c>
      <c r="Z256" s="8">
        <v>6</v>
      </c>
      <c r="AA256" s="8">
        <v>6</v>
      </c>
      <c r="AB256" s="8">
        <v>6</v>
      </c>
      <c r="AC256" s="8">
        <v>0</v>
      </c>
      <c r="AD256" s="8">
        <v>0</v>
      </c>
      <c r="AE256" s="8">
        <v>0</v>
      </c>
      <c r="AF256" s="8">
        <v>0</v>
      </c>
      <c r="AG256" s="8">
        <v>0</v>
      </c>
      <c r="AH256" s="8">
        <v>0</v>
      </c>
      <c r="AI256" s="8">
        <v>6</v>
      </c>
      <c r="AJ256" s="8">
        <v>6</v>
      </c>
      <c r="AK256" s="8">
        <v>6</v>
      </c>
      <c r="AM256" s="8">
        <v>0</v>
      </c>
      <c r="AN256" s="8">
        <v>0</v>
      </c>
      <c r="AO256" s="8">
        <v>0</v>
      </c>
      <c r="AP256" s="8">
        <v>0</v>
      </c>
      <c r="AQ256" s="8">
        <v>0</v>
      </c>
      <c r="AR256" s="8">
        <v>0</v>
      </c>
      <c r="AS256" s="8">
        <v>0</v>
      </c>
      <c r="AT256" s="8">
        <v>0</v>
      </c>
      <c r="AU256" s="8">
        <v>0</v>
      </c>
      <c r="AV256" s="8">
        <v>0</v>
      </c>
      <c r="AW256" s="8">
        <v>0</v>
      </c>
      <c r="AX256" s="8">
        <v>0</v>
      </c>
      <c r="AY256" s="8">
        <v>0</v>
      </c>
      <c r="AZ256" s="8">
        <v>0</v>
      </c>
      <c r="BA256" s="8">
        <v>0</v>
      </c>
      <c r="BB256" s="8">
        <v>0</v>
      </c>
      <c r="BC256" s="8">
        <v>0</v>
      </c>
      <c r="BD256" s="8">
        <v>0</v>
      </c>
      <c r="BE256" s="8">
        <v>0</v>
      </c>
      <c r="BF256" s="8">
        <v>0</v>
      </c>
      <c r="BG256" s="8">
        <v>0</v>
      </c>
      <c r="BH256" s="8">
        <v>0</v>
      </c>
      <c r="BI256" s="8">
        <v>0</v>
      </c>
      <c r="BJ256" s="8">
        <v>0</v>
      </c>
      <c r="BK256" s="8">
        <v>0</v>
      </c>
      <c r="BL256" s="8">
        <v>0</v>
      </c>
      <c r="BM256" s="8">
        <v>0</v>
      </c>
      <c r="BN256" s="8">
        <v>0</v>
      </c>
      <c r="BO256" s="8">
        <v>0</v>
      </c>
      <c r="BP256" s="8">
        <v>0</v>
      </c>
      <c r="BQ256" s="8">
        <v>0</v>
      </c>
      <c r="BR256" s="8">
        <v>0</v>
      </c>
      <c r="BS256" s="8">
        <v>0</v>
      </c>
      <c r="BT256" s="8">
        <v>0</v>
      </c>
      <c r="BU256" s="8">
        <v>0</v>
      </c>
      <c r="BV256" s="8">
        <v>0</v>
      </c>
      <c r="BW256" s="8">
        <v>0</v>
      </c>
      <c r="BX256" s="8">
        <v>0</v>
      </c>
      <c r="BY256" s="8">
        <v>0</v>
      </c>
      <c r="BZ256" s="8">
        <v>0</v>
      </c>
      <c r="CA256" s="8">
        <v>0</v>
      </c>
      <c r="CB256" s="8">
        <v>0</v>
      </c>
      <c r="CC256" s="8">
        <v>0</v>
      </c>
      <c r="CD256" s="8">
        <v>0</v>
      </c>
      <c r="CE256" s="21">
        <f t="shared" si="74"/>
        <v>0</v>
      </c>
      <c r="CF256" s="21">
        <f t="shared" si="75"/>
        <v>16</v>
      </c>
      <c r="CG256" s="21">
        <f t="shared" si="76"/>
        <v>17</v>
      </c>
      <c r="CH256" s="21">
        <f t="shared" si="77"/>
        <v>11</v>
      </c>
      <c r="CI256" s="21">
        <f t="shared" si="78"/>
        <v>49</v>
      </c>
      <c r="CJ256" s="21">
        <f t="shared" si="79"/>
        <v>49</v>
      </c>
      <c r="CK256" s="21">
        <f t="shared" si="80"/>
        <v>49</v>
      </c>
      <c r="CL256" s="21">
        <f t="shared" si="81"/>
        <v>6</v>
      </c>
      <c r="CM256" s="21">
        <f t="shared" si="82"/>
        <v>6</v>
      </c>
      <c r="CN256" s="21">
        <f t="shared" si="83"/>
        <v>6</v>
      </c>
      <c r="CO256" s="21">
        <f t="shared" si="84"/>
        <v>6</v>
      </c>
      <c r="CP256" s="21">
        <f t="shared" si="85"/>
        <v>6</v>
      </c>
      <c r="CQ256" s="21">
        <f t="shared" si="86"/>
        <v>6</v>
      </c>
      <c r="CR256" s="21">
        <f t="shared" si="87"/>
        <v>0</v>
      </c>
      <c r="CS256" s="21">
        <f t="shared" si="88"/>
        <v>0</v>
      </c>
      <c r="CT256" s="21">
        <f t="shared" si="89"/>
        <v>0</v>
      </c>
      <c r="CU256" s="21">
        <f t="shared" si="90"/>
        <v>0</v>
      </c>
      <c r="CV256" s="21">
        <f t="shared" si="91"/>
        <v>0</v>
      </c>
      <c r="CW256" s="21">
        <f t="shared" si="92"/>
        <v>0</v>
      </c>
      <c r="CX256" s="21">
        <f t="shared" si="93"/>
        <v>6</v>
      </c>
      <c r="CY256" s="21">
        <f t="shared" si="94"/>
        <v>6</v>
      </c>
      <c r="CZ256" s="21">
        <f t="shared" si="95"/>
        <v>6</v>
      </c>
    </row>
    <row r="257" spans="1:104" ht="102" hidden="1" x14ac:dyDescent="0.25">
      <c r="A257" s="6">
        <v>1624</v>
      </c>
      <c r="B257" s="7" t="s">
        <v>92</v>
      </c>
      <c r="C257" s="7" t="s">
        <v>83</v>
      </c>
      <c r="D257" s="7" t="s">
        <v>324</v>
      </c>
      <c r="E257" s="7" t="s">
        <v>94</v>
      </c>
      <c r="F257" s="7" t="s">
        <v>1088</v>
      </c>
      <c r="G257" s="7" t="s">
        <v>1367</v>
      </c>
      <c r="H257" s="7" t="s">
        <v>1368</v>
      </c>
      <c r="I257" s="7" t="s">
        <v>1369</v>
      </c>
      <c r="J257" s="7" t="s">
        <v>99</v>
      </c>
      <c r="K257" s="7" t="s">
        <v>100</v>
      </c>
      <c r="L257" s="7" t="s">
        <v>101</v>
      </c>
      <c r="M257" s="7" t="s">
        <v>101</v>
      </c>
      <c r="N257" s="8">
        <v>10</v>
      </c>
      <c r="O257" s="8">
        <v>16</v>
      </c>
      <c r="P257" s="8">
        <v>6</v>
      </c>
      <c r="Q257" s="7" t="s">
        <v>1331</v>
      </c>
      <c r="R257" s="7" t="s">
        <v>1331</v>
      </c>
      <c r="S257" s="7" t="s">
        <v>1331</v>
      </c>
      <c r="T257" s="8">
        <v>24</v>
      </c>
      <c r="U257" s="8">
        <v>24</v>
      </c>
      <c r="V257" s="8">
        <v>25</v>
      </c>
      <c r="W257" s="8">
        <v>13</v>
      </c>
      <c r="X257" s="8">
        <v>13</v>
      </c>
      <c r="Y257" s="8">
        <v>14</v>
      </c>
      <c r="Z257" s="8">
        <v>13</v>
      </c>
      <c r="AA257" s="8">
        <v>13</v>
      </c>
      <c r="AB257" s="8">
        <v>14</v>
      </c>
      <c r="AC257" s="8">
        <v>0</v>
      </c>
      <c r="AD257" s="8">
        <v>0</v>
      </c>
      <c r="AE257" s="8">
        <v>0</v>
      </c>
      <c r="AF257" s="8">
        <v>0</v>
      </c>
      <c r="AG257" s="8">
        <v>0</v>
      </c>
      <c r="AH257" s="8">
        <v>0</v>
      </c>
      <c r="AI257" s="8">
        <v>13</v>
      </c>
      <c r="AJ257" s="8">
        <v>13</v>
      </c>
      <c r="AK257" s="8">
        <v>14</v>
      </c>
      <c r="AM257" s="8">
        <v>0</v>
      </c>
      <c r="AN257" s="8">
        <v>0</v>
      </c>
      <c r="AO257" s="8">
        <v>0</v>
      </c>
      <c r="AP257" s="8">
        <v>0</v>
      </c>
      <c r="AQ257" s="8">
        <v>0</v>
      </c>
      <c r="AR257" s="8">
        <v>0</v>
      </c>
      <c r="AS257" s="8">
        <v>0</v>
      </c>
      <c r="AT257" s="8">
        <v>0</v>
      </c>
      <c r="AU257" s="8">
        <v>0</v>
      </c>
      <c r="AV257" s="8">
        <v>0</v>
      </c>
      <c r="AW257" s="8">
        <v>0</v>
      </c>
      <c r="AX257" s="8">
        <v>0</v>
      </c>
      <c r="AY257" s="8">
        <v>0</v>
      </c>
      <c r="AZ257" s="8">
        <v>0</v>
      </c>
      <c r="BA257" s="8">
        <v>0</v>
      </c>
      <c r="BB257" s="8">
        <v>0</v>
      </c>
      <c r="BC257" s="8">
        <v>0</v>
      </c>
      <c r="BD257" s="8">
        <v>0</v>
      </c>
      <c r="BE257" s="8">
        <v>0</v>
      </c>
      <c r="BF257" s="8">
        <v>0</v>
      </c>
      <c r="BG257" s="8">
        <v>0</v>
      </c>
      <c r="BH257" s="8">
        <v>0</v>
      </c>
      <c r="BI257" s="8">
        <v>0</v>
      </c>
      <c r="BJ257" s="8">
        <v>0</v>
      </c>
      <c r="BK257" s="8">
        <v>0</v>
      </c>
      <c r="BL257" s="8">
        <v>0</v>
      </c>
      <c r="BM257" s="8">
        <v>0</v>
      </c>
      <c r="BN257" s="8">
        <v>0</v>
      </c>
      <c r="BO257" s="8">
        <v>0</v>
      </c>
      <c r="BP257" s="8">
        <v>0</v>
      </c>
      <c r="BQ257" s="8">
        <v>0</v>
      </c>
      <c r="BR257" s="8">
        <v>0</v>
      </c>
      <c r="BS257" s="8">
        <v>0</v>
      </c>
      <c r="BT257" s="8">
        <v>0</v>
      </c>
      <c r="BU257" s="8">
        <v>0</v>
      </c>
      <c r="BV257" s="8">
        <v>0</v>
      </c>
      <c r="BW257" s="8">
        <v>0</v>
      </c>
      <c r="BX257" s="8">
        <v>0</v>
      </c>
      <c r="BY257" s="8">
        <v>0</v>
      </c>
      <c r="BZ257" s="8">
        <v>0</v>
      </c>
      <c r="CA257" s="8">
        <v>0</v>
      </c>
      <c r="CB257" s="8">
        <v>0</v>
      </c>
      <c r="CC257" s="8">
        <v>0</v>
      </c>
      <c r="CD257" s="8">
        <v>0</v>
      </c>
      <c r="CE257" s="21">
        <f t="shared" si="74"/>
        <v>0</v>
      </c>
      <c r="CF257" s="21">
        <f t="shared" si="75"/>
        <v>10</v>
      </c>
      <c r="CG257" s="21">
        <f t="shared" si="76"/>
        <v>16</v>
      </c>
      <c r="CH257" s="21">
        <f t="shared" si="77"/>
        <v>6</v>
      </c>
      <c r="CI257" s="21">
        <f t="shared" si="78"/>
        <v>24</v>
      </c>
      <c r="CJ257" s="21">
        <f t="shared" si="79"/>
        <v>24</v>
      </c>
      <c r="CK257" s="21">
        <f t="shared" si="80"/>
        <v>25</v>
      </c>
      <c r="CL257" s="21">
        <f t="shared" si="81"/>
        <v>13</v>
      </c>
      <c r="CM257" s="21">
        <f t="shared" si="82"/>
        <v>13</v>
      </c>
      <c r="CN257" s="21">
        <f t="shared" si="83"/>
        <v>14</v>
      </c>
      <c r="CO257" s="21">
        <f t="shared" si="84"/>
        <v>13</v>
      </c>
      <c r="CP257" s="21">
        <f t="shared" si="85"/>
        <v>13</v>
      </c>
      <c r="CQ257" s="21">
        <f t="shared" si="86"/>
        <v>14</v>
      </c>
      <c r="CR257" s="21">
        <f t="shared" si="87"/>
        <v>0</v>
      </c>
      <c r="CS257" s="21">
        <f t="shared" si="88"/>
        <v>0</v>
      </c>
      <c r="CT257" s="21">
        <f t="shared" si="89"/>
        <v>0</v>
      </c>
      <c r="CU257" s="21">
        <f t="shared" si="90"/>
        <v>0</v>
      </c>
      <c r="CV257" s="21">
        <f t="shared" si="91"/>
        <v>0</v>
      </c>
      <c r="CW257" s="21">
        <f t="shared" si="92"/>
        <v>0</v>
      </c>
      <c r="CX257" s="21">
        <f t="shared" si="93"/>
        <v>13</v>
      </c>
      <c r="CY257" s="21">
        <f t="shared" si="94"/>
        <v>13</v>
      </c>
      <c r="CZ257" s="21">
        <f t="shared" si="95"/>
        <v>14</v>
      </c>
    </row>
    <row r="258" spans="1:104" ht="102" hidden="1" x14ac:dyDescent="0.25">
      <c r="A258" s="6">
        <v>1626</v>
      </c>
      <c r="B258" s="7" t="s">
        <v>92</v>
      </c>
      <c r="C258" s="7" t="s">
        <v>83</v>
      </c>
      <c r="D258" s="7" t="s">
        <v>214</v>
      </c>
      <c r="E258" s="7" t="s">
        <v>94</v>
      </c>
      <c r="F258" s="7" t="s">
        <v>1088</v>
      </c>
      <c r="G258" s="7" t="s">
        <v>1370</v>
      </c>
      <c r="H258" s="7" t="s">
        <v>1371</v>
      </c>
      <c r="I258" s="7" t="s">
        <v>1372</v>
      </c>
      <c r="J258" s="7" t="s">
        <v>99</v>
      </c>
      <c r="K258" s="7" t="s">
        <v>100</v>
      </c>
      <c r="L258" s="7" t="s">
        <v>101</v>
      </c>
      <c r="M258" s="7" t="s">
        <v>101</v>
      </c>
      <c r="N258" s="8">
        <v>17</v>
      </c>
      <c r="O258" s="8">
        <v>17</v>
      </c>
      <c r="P258" s="8">
        <v>13</v>
      </c>
      <c r="Q258" s="7" t="s">
        <v>1373</v>
      </c>
      <c r="R258" s="7" t="s">
        <v>1373</v>
      </c>
      <c r="S258" s="7" t="s">
        <v>1373</v>
      </c>
      <c r="T258" s="8">
        <v>6</v>
      </c>
      <c r="U258" s="8">
        <v>6</v>
      </c>
      <c r="V258" s="8">
        <v>6</v>
      </c>
      <c r="W258" s="8">
        <v>6</v>
      </c>
      <c r="X258" s="8">
        <v>6</v>
      </c>
      <c r="Y258" s="8">
        <v>6</v>
      </c>
      <c r="Z258" s="8">
        <v>6</v>
      </c>
      <c r="AA258" s="8">
        <v>6</v>
      </c>
      <c r="AB258" s="8">
        <v>6</v>
      </c>
      <c r="AC258" s="8">
        <v>0</v>
      </c>
      <c r="AD258" s="8">
        <v>0</v>
      </c>
      <c r="AE258" s="8">
        <v>0</v>
      </c>
      <c r="AF258" s="8">
        <v>0</v>
      </c>
      <c r="AG258" s="8">
        <v>0</v>
      </c>
      <c r="AH258" s="8">
        <v>0</v>
      </c>
      <c r="AI258" s="8">
        <v>6</v>
      </c>
      <c r="AJ258" s="8">
        <v>6</v>
      </c>
      <c r="AK258" s="8">
        <v>6</v>
      </c>
      <c r="AM258" s="8">
        <v>0</v>
      </c>
      <c r="AN258" s="8">
        <v>0</v>
      </c>
      <c r="AO258" s="8">
        <v>0</v>
      </c>
      <c r="AP258" s="8">
        <v>0</v>
      </c>
      <c r="AQ258" s="8">
        <v>0</v>
      </c>
      <c r="AR258" s="8">
        <v>0</v>
      </c>
      <c r="AS258" s="8">
        <v>0</v>
      </c>
      <c r="AT258" s="8">
        <v>0</v>
      </c>
      <c r="AU258" s="8">
        <v>0</v>
      </c>
      <c r="AV258" s="8">
        <v>0</v>
      </c>
      <c r="AW258" s="8">
        <v>0</v>
      </c>
      <c r="AX258" s="8">
        <v>0</v>
      </c>
      <c r="AY258" s="8">
        <v>0</v>
      </c>
      <c r="AZ258" s="8">
        <v>0</v>
      </c>
      <c r="BA258" s="8">
        <v>0</v>
      </c>
      <c r="BB258" s="8">
        <v>0</v>
      </c>
      <c r="BC258" s="8">
        <v>0</v>
      </c>
      <c r="BD258" s="8">
        <v>0</v>
      </c>
      <c r="BE258" s="8">
        <v>0</v>
      </c>
      <c r="BF258" s="8">
        <v>0</v>
      </c>
      <c r="BG258" s="8">
        <v>0</v>
      </c>
      <c r="BH258" s="8">
        <v>0</v>
      </c>
      <c r="BI258" s="8">
        <v>0</v>
      </c>
      <c r="BJ258" s="8">
        <v>0</v>
      </c>
      <c r="BK258" s="8">
        <v>0</v>
      </c>
      <c r="BL258" s="8">
        <v>0</v>
      </c>
      <c r="BM258" s="8">
        <v>0</v>
      </c>
      <c r="BN258" s="8">
        <v>0</v>
      </c>
      <c r="BO258" s="8">
        <v>0</v>
      </c>
      <c r="BP258" s="8">
        <v>0</v>
      </c>
      <c r="BQ258" s="8">
        <v>0</v>
      </c>
      <c r="BR258" s="8">
        <v>0</v>
      </c>
      <c r="BS258" s="8">
        <v>0</v>
      </c>
      <c r="BT258" s="8">
        <v>0</v>
      </c>
      <c r="BU258" s="8">
        <v>0</v>
      </c>
      <c r="BV258" s="8">
        <v>0</v>
      </c>
      <c r="BW258" s="8">
        <v>0</v>
      </c>
      <c r="BX258" s="8">
        <v>0</v>
      </c>
      <c r="BY258" s="8">
        <v>0</v>
      </c>
      <c r="BZ258" s="8">
        <v>0</v>
      </c>
      <c r="CA258" s="8">
        <v>0</v>
      </c>
      <c r="CB258" s="8">
        <v>0</v>
      </c>
      <c r="CC258" s="8">
        <v>0</v>
      </c>
      <c r="CD258" s="8">
        <v>0</v>
      </c>
      <c r="CE258" s="21">
        <f t="shared" si="74"/>
        <v>0</v>
      </c>
      <c r="CF258" s="21">
        <f t="shared" si="75"/>
        <v>17</v>
      </c>
      <c r="CG258" s="21">
        <f t="shared" si="76"/>
        <v>17</v>
      </c>
      <c r="CH258" s="21">
        <f t="shared" si="77"/>
        <v>13</v>
      </c>
      <c r="CI258" s="21">
        <f t="shared" si="78"/>
        <v>6</v>
      </c>
      <c r="CJ258" s="21">
        <f t="shared" si="79"/>
        <v>6</v>
      </c>
      <c r="CK258" s="21">
        <f t="shared" si="80"/>
        <v>6</v>
      </c>
      <c r="CL258" s="21">
        <f t="shared" si="81"/>
        <v>6</v>
      </c>
      <c r="CM258" s="21">
        <f t="shared" si="82"/>
        <v>6</v>
      </c>
      <c r="CN258" s="21">
        <f t="shared" si="83"/>
        <v>6</v>
      </c>
      <c r="CO258" s="21">
        <f t="shared" si="84"/>
        <v>6</v>
      </c>
      <c r="CP258" s="21">
        <f t="shared" si="85"/>
        <v>6</v>
      </c>
      <c r="CQ258" s="21">
        <f t="shared" si="86"/>
        <v>6</v>
      </c>
      <c r="CR258" s="21">
        <f t="shared" si="87"/>
        <v>0</v>
      </c>
      <c r="CS258" s="21">
        <f t="shared" si="88"/>
        <v>0</v>
      </c>
      <c r="CT258" s="21">
        <f t="shared" si="89"/>
        <v>0</v>
      </c>
      <c r="CU258" s="21">
        <f t="shared" si="90"/>
        <v>0</v>
      </c>
      <c r="CV258" s="21">
        <f t="shared" si="91"/>
        <v>0</v>
      </c>
      <c r="CW258" s="21">
        <f t="shared" si="92"/>
        <v>0</v>
      </c>
      <c r="CX258" s="21">
        <f t="shared" si="93"/>
        <v>6</v>
      </c>
      <c r="CY258" s="21">
        <f t="shared" si="94"/>
        <v>6</v>
      </c>
      <c r="CZ258" s="21">
        <f t="shared" si="95"/>
        <v>6</v>
      </c>
    </row>
    <row r="259" spans="1:104" ht="102" hidden="1" x14ac:dyDescent="0.25">
      <c r="A259" s="6">
        <v>1562</v>
      </c>
      <c r="B259" s="7" t="s">
        <v>92</v>
      </c>
      <c r="C259" s="7" t="s">
        <v>83</v>
      </c>
      <c r="D259" s="7" t="s">
        <v>488</v>
      </c>
      <c r="E259" s="7" t="s">
        <v>94</v>
      </c>
      <c r="F259" s="7" t="s">
        <v>1088</v>
      </c>
      <c r="G259" s="7" t="s">
        <v>1374</v>
      </c>
      <c r="H259" s="7" t="s">
        <v>1375</v>
      </c>
      <c r="I259" s="7" t="s">
        <v>1376</v>
      </c>
      <c r="J259" s="7" t="s">
        <v>99</v>
      </c>
      <c r="K259" s="7" t="s">
        <v>100</v>
      </c>
      <c r="L259" s="7" t="s">
        <v>101</v>
      </c>
      <c r="M259" s="7" t="s">
        <v>101</v>
      </c>
      <c r="N259" s="8">
        <v>8</v>
      </c>
      <c r="O259" s="8">
        <v>11</v>
      </c>
      <c r="P259" s="8">
        <v>13</v>
      </c>
      <c r="Q259" s="7" t="s">
        <v>1377</v>
      </c>
      <c r="R259" s="7" t="s">
        <v>1377</v>
      </c>
      <c r="S259" s="7" t="s">
        <v>1377</v>
      </c>
      <c r="T259" s="8">
        <v>24</v>
      </c>
      <c r="U259" s="8">
        <v>28</v>
      </c>
      <c r="V259" s="8">
        <v>28</v>
      </c>
      <c r="W259" s="8">
        <v>12</v>
      </c>
      <c r="X259" s="8">
        <v>14</v>
      </c>
      <c r="Y259" s="8">
        <v>14</v>
      </c>
      <c r="Z259" s="8">
        <v>1</v>
      </c>
      <c r="AA259" s="8">
        <v>2</v>
      </c>
      <c r="AB259" s="8">
        <v>2</v>
      </c>
      <c r="AC259" s="8">
        <v>11</v>
      </c>
      <c r="AD259" s="8">
        <v>12</v>
      </c>
      <c r="AE259" s="8">
        <v>12</v>
      </c>
      <c r="AF259" s="8">
        <v>0</v>
      </c>
      <c r="AG259" s="8">
        <v>0</v>
      </c>
      <c r="AH259" s="8">
        <v>0</v>
      </c>
      <c r="AI259" s="8">
        <v>0</v>
      </c>
      <c r="AJ259" s="8">
        <v>0</v>
      </c>
      <c r="AK259" s="8">
        <v>0</v>
      </c>
      <c r="AM259" s="8">
        <v>0</v>
      </c>
      <c r="AN259" s="8">
        <v>0</v>
      </c>
      <c r="AO259" s="8">
        <v>0</v>
      </c>
      <c r="AP259" s="8">
        <v>0</v>
      </c>
      <c r="AQ259" s="8">
        <v>0</v>
      </c>
      <c r="AR259" s="8">
        <v>0</v>
      </c>
      <c r="AS259" s="8">
        <v>0</v>
      </c>
      <c r="AT259" s="8">
        <v>0</v>
      </c>
      <c r="AU259" s="8">
        <v>0</v>
      </c>
      <c r="AV259" s="8">
        <v>0</v>
      </c>
      <c r="AW259" s="8">
        <v>0</v>
      </c>
      <c r="AX259" s="8">
        <v>0</v>
      </c>
      <c r="AY259" s="8">
        <v>0</v>
      </c>
      <c r="AZ259" s="8">
        <v>0</v>
      </c>
      <c r="BA259" s="8">
        <v>0</v>
      </c>
      <c r="BB259" s="8">
        <v>0</v>
      </c>
      <c r="BC259" s="8">
        <v>0</v>
      </c>
      <c r="BD259" s="8">
        <v>0</v>
      </c>
      <c r="BE259" s="8">
        <v>0</v>
      </c>
      <c r="BF259" s="8">
        <v>0</v>
      </c>
      <c r="BG259" s="8">
        <v>0</v>
      </c>
      <c r="BH259" s="8">
        <v>0</v>
      </c>
      <c r="BI259" s="8">
        <v>0</v>
      </c>
      <c r="BJ259" s="8">
        <v>0</v>
      </c>
      <c r="BK259" s="8">
        <v>0</v>
      </c>
      <c r="BL259" s="8">
        <v>0</v>
      </c>
      <c r="BM259" s="8">
        <v>0</v>
      </c>
      <c r="BN259" s="8">
        <v>0</v>
      </c>
      <c r="BO259" s="8">
        <v>0</v>
      </c>
      <c r="BP259" s="8">
        <v>0</v>
      </c>
      <c r="BQ259" s="8">
        <v>0</v>
      </c>
      <c r="BR259" s="8">
        <v>0</v>
      </c>
      <c r="BS259" s="8">
        <v>0</v>
      </c>
      <c r="BT259" s="8">
        <v>0</v>
      </c>
      <c r="BU259" s="8">
        <v>0</v>
      </c>
      <c r="BV259" s="8">
        <v>0</v>
      </c>
      <c r="BW259" s="8">
        <v>0</v>
      </c>
      <c r="BX259" s="8">
        <v>0</v>
      </c>
      <c r="BY259" s="8">
        <v>0</v>
      </c>
      <c r="BZ259" s="8">
        <v>0</v>
      </c>
      <c r="CA259" s="8">
        <v>0</v>
      </c>
      <c r="CB259" s="8">
        <v>0</v>
      </c>
      <c r="CC259" s="8">
        <v>0</v>
      </c>
      <c r="CD259" s="8">
        <v>0</v>
      </c>
      <c r="CE259" s="21">
        <f t="shared" si="74"/>
        <v>0</v>
      </c>
      <c r="CF259" s="21">
        <f t="shared" si="75"/>
        <v>8</v>
      </c>
      <c r="CG259" s="21">
        <f t="shared" si="76"/>
        <v>11</v>
      </c>
      <c r="CH259" s="21">
        <f t="shared" si="77"/>
        <v>13</v>
      </c>
      <c r="CI259" s="21">
        <f t="shared" si="78"/>
        <v>24</v>
      </c>
      <c r="CJ259" s="21">
        <f t="shared" si="79"/>
        <v>28</v>
      </c>
      <c r="CK259" s="21">
        <f t="shared" si="80"/>
        <v>28</v>
      </c>
      <c r="CL259" s="21">
        <f t="shared" si="81"/>
        <v>12</v>
      </c>
      <c r="CM259" s="21">
        <f t="shared" si="82"/>
        <v>14</v>
      </c>
      <c r="CN259" s="21">
        <f t="shared" si="83"/>
        <v>14</v>
      </c>
      <c r="CO259" s="21">
        <f t="shared" si="84"/>
        <v>1</v>
      </c>
      <c r="CP259" s="21">
        <f t="shared" si="85"/>
        <v>2</v>
      </c>
      <c r="CQ259" s="21">
        <f t="shared" si="86"/>
        <v>2</v>
      </c>
      <c r="CR259" s="21">
        <f t="shared" si="87"/>
        <v>11</v>
      </c>
      <c r="CS259" s="21">
        <f t="shared" si="88"/>
        <v>12</v>
      </c>
      <c r="CT259" s="21">
        <f t="shared" si="89"/>
        <v>12</v>
      </c>
      <c r="CU259" s="21">
        <f t="shared" si="90"/>
        <v>0</v>
      </c>
      <c r="CV259" s="21">
        <f t="shared" si="91"/>
        <v>0</v>
      </c>
      <c r="CW259" s="21">
        <f t="shared" si="92"/>
        <v>0</v>
      </c>
      <c r="CX259" s="21">
        <f t="shared" si="93"/>
        <v>0</v>
      </c>
      <c r="CY259" s="21">
        <f t="shared" si="94"/>
        <v>0</v>
      </c>
      <c r="CZ259" s="21">
        <f t="shared" si="95"/>
        <v>0</v>
      </c>
    </row>
    <row r="260" spans="1:104" ht="102" hidden="1" x14ac:dyDescent="0.25">
      <c r="A260" s="6">
        <v>1574</v>
      </c>
      <c r="B260" s="7" t="s">
        <v>92</v>
      </c>
      <c r="C260" s="7" t="s">
        <v>83</v>
      </c>
      <c r="D260" s="7" t="s">
        <v>535</v>
      </c>
      <c r="E260" s="7" t="s">
        <v>94</v>
      </c>
      <c r="F260" s="7" t="s">
        <v>1088</v>
      </c>
      <c r="G260" s="7" t="s">
        <v>1378</v>
      </c>
      <c r="H260" s="7" t="s">
        <v>1379</v>
      </c>
      <c r="I260" s="7" t="s">
        <v>1380</v>
      </c>
      <c r="J260" s="7" t="s">
        <v>99</v>
      </c>
      <c r="K260" s="7" t="s">
        <v>100</v>
      </c>
      <c r="L260" s="7" t="s">
        <v>101</v>
      </c>
      <c r="M260" s="7" t="s">
        <v>101</v>
      </c>
      <c r="N260" s="8">
        <v>38</v>
      </c>
      <c r="O260" s="8">
        <v>37</v>
      </c>
      <c r="P260" s="8">
        <v>34</v>
      </c>
      <c r="Q260" s="7" t="s">
        <v>1381</v>
      </c>
      <c r="R260" s="7" t="s">
        <v>1381</v>
      </c>
      <c r="S260" s="7" t="s">
        <v>1381</v>
      </c>
      <c r="T260" s="8">
        <v>31</v>
      </c>
      <c r="U260" s="8">
        <v>31</v>
      </c>
      <c r="V260" s="8">
        <v>31</v>
      </c>
      <c r="W260" s="8">
        <v>14</v>
      </c>
      <c r="X260" s="8">
        <v>14</v>
      </c>
      <c r="Y260" s="8">
        <v>14</v>
      </c>
      <c r="Z260" s="8">
        <v>0</v>
      </c>
      <c r="AA260" s="8">
        <v>1</v>
      </c>
      <c r="AB260" s="8">
        <v>1</v>
      </c>
      <c r="AC260" s="8">
        <v>2</v>
      </c>
      <c r="AD260" s="8">
        <v>2</v>
      </c>
      <c r="AE260" s="8">
        <v>2</v>
      </c>
      <c r="AF260" s="8">
        <v>12</v>
      </c>
      <c r="AG260" s="8">
        <v>11</v>
      </c>
      <c r="AH260" s="8">
        <v>11</v>
      </c>
      <c r="AI260" s="8">
        <v>2</v>
      </c>
      <c r="AJ260" s="8">
        <v>3</v>
      </c>
      <c r="AK260" s="8">
        <v>3</v>
      </c>
      <c r="AM260" s="8">
        <v>0</v>
      </c>
      <c r="AN260" s="8">
        <v>0</v>
      </c>
      <c r="AO260" s="8">
        <v>0</v>
      </c>
      <c r="AP260" s="8">
        <v>0</v>
      </c>
      <c r="AQ260" s="8">
        <v>0</v>
      </c>
      <c r="AR260" s="8">
        <v>0</v>
      </c>
      <c r="AS260" s="8">
        <v>0</v>
      </c>
      <c r="AT260" s="8">
        <v>0</v>
      </c>
      <c r="AU260" s="8">
        <v>0</v>
      </c>
      <c r="AV260" s="8">
        <v>0</v>
      </c>
      <c r="AW260" s="8">
        <v>0</v>
      </c>
      <c r="AX260" s="8">
        <v>0</v>
      </c>
      <c r="AY260" s="8">
        <v>0</v>
      </c>
      <c r="AZ260" s="8">
        <v>0</v>
      </c>
      <c r="BA260" s="8">
        <v>0</v>
      </c>
      <c r="BB260" s="8">
        <v>0</v>
      </c>
      <c r="BC260" s="8">
        <v>0</v>
      </c>
      <c r="BD260" s="8">
        <v>0</v>
      </c>
      <c r="BE260" s="8">
        <v>0</v>
      </c>
      <c r="BF260" s="8">
        <v>0</v>
      </c>
      <c r="BG260" s="8">
        <v>0</v>
      </c>
      <c r="BH260" s="8">
        <v>0</v>
      </c>
      <c r="BI260" s="8">
        <v>0</v>
      </c>
      <c r="BJ260" s="8">
        <v>0</v>
      </c>
      <c r="BK260" s="8">
        <v>0</v>
      </c>
      <c r="BL260" s="8">
        <v>0</v>
      </c>
      <c r="BM260" s="8">
        <v>0</v>
      </c>
      <c r="BN260" s="8">
        <v>0</v>
      </c>
      <c r="BO260" s="8">
        <v>0</v>
      </c>
      <c r="BP260" s="8">
        <v>0</v>
      </c>
      <c r="BQ260" s="8">
        <v>0</v>
      </c>
      <c r="BR260" s="8">
        <v>0</v>
      </c>
      <c r="BS260" s="8">
        <v>0</v>
      </c>
      <c r="BT260" s="8">
        <v>0</v>
      </c>
      <c r="BU260" s="8">
        <v>0</v>
      </c>
      <c r="BV260" s="8">
        <v>0</v>
      </c>
      <c r="BW260" s="8">
        <v>0</v>
      </c>
      <c r="BX260" s="8">
        <v>0</v>
      </c>
      <c r="BY260" s="8">
        <v>0</v>
      </c>
      <c r="BZ260" s="8">
        <v>0</v>
      </c>
      <c r="CA260" s="8">
        <v>0</v>
      </c>
      <c r="CB260" s="8">
        <v>0</v>
      </c>
      <c r="CC260" s="8">
        <v>0</v>
      </c>
      <c r="CD260" s="8">
        <v>0</v>
      </c>
      <c r="CE260" s="21">
        <f t="shared" si="74"/>
        <v>0</v>
      </c>
      <c r="CF260" s="21">
        <f t="shared" si="75"/>
        <v>38</v>
      </c>
      <c r="CG260" s="21">
        <f t="shared" si="76"/>
        <v>37</v>
      </c>
      <c r="CH260" s="21">
        <f t="shared" si="77"/>
        <v>34</v>
      </c>
      <c r="CI260" s="21">
        <f t="shared" si="78"/>
        <v>31</v>
      </c>
      <c r="CJ260" s="21">
        <f t="shared" si="79"/>
        <v>31</v>
      </c>
      <c r="CK260" s="21">
        <f t="shared" si="80"/>
        <v>31</v>
      </c>
      <c r="CL260" s="21">
        <f t="shared" si="81"/>
        <v>14</v>
      </c>
      <c r="CM260" s="21">
        <f t="shared" si="82"/>
        <v>14</v>
      </c>
      <c r="CN260" s="21">
        <f t="shared" si="83"/>
        <v>14</v>
      </c>
      <c r="CO260" s="21">
        <f t="shared" si="84"/>
        <v>0</v>
      </c>
      <c r="CP260" s="21">
        <f t="shared" si="85"/>
        <v>1</v>
      </c>
      <c r="CQ260" s="21">
        <f t="shared" si="86"/>
        <v>1</v>
      </c>
      <c r="CR260" s="21">
        <f t="shared" si="87"/>
        <v>2</v>
      </c>
      <c r="CS260" s="21">
        <f t="shared" si="88"/>
        <v>2</v>
      </c>
      <c r="CT260" s="21">
        <f t="shared" si="89"/>
        <v>2</v>
      </c>
      <c r="CU260" s="21">
        <f t="shared" si="90"/>
        <v>12</v>
      </c>
      <c r="CV260" s="21">
        <f t="shared" si="91"/>
        <v>11</v>
      </c>
      <c r="CW260" s="21">
        <f t="shared" si="92"/>
        <v>11</v>
      </c>
      <c r="CX260" s="21">
        <f t="shared" si="93"/>
        <v>2</v>
      </c>
      <c r="CY260" s="21">
        <f t="shared" si="94"/>
        <v>3</v>
      </c>
      <c r="CZ260" s="21">
        <f t="shared" si="95"/>
        <v>3</v>
      </c>
    </row>
    <row r="261" spans="1:104" ht="102" hidden="1" x14ac:dyDescent="0.25">
      <c r="A261" s="6">
        <v>1590</v>
      </c>
      <c r="B261" s="7" t="s">
        <v>92</v>
      </c>
      <c r="C261" s="7" t="s">
        <v>83</v>
      </c>
      <c r="D261" s="7" t="s">
        <v>103</v>
      </c>
      <c r="E261" s="7" t="s">
        <v>94</v>
      </c>
      <c r="F261" s="7" t="s">
        <v>1088</v>
      </c>
      <c r="G261" s="7" t="s">
        <v>1382</v>
      </c>
      <c r="H261" s="7" t="s">
        <v>1383</v>
      </c>
      <c r="I261" s="7" t="s">
        <v>1384</v>
      </c>
      <c r="J261" s="7" t="s">
        <v>100</v>
      </c>
      <c r="K261" s="7" t="s">
        <v>100</v>
      </c>
      <c r="L261" s="7" t="s">
        <v>101</v>
      </c>
      <c r="M261" s="7" t="s">
        <v>101</v>
      </c>
      <c r="N261" s="8">
        <v>12</v>
      </c>
      <c r="O261" s="8">
        <v>13</v>
      </c>
      <c r="P261" s="8">
        <v>13</v>
      </c>
      <c r="Q261" s="7" t="s">
        <v>1385</v>
      </c>
      <c r="R261" s="7" t="s">
        <v>1385</v>
      </c>
      <c r="S261" s="7" t="s">
        <v>1385</v>
      </c>
      <c r="T261" s="8">
        <v>7</v>
      </c>
      <c r="U261" s="8">
        <v>7</v>
      </c>
      <c r="V261" s="8">
        <v>7</v>
      </c>
      <c r="W261" s="8">
        <v>7</v>
      </c>
      <c r="X261" s="8">
        <v>7</v>
      </c>
      <c r="Y261" s="8">
        <v>7</v>
      </c>
      <c r="Z261" s="8">
        <v>0</v>
      </c>
      <c r="AA261" s="8">
        <v>0</v>
      </c>
      <c r="AB261" s="8">
        <v>0</v>
      </c>
      <c r="AC261" s="8">
        <v>2</v>
      </c>
      <c r="AD261" s="8">
        <v>2</v>
      </c>
      <c r="AE261" s="8">
        <v>2</v>
      </c>
      <c r="AF261" s="8">
        <v>5</v>
      </c>
      <c r="AG261" s="8">
        <v>5</v>
      </c>
      <c r="AH261" s="8">
        <v>5</v>
      </c>
      <c r="AI261" s="8">
        <v>7</v>
      </c>
      <c r="AJ261" s="8">
        <v>7</v>
      </c>
      <c r="AK261" s="8">
        <v>7</v>
      </c>
      <c r="AL261" s="7" t="s">
        <v>1386</v>
      </c>
      <c r="AM261" s="8">
        <v>0</v>
      </c>
      <c r="AN261" s="8">
        <v>0</v>
      </c>
      <c r="AO261" s="8">
        <v>0</v>
      </c>
      <c r="AP261" s="8">
        <v>0</v>
      </c>
      <c r="AQ261" s="8">
        <v>0</v>
      </c>
      <c r="AR261" s="8">
        <v>0</v>
      </c>
      <c r="AS261" s="8">
        <v>0</v>
      </c>
      <c r="AT261" s="8">
        <v>0</v>
      </c>
      <c r="AU261" s="8">
        <v>0</v>
      </c>
      <c r="AV261" s="8">
        <v>0</v>
      </c>
      <c r="AW261" s="8">
        <v>0</v>
      </c>
      <c r="AX261" s="8">
        <v>0</v>
      </c>
      <c r="AY261" s="8">
        <v>0</v>
      </c>
      <c r="AZ261" s="8">
        <v>0</v>
      </c>
      <c r="BA261" s="8">
        <v>0</v>
      </c>
      <c r="BB261" s="8">
        <v>0</v>
      </c>
      <c r="BC261" s="8">
        <v>0</v>
      </c>
      <c r="BD261" s="8">
        <v>0</v>
      </c>
      <c r="BE261" s="8">
        <v>0</v>
      </c>
      <c r="BF261" s="8">
        <v>0</v>
      </c>
      <c r="BG261" s="8">
        <v>0</v>
      </c>
      <c r="BH261" s="8">
        <v>0</v>
      </c>
      <c r="BI261" s="8">
        <v>0</v>
      </c>
      <c r="BJ261" s="8">
        <v>0</v>
      </c>
      <c r="BK261" s="8">
        <v>0</v>
      </c>
      <c r="BL261" s="8">
        <v>0</v>
      </c>
      <c r="BM261" s="8">
        <v>0</v>
      </c>
      <c r="BN261" s="8">
        <v>0</v>
      </c>
      <c r="BO261" s="8">
        <v>0</v>
      </c>
      <c r="BP261" s="8">
        <v>0</v>
      </c>
      <c r="BQ261" s="8">
        <v>0</v>
      </c>
      <c r="BR261" s="8">
        <v>0</v>
      </c>
      <c r="BS261" s="8">
        <v>0</v>
      </c>
      <c r="BT261" s="8">
        <v>0</v>
      </c>
      <c r="BU261" s="8">
        <v>0</v>
      </c>
      <c r="BV261" s="8">
        <v>0</v>
      </c>
      <c r="BW261" s="8">
        <v>0</v>
      </c>
      <c r="BX261" s="8">
        <v>0</v>
      </c>
      <c r="BY261" s="8">
        <v>0</v>
      </c>
      <c r="BZ261" s="8">
        <v>0</v>
      </c>
      <c r="CA261" s="8">
        <v>0</v>
      </c>
      <c r="CB261" s="8">
        <v>0</v>
      </c>
      <c r="CC261" s="8">
        <v>0</v>
      </c>
      <c r="CD261" s="8">
        <v>0</v>
      </c>
      <c r="CE261" s="21">
        <f t="shared" si="74"/>
        <v>0</v>
      </c>
      <c r="CF261" s="21">
        <f t="shared" si="75"/>
        <v>12</v>
      </c>
      <c r="CG261" s="21">
        <f t="shared" si="76"/>
        <v>13</v>
      </c>
      <c r="CH261" s="21">
        <f t="shared" si="77"/>
        <v>13</v>
      </c>
      <c r="CI261" s="21">
        <f t="shared" si="78"/>
        <v>7</v>
      </c>
      <c r="CJ261" s="21">
        <f t="shared" si="79"/>
        <v>7</v>
      </c>
      <c r="CK261" s="21">
        <f t="shared" si="80"/>
        <v>7</v>
      </c>
      <c r="CL261" s="21">
        <f t="shared" si="81"/>
        <v>7</v>
      </c>
      <c r="CM261" s="21">
        <f t="shared" si="82"/>
        <v>7</v>
      </c>
      <c r="CN261" s="21">
        <f t="shared" si="83"/>
        <v>7</v>
      </c>
      <c r="CO261" s="21">
        <f t="shared" si="84"/>
        <v>0</v>
      </c>
      <c r="CP261" s="21">
        <f t="shared" si="85"/>
        <v>0</v>
      </c>
      <c r="CQ261" s="21">
        <f t="shared" si="86"/>
        <v>0</v>
      </c>
      <c r="CR261" s="21">
        <f t="shared" si="87"/>
        <v>2</v>
      </c>
      <c r="CS261" s="21">
        <f t="shared" si="88"/>
        <v>2</v>
      </c>
      <c r="CT261" s="21">
        <f t="shared" si="89"/>
        <v>2</v>
      </c>
      <c r="CU261" s="21">
        <f t="shared" si="90"/>
        <v>5</v>
      </c>
      <c r="CV261" s="21">
        <f t="shared" si="91"/>
        <v>5</v>
      </c>
      <c r="CW261" s="21">
        <f t="shared" si="92"/>
        <v>5</v>
      </c>
      <c r="CX261" s="21">
        <f t="shared" si="93"/>
        <v>7</v>
      </c>
      <c r="CY261" s="21">
        <f t="shared" si="94"/>
        <v>7</v>
      </c>
      <c r="CZ261" s="21">
        <f t="shared" si="95"/>
        <v>7</v>
      </c>
    </row>
    <row r="262" spans="1:104" ht="76.5" x14ac:dyDescent="0.25">
      <c r="A262" s="6">
        <v>70</v>
      </c>
      <c r="B262" s="7" t="s">
        <v>92</v>
      </c>
      <c r="C262" s="7" t="s">
        <v>51</v>
      </c>
      <c r="D262" s="7" t="s">
        <v>146</v>
      </c>
      <c r="E262" s="7" t="s">
        <v>94</v>
      </c>
      <c r="F262" s="7" t="s">
        <v>95</v>
      </c>
      <c r="G262" s="7" t="s">
        <v>1387</v>
      </c>
      <c r="H262" s="7" t="s">
        <v>1388</v>
      </c>
      <c r="I262" s="7" t="s">
        <v>1389</v>
      </c>
      <c r="J262" s="7" t="s">
        <v>99</v>
      </c>
      <c r="K262" s="7" t="s">
        <v>100</v>
      </c>
      <c r="L262" s="7" t="s">
        <v>101</v>
      </c>
      <c r="M262" s="7" t="s">
        <v>101</v>
      </c>
      <c r="N262" s="8">
        <v>46</v>
      </c>
      <c r="O262" s="8">
        <v>47</v>
      </c>
      <c r="P262" s="8">
        <v>55</v>
      </c>
      <c r="Q262" s="7" t="s">
        <v>1390</v>
      </c>
      <c r="R262" s="7" t="s">
        <v>1390</v>
      </c>
      <c r="S262" s="7" t="s">
        <v>1391</v>
      </c>
      <c r="T262" s="8">
        <v>27</v>
      </c>
      <c r="U262" s="8">
        <v>28</v>
      </c>
      <c r="V262" s="8">
        <v>34</v>
      </c>
      <c r="W262" s="8">
        <v>19</v>
      </c>
      <c r="X262" s="8">
        <v>20</v>
      </c>
      <c r="Y262" s="8">
        <v>26</v>
      </c>
      <c r="Z262" s="8">
        <v>0</v>
      </c>
      <c r="AA262" s="8">
        <v>0</v>
      </c>
      <c r="AB262" s="8">
        <v>0</v>
      </c>
      <c r="AC262" s="8">
        <v>12</v>
      </c>
      <c r="AD262" s="8">
        <v>13</v>
      </c>
      <c r="AE262" s="8">
        <v>18</v>
      </c>
      <c r="AF262" s="8">
        <v>7</v>
      </c>
      <c r="AG262" s="8">
        <v>7</v>
      </c>
      <c r="AH262" s="8">
        <v>8</v>
      </c>
      <c r="AI262" s="8">
        <v>19</v>
      </c>
      <c r="AJ262" s="8">
        <v>20</v>
      </c>
      <c r="AK262" s="8">
        <v>26</v>
      </c>
      <c r="AM262" s="8">
        <v>6</v>
      </c>
      <c r="AN262" s="8">
        <v>56</v>
      </c>
      <c r="AO262" s="8">
        <v>55</v>
      </c>
      <c r="AP262" s="8">
        <v>59</v>
      </c>
      <c r="AQ262" s="8">
        <v>32</v>
      </c>
      <c r="AR262" s="8">
        <v>32</v>
      </c>
      <c r="AS262" s="8">
        <v>32</v>
      </c>
      <c r="AT262" s="8">
        <v>32</v>
      </c>
      <c r="AU262" s="8">
        <v>32</v>
      </c>
      <c r="AV262" s="8">
        <v>32</v>
      </c>
      <c r="AW262" s="8">
        <v>1</v>
      </c>
      <c r="AX262" s="8">
        <v>1</v>
      </c>
      <c r="AY262" s="8">
        <v>1</v>
      </c>
      <c r="AZ262" s="8">
        <v>27</v>
      </c>
      <c r="BA262" s="8">
        <v>27</v>
      </c>
      <c r="BB262" s="8">
        <v>27</v>
      </c>
      <c r="BC262" s="8">
        <v>5</v>
      </c>
      <c r="BD262" s="8">
        <v>5</v>
      </c>
      <c r="BE262" s="8">
        <v>5</v>
      </c>
      <c r="BF262" s="8">
        <v>25</v>
      </c>
      <c r="BG262" s="8">
        <v>25</v>
      </c>
      <c r="BH262" s="8">
        <v>25</v>
      </c>
      <c r="BI262" s="8">
        <v>0</v>
      </c>
      <c r="BJ262" s="8">
        <v>0</v>
      </c>
      <c r="BK262" s="8">
        <v>0</v>
      </c>
      <c r="BL262" s="8">
        <v>0</v>
      </c>
      <c r="BM262" s="8">
        <v>0</v>
      </c>
      <c r="BN262" s="8">
        <v>0</v>
      </c>
      <c r="BO262" s="8">
        <v>0</v>
      </c>
      <c r="BP262" s="8">
        <v>0</v>
      </c>
      <c r="BQ262" s="8">
        <v>0</v>
      </c>
      <c r="BR262" s="8">
        <v>0</v>
      </c>
      <c r="BS262" s="8">
        <v>0</v>
      </c>
      <c r="BT262" s="8">
        <v>0</v>
      </c>
      <c r="BU262" s="8">
        <v>0</v>
      </c>
      <c r="BV262" s="8">
        <v>0</v>
      </c>
      <c r="BW262" s="8">
        <v>0</v>
      </c>
      <c r="BX262" s="8">
        <v>0</v>
      </c>
      <c r="BY262" s="8">
        <v>0</v>
      </c>
      <c r="BZ262" s="8">
        <v>0</v>
      </c>
      <c r="CA262" s="8">
        <v>0</v>
      </c>
      <c r="CB262" s="8">
        <v>0</v>
      </c>
      <c r="CC262" s="8">
        <v>0</v>
      </c>
      <c r="CD262" s="8">
        <v>0</v>
      </c>
      <c r="CE262" s="21">
        <f t="shared" si="74"/>
        <v>6</v>
      </c>
      <c r="CF262" s="21">
        <f t="shared" si="75"/>
        <v>102</v>
      </c>
      <c r="CG262" s="21">
        <f t="shared" si="76"/>
        <v>102</v>
      </c>
      <c r="CH262" s="21">
        <f t="shared" si="77"/>
        <v>114</v>
      </c>
      <c r="CI262" s="21">
        <f t="shared" si="78"/>
        <v>59</v>
      </c>
      <c r="CJ262" s="21">
        <f t="shared" si="79"/>
        <v>60</v>
      </c>
      <c r="CK262" s="21">
        <f t="shared" si="80"/>
        <v>66</v>
      </c>
      <c r="CL262" s="21">
        <f t="shared" si="81"/>
        <v>51</v>
      </c>
      <c r="CM262" s="21">
        <f t="shared" si="82"/>
        <v>52</v>
      </c>
      <c r="CN262" s="21">
        <f t="shared" si="83"/>
        <v>58</v>
      </c>
      <c r="CO262" s="21">
        <f t="shared" si="84"/>
        <v>1</v>
      </c>
      <c r="CP262" s="21">
        <f t="shared" si="85"/>
        <v>1</v>
      </c>
      <c r="CQ262" s="21">
        <f t="shared" si="86"/>
        <v>1</v>
      </c>
      <c r="CR262" s="21">
        <f t="shared" si="87"/>
        <v>39</v>
      </c>
      <c r="CS262" s="21">
        <f t="shared" si="88"/>
        <v>40</v>
      </c>
      <c r="CT262" s="21">
        <f t="shared" si="89"/>
        <v>45</v>
      </c>
      <c r="CU262" s="21">
        <f t="shared" si="90"/>
        <v>12</v>
      </c>
      <c r="CV262" s="21">
        <f t="shared" si="91"/>
        <v>12</v>
      </c>
      <c r="CW262" s="21">
        <f t="shared" si="92"/>
        <v>13</v>
      </c>
      <c r="CX262" s="21">
        <f t="shared" si="93"/>
        <v>44</v>
      </c>
      <c r="CY262" s="21">
        <f t="shared" si="94"/>
        <v>45</v>
      </c>
      <c r="CZ262" s="21">
        <f t="shared" si="95"/>
        <v>51</v>
      </c>
    </row>
    <row r="263" spans="1:104" ht="102" hidden="1" x14ac:dyDescent="0.25">
      <c r="A263" s="6">
        <v>1723</v>
      </c>
      <c r="B263" s="7" t="s">
        <v>92</v>
      </c>
      <c r="C263" s="7" t="s">
        <v>54</v>
      </c>
      <c r="D263" s="7" t="s">
        <v>121</v>
      </c>
      <c r="E263" s="7" t="s">
        <v>94</v>
      </c>
      <c r="F263" s="7" t="s">
        <v>1394</v>
      </c>
      <c r="H263" s="7" t="s">
        <v>1395</v>
      </c>
      <c r="I263" s="7" t="s">
        <v>1396</v>
      </c>
      <c r="J263" s="7" t="s">
        <v>99</v>
      </c>
      <c r="K263" s="7" t="s">
        <v>100</v>
      </c>
      <c r="L263" s="7" t="s">
        <v>101</v>
      </c>
      <c r="M263" s="7" t="s">
        <v>101</v>
      </c>
      <c r="N263" s="8">
        <v>2</v>
      </c>
      <c r="O263" s="8">
        <v>2</v>
      </c>
      <c r="P263" s="8">
        <v>1</v>
      </c>
      <c r="Q263" s="7" t="s">
        <v>1397</v>
      </c>
      <c r="R263" s="7" t="s">
        <v>1397</v>
      </c>
      <c r="S263" s="7" t="s">
        <v>1397</v>
      </c>
      <c r="T263" s="8">
        <v>5</v>
      </c>
      <c r="U263" s="8">
        <v>6</v>
      </c>
      <c r="V263" s="8">
        <v>6</v>
      </c>
      <c r="W263" s="8">
        <v>5</v>
      </c>
      <c r="X263" s="8">
        <v>6</v>
      </c>
      <c r="Y263" s="8">
        <v>6</v>
      </c>
      <c r="Z263" s="8">
        <v>5</v>
      </c>
      <c r="AA263" s="8">
        <v>6</v>
      </c>
      <c r="AB263" s="8">
        <v>6</v>
      </c>
      <c r="AC263" s="8">
        <v>0</v>
      </c>
      <c r="AD263" s="8">
        <v>0</v>
      </c>
      <c r="AE263" s="8">
        <v>0</v>
      </c>
      <c r="AF263" s="8">
        <v>0</v>
      </c>
      <c r="AG263" s="8">
        <v>0</v>
      </c>
      <c r="AH263" s="8">
        <v>0</v>
      </c>
      <c r="AI263" s="8">
        <v>5</v>
      </c>
      <c r="AJ263" s="8">
        <v>6</v>
      </c>
      <c r="AK263" s="8">
        <v>6</v>
      </c>
      <c r="AM263" s="8">
        <v>4</v>
      </c>
      <c r="AN263" s="8">
        <v>0</v>
      </c>
      <c r="AO263" s="8">
        <v>0</v>
      </c>
      <c r="AP263" s="8">
        <v>0</v>
      </c>
      <c r="AQ263" s="8">
        <v>0</v>
      </c>
      <c r="AR263" s="8">
        <v>0</v>
      </c>
      <c r="AS263" s="8">
        <v>14</v>
      </c>
      <c r="AT263" s="8">
        <v>0</v>
      </c>
      <c r="AU263" s="8">
        <v>0</v>
      </c>
      <c r="AV263" s="8">
        <v>13</v>
      </c>
      <c r="AW263" s="8">
        <v>0</v>
      </c>
      <c r="AX263" s="8">
        <v>0</v>
      </c>
      <c r="AY263" s="8">
        <v>13</v>
      </c>
      <c r="AZ263" s="8">
        <v>0</v>
      </c>
      <c r="BA263" s="8">
        <v>0</v>
      </c>
      <c r="BB263" s="8">
        <v>0</v>
      </c>
      <c r="BC263" s="8">
        <v>0</v>
      </c>
      <c r="BD263" s="8">
        <v>0</v>
      </c>
      <c r="BE263" s="8">
        <v>1</v>
      </c>
      <c r="BF263" s="8">
        <v>0</v>
      </c>
      <c r="BG263" s="8">
        <v>0</v>
      </c>
      <c r="BH263" s="8">
        <v>14</v>
      </c>
      <c r="BI263" s="8">
        <v>0</v>
      </c>
      <c r="BJ263" s="8">
        <v>0</v>
      </c>
      <c r="BK263" s="8">
        <v>0</v>
      </c>
      <c r="BL263" s="8">
        <v>0</v>
      </c>
      <c r="BM263" s="8">
        <v>0</v>
      </c>
      <c r="BN263" s="8">
        <v>0</v>
      </c>
      <c r="BO263" s="8">
        <v>0</v>
      </c>
      <c r="BP263" s="8">
        <v>0</v>
      </c>
      <c r="BQ263" s="8">
        <v>0</v>
      </c>
      <c r="BR263" s="8">
        <v>0</v>
      </c>
      <c r="BS263" s="8">
        <v>0</v>
      </c>
      <c r="BT263" s="8">
        <v>0</v>
      </c>
      <c r="BU263" s="8">
        <v>0</v>
      </c>
      <c r="BV263" s="8">
        <v>0</v>
      </c>
      <c r="BW263" s="8">
        <v>0</v>
      </c>
      <c r="BX263" s="8">
        <v>0</v>
      </c>
      <c r="BY263" s="8">
        <v>0</v>
      </c>
      <c r="BZ263" s="8">
        <v>0</v>
      </c>
      <c r="CA263" s="8">
        <v>0</v>
      </c>
      <c r="CB263" s="8">
        <v>0</v>
      </c>
      <c r="CC263" s="8">
        <v>0</v>
      </c>
      <c r="CD263" s="8">
        <v>0</v>
      </c>
      <c r="CE263" s="21">
        <f t="shared" si="74"/>
        <v>4</v>
      </c>
      <c r="CF263" s="21">
        <f t="shared" si="75"/>
        <v>2</v>
      </c>
      <c r="CG263" s="21">
        <f t="shared" si="76"/>
        <v>2</v>
      </c>
      <c r="CH263" s="21">
        <f t="shared" si="77"/>
        <v>1</v>
      </c>
      <c r="CI263" s="21">
        <f t="shared" si="78"/>
        <v>5</v>
      </c>
      <c r="CJ263" s="21">
        <f t="shared" si="79"/>
        <v>6</v>
      </c>
      <c r="CK263" s="21">
        <f t="shared" si="80"/>
        <v>20</v>
      </c>
      <c r="CL263" s="21">
        <f t="shared" si="81"/>
        <v>5</v>
      </c>
      <c r="CM263" s="21">
        <f t="shared" si="82"/>
        <v>6</v>
      </c>
      <c r="CN263" s="21">
        <f t="shared" si="83"/>
        <v>19</v>
      </c>
      <c r="CO263" s="21">
        <f t="shared" si="84"/>
        <v>5</v>
      </c>
      <c r="CP263" s="21">
        <f t="shared" si="85"/>
        <v>6</v>
      </c>
      <c r="CQ263" s="21">
        <f t="shared" si="86"/>
        <v>19</v>
      </c>
      <c r="CR263" s="21">
        <f t="shared" si="87"/>
        <v>0</v>
      </c>
      <c r="CS263" s="21">
        <f t="shared" si="88"/>
        <v>0</v>
      </c>
      <c r="CT263" s="21">
        <f t="shared" si="89"/>
        <v>0</v>
      </c>
      <c r="CU263" s="21">
        <f t="shared" si="90"/>
        <v>0</v>
      </c>
      <c r="CV263" s="21">
        <f t="shared" si="91"/>
        <v>0</v>
      </c>
      <c r="CW263" s="21">
        <f t="shared" si="92"/>
        <v>1</v>
      </c>
      <c r="CX263" s="21">
        <f t="shared" si="93"/>
        <v>5</v>
      </c>
      <c r="CY263" s="21">
        <f t="shared" si="94"/>
        <v>6</v>
      </c>
      <c r="CZ263" s="21">
        <f t="shared" si="95"/>
        <v>20</v>
      </c>
    </row>
    <row r="264" spans="1:104" ht="89.25" hidden="1" x14ac:dyDescent="0.25">
      <c r="A264" s="6">
        <v>1725</v>
      </c>
      <c r="B264" s="7" t="s">
        <v>92</v>
      </c>
      <c r="C264" s="7" t="s">
        <v>74</v>
      </c>
      <c r="D264" s="7" t="s">
        <v>121</v>
      </c>
      <c r="E264" s="7" t="s">
        <v>94</v>
      </c>
      <c r="F264" s="7" t="s">
        <v>95</v>
      </c>
      <c r="H264" s="7" t="s">
        <v>530</v>
      </c>
      <c r="I264" s="7" t="s">
        <v>1398</v>
      </c>
      <c r="J264" s="7" t="s">
        <v>100</v>
      </c>
      <c r="K264" s="7" t="s">
        <v>100</v>
      </c>
      <c r="L264" s="7" t="s">
        <v>101</v>
      </c>
      <c r="M264" s="7" t="s">
        <v>104</v>
      </c>
      <c r="N264" s="8" t="s">
        <v>100</v>
      </c>
      <c r="O264" s="8" t="s">
        <v>100</v>
      </c>
      <c r="P264" s="8" t="s">
        <v>100</v>
      </c>
      <c r="Q264" s="7" t="s">
        <v>100</v>
      </c>
      <c r="R264" s="7" t="s">
        <v>100</v>
      </c>
      <c r="S264" s="7" t="s">
        <v>100</v>
      </c>
      <c r="T264" s="8" t="s">
        <v>100</v>
      </c>
      <c r="U264" s="8" t="s">
        <v>100</v>
      </c>
      <c r="V264" s="8" t="s">
        <v>100</v>
      </c>
      <c r="W264" s="8" t="s">
        <v>100</v>
      </c>
      <c r="X264" s="8" t="s">
        <v>100</v>
      </c>
      <c r="Y264" s="8" t="s">
        <v>100</v>
      </c>
      <c r="Z264" s="8" t="s">
        <v>100</v>
      </c>
      <c r="AA264" s="8" t="s">
        <v>100</v>
      </c>
      <c r="AB264" s="8" t="s">
        <v>100</v>
      </c>
      <c r="AC264" s="8" t="s">
        <v>100</v>
      </c>
      <c r="AD264" s="8" t="s">
        <v>100</v>
      </c>
      <c r="AE264" s="8" t="s">
        <v>100</v>
      </c>
      <c r="AF264" s="8" t="s">
        <v>100</v>
      </c>
      <c r="AG264" s="8" t="s">
        <v>100</v>
      </c>
      <c r="AH264" s="8" t="s">
        <v>100</v>
      </c>
      <c r="AI264" s="8" t="s">
        <v>100</v>
      </c>
      <c r="AJ264" s="8" t="s">
        <v>100</v>
      </c>
      <c r="AK264" s="8" t="s">
        <v>100</v>
      </c>
      <c r="AL264" s="7" t="s">
        <v>100</v>
      </c>
      <c r="AM264" s="8" t="s">
        <v>100</v>
      </c>
      <c r="AN264" s="8" t="s">
        <v>100</v>
      </c>
      <c r="AO264" s="8" t="s">
        <v>100</v>
      </c>
      <c r="AP264" s="8" t="s">
        <v>100</v>
      </c>
      <c r="AQ264" s="8" t="s">
        <v>100</v>
      </c>
      <c r="AR264" s="8" t="s">
        <v>100</v>
      </c>
      <c r="AS264" s="8" t="s">
        <v>100</v>
      </c>
      <c r="AT264" s="8" t="s">
        <v>100</v>
      </c>
      <c r="AU264" s="8" t="s">
        <v>100</v>
      </c>
      <c r="AV264" s="8" t="s">
        <v>100</v>
      </c>
      <c r="AW264" s="8" t="s">
        <v>100</v>
      </c>
      <c r="AX264" s="8" t="s">
        <v>100</v>
      </c>
      <c r="AY264" s="8" t="s">
        <v>100</v>
      </c>
      <c r="AZ264" s="8" t="s">
        <v>100</v>
      </c>
      <c r="BA264" s="8" t="s">
        <v>100</v>
      </c>
      <c r="BB264" s="8" t="s">
        <v>100</v>
      </c>
      <c r="BC264" s="8" t="s">
        <v>100</v>
      </c>
      <c r="BD264" s="8" t="s">
        <v>100</v>
      </c>
      <c r="BE264" s="8" t="s">
        <v>100</v>
      </c>
      <c r="BF264" s="8" t="s">
        <v>100</v>
      </c>
      <c r="BG264" s="8" t="s">
        <v>100</v>
      </c>
      <c r="BH264" s="8" t="s">
        <v>100</v>
      </c>
      <c r="BI264" s="8" t="s">
        <v>100</v>
      </c>
      <c r="BJ264" s="8" t="s">
        <v>100</v>
      </c>
      <c r="BK264" s="8" t="s">
        <v>100</v>
      </c>
      <c r="BL264" s="8" t="s">
        <v>100</v>
      </c>
      <c r="BM264" s="8" t="s">
        <v>100</v>
      </c>
      <c r="BN264" s="8" t="s">
        <v>100</v>
      </c>
      <c r="BO264" s="8" t="s">
        <v>100</v>
      </c>
      <c r="BP264" s="8" t="s">
        <v>100</v>
      </c>
      <c r="BQ264" s="8" t="s">
        <v>100</v>
      </c>
      <c r="BR264" s="8" t="s">
        <v>100</v>
      </c>
      <c r="BS264" s="8" t="s">
        <v>100</v>
      </c>
      <c r="BT264" s="8" t="s">
        <v>100</v>
      </c>
      <c r="BU264" s="8" t="s">
        <v>100</v>
      </c>
      <c r="BV264" s="8" t="s">
        <v>100</v>
      </c>
      <c r="BW264" s="8" t="s">
        <v>100</v>
      </c>
      <c r="BX264" s="8" t="s">
        <v>100</v>
      </c>
      <c r="BY264" s="8" t="s">
        <v>100</v>
      </c>
      <c r="BZ264" s="8" t="s">
        <v>100</v>
      </c>
      <c r="CA264" s="8" t="s">
        <v>100</v>
      </c>
      <c r="CB264" s="8" t="s">
        <v>100</v>
      </c>
      <c r="CC264" s="8" t="s">
        <v>100</v>
      </c>
      <c r="CD264" s="8" t="s">
        <v>100</v>
      </c>
      <c r="CE264" s="21">
        <f t="shared" ref="CE264:CE327" si="96">SUM(AM264,BI264)</f>
        <v>0</v>
      </c>
      <c r="CF264" s="21">
        <f t="shared" ref="CF264:CF327" si="97">SUM(N264,AN264,BJ264)</f>
        <v>0</v>
      </c>
      <c r="CG264" s="21">
        <f t="shared" ref="CG264:CG327" si="98">SUM(O264,AO264,BK264)</f>
        <v>0</v>
      </c>
      <c r="CH264" s="21">
        <f t="shared" ref="CH264:CH327" si="99">SUM(P264,AP264,BL264)</f>
        <v>0</v>
      </c>
      <c r="CI264" s="21">
        <f t="shared" ref="CI264:CI327" si="100">SUM(T264,AQ264,BM264)</f>
        <v>0</v>
      </c>
      <c r="CJ264" s="21">
        <f t="shared" ref="CJ264:CJ327" si="101">SUM(U264,AR264,BN264)</f>
        <v>0</v>
      </c>
      <c r="CK264" s="21">
        <f t="shared" ref="CK264:CK327" si="102">SUM(V264,AS264,BO264)</f>
        <v>0</v>
      </c>
      <c r="CL264" s="21">
        <f t="shared" ref="CL264:CL327" si="103">SUM(W264,AT264,BP264)</f>
        <v>0</v>
      </c>
      <c r="CM264" s="21">
        <f t="shared" ref="CM264:CM327" si="104">SUM(X264,AU264,BQ264)</f>
        <v>0</v>
      </c>
      <c r="CN264" s="21">
        <f t="shared" ref="CN264:CN327" si="105">SUM(Y264,AV264,BR264)</f>
        <v>0</v>
      </c>
      <c r="CO264" s="21">
        <f t="shared" ref="CO264:CO327" si="106">SUM(Z264,AW264,BS264)</f>
        <v>0</v>
      </c>
      <c r="CP264" s="21">
        <f t="shared" ref="CP264:CP327" si="107">SUM(AA264,AX264,BT264)</f>
        <v>0</v>
      </c>
      <c r="CQ264" s="21">
        <f t="shared" ref="CQ264:CQ327" si="108">SUM(AB264,AY264,BU264)</f>
        <v>0</v>
      </c>
      <c r="CR264" s="21">
        <f t="shared" ref="CR264:CR327" si="109">SUM(AC264,AZ264,BV264)</f>
        <v>0</v>
      </c>
      <c r="CS264" s="21">
        <f t="shared" ref="CS264:CS327" si="110">SUM(AD264,BA264,BW264)</f>
        <v>0</v>
      </c>
      <c r="CT264" s="21">
        <f t="shared" ref="CT264:CT327" si="111">SUM(AE264,BB264,BX264)</f>
        <v>0</v>
      </c>
      <c r="CU264" s="21">
        <f t="shared" ref="CU264:CU327" si="112">SUM(AF264,BC264,BY264)</f>
        <v>0</v>
      </c>
      <c r="CV264" s="21">
        <f t="shared" ref="CV264:CV327" si="113">SUM(AG264,BD264,BZ264)</f>
        <v>0</v>
      </c>
      <c r="CW264" s="21">
        <f t="shared" ref="CW264:CW327" si="114">SUM(AH264,BE264,CA264)</f>
        <v>0</v>
      </c>
      <c r="CX264" s="21">
        <f t="shared" ref="CX264:CX327" si="115">SUM(AI264,BF264,CB264)</f>
        <v>0</v>
      </c>
      <c r="CY264" s="21">
        <f t="shared" ref="CY264:CY327" si="116">SUM(AJ264,BG264,CC264)</f>
        <v>0</v>
      </c>
      <c r="CZ264" s="21">
        <f t="shared" ref="CZ264:CZ327" si="117">SUM(AK264,BH264,CD264)</f>
        <v>0</v>
      </c>
    </row>
    <row r="265" spans="1:104" ht="331.5" x14ac:dyDescent="0.25">
      <c r="A265" s="6">
        <v>82</v>
      </c>
      <c r="B265" s="7" t="s">
        <v>92</v>
      </c>
      <c r="C265" s="7" t="s">
        <v>51</v>
      </c>
      <c r="D265" s="7" t="s">
        <v>564</v>
      </c>
      <c r="E265" s="7" t="s">
        <v>94</v>
      </c>
      <c r="F265" s="7" t="s">
        <v>95</v>
      </c>
      <c r="G265" s="7" t="s">
        <v>1399</v>
      </c>
      <c r="H265" s="7" t="s">
        <v>1400</v>
      </c>
      <c r="I265" s="7" t="s">
        <v>1401</v>
      </c>
      <c r="J265" s="7" t="s">
        <v>99</v>
      </c>
      <c r="K265" s="7" t="s">
        <v>100</v>
      </c>
      <c r="L265" s="7" t="s">
        <v>101</v>
      </c>
      <c r="M265" s="7" t="s">
        <v>101</v>
      </c>
      <c r="N265" s="8">
        <v>118</v>
      </c>
      <c r="O265" s="8">
        <v>97</v>
      </c>
      <c r="P265" s="8">
        <v>69</v>
      </c>
      <c r="Q265" s="7" t="s">
        <v>1402</v>
      </c>
      <c r="R265" s="7" t="s">
        <v>1403</v>
      </c>
      <c r="S265" s="7" t="s">
        <v>1403</v>
      </c>
      <c r="T265" s="8">
        <v>39</v>
      </c>
      <c r="U265" s="8">
        <v>39</v>
      </c>
      <c r="V265" s="8">
        <v>39</v>
      </c>
      <c r="W265" s="8">
        <v>29</v>
      </c>
      <c r="X265" s="8">
        <v>29</v>
      </c>
      <c r="Y265" s="8">
        <v>29</v>
      </c>
      <c r="Z265" s="8">
        <v>0</v>
      </c>
      <c r="AA265" s="8">
        <v>0</v>
      </c>
      <c r="AB265" s="8">
        <v>0</v>
      </c>
      <c r="AC265" s="8">
        <v>1</v>
      </c>
      <c r="AD265" s="8">
        <v>1</v>
      </c>
      <c r="AE265" s="8">
        <v>1</v>
      </c>
      <c r="AF265" s="8">
        <v>28</v>
      </c>
      <c r="AG265" s="8">
        <v>28</v>
      </c>
      <c r="AH265" s="8">
        <v>28</v>
      </c>
      <c r="AI265" s="8">
        <v>15</v>
      </c>
      <c r="AJ265" s="8">
        <v>15</v>
      </c>
      <c r="AK265" s="8">
        <v>15</v>
      </c>
      <c r="AL265" s="7" t="s">
        <v>100</v>
      </c>
      <c r="AM265" s="8">
        <v>1</v>
      </c>
      <c r="AN265" s="8">
        <v>6</v>
      </c>
      <c r="AO265" s="8">
        <v>4</v>
      </c>
      <c r="AP265" s="8">
        <v>4</v>
      </c>
      <c r="AQ265" s="8">
        <v>2</v>
      </c>
      <c r="AR265" s="8">
        <v>2</v>
      </c>
      <c r="AS265" s="8">
        <v>2</v>
      </c>
      <c r="AT265" s="8">
        <v>1</v>
      </c>
      <c r="AU265" s="8">
        <v>1</v>
      </c>
      <c r="AV265" s="8">
        <v>1</v>
      </c>
      <c r="AW265" s="8">
        <v>0</v>
      </c>
      <c r="AX265" s="8">
        <v>0</v>
      </c>
      <c r="AY265" s="8">
        <v>0</v>
      </c>
      <c r="AZ265" s="8">
        <v>0</v>
      </c>
      <c r="BA265" s="8">
        <v>0</v>
      </c>
      <c r="BB265" s="8">
        <v>0</v>
      </c>
      <c r="BC265" s="8">
        <v>0</v>
      </c>
      <c r="BD265" s="8">
        <v>0</v>
      </c>
      <c r="BE265" s="8">
        <v>0</v>
      </c>
      <c r="BF265" s="8">
        <v>0</v>
      </c>
      <c r="BG265" s="8">
        <v>0</v>
      </c>
      <c r="BH265" s="8">
        <v>0</v>
      </c>
      <c r="BI265" s="8">
        <v>17</v>
      </c>
      <c r="BJ265" s="8">
        <v>0</v>
      </c>
      <c r="BK265" s="8">
        <v>0</v>
      </c>
      <c r="BL265" s="8">
        <v>0</v>
      </c>
      <c r="BM265" s="8">
        <v>0</v>
      </c>
      <c r="BN265" s="8">
        <v>0</v>
      </c>
      <c r="BO265" s="8">
        <v>0</v>
      </c>
      <c r="BP265" s="8">
        <v>0</v>
      </c>
      <c r="BQ265" s="8">
        <v>0</v>
      </c>
      <c r="BR265" s="8">
        <v>0</v>
      </c>
      <c r="BS265" s="8">
        <v>0</v>
      </c>
      <c r="BT265" s="8">
        <v>0</v>
      </c>
      <c r="BU265" s="8">
        <v>0</v>
      </c>
      <c r="BV265" s="8">
        <v>0</v>
      </c>
      <c r="BW265" s="8">
        <v>0</v>
      </c>
      <c r="BX265" s="8">
        <v>0</v>
      </c>
      <c r="BY265" s="8">
        <v>0</v>
      </c>
      <c r="BZ265" s="8">
        <v>0</v>
      </c>
      <c r="CA265" s="8">
        <v>0</v>
      </c>
      <c r="CB265" s="8">
        <v>0</v>
      </c>
      <c r="CC265" s="8">
        <v>0</v>
      </c>
      <c r="CD265" s="8">
        <v>0</v>
      </c>
      <c r="CE265" s="21">
        <f t="shared" si="96"/>
        <v>18</v>
      </c>
      <c r="CF265" s="21">
        <f t="shared" si="97"/>
        <v>124</v>
      </c>
      <c r="CG265" s="21">
        <f t="shared" si="98"/>
        <v>101</v>
      </c>
      <c r="CH265" s="21">
        <f t="shared" si="99"/>
        <v>73</v>
      </c>
      <c r="CI265" s="21">
        <f t="shared" si="100"/>
        <v>41</v>
      </c>
      <c r="CJ265" s="21">
        <f t="shared" si="101"/>
        <v>41</v>
      </c>
      <c r="CK265" s="21">
        <f t="shared" si="102"/>
        <v>41</v>
      </c>
      <c r="CL265" s="21">
        <f t="shared" si="103"/>
        <v>30</v>
      </c>
      <c r="CM265" s="21">
        <f t="shared" si="104"/>
        <v>30</v>
      </c>
      <c r="CN265" s="21">
        <f t="shared" si="105"/>
        <v>30</v>
      </c>
      <c r="CO265" s="21">
        <f t="shared" si="106"/>
        <v>0</v>
      </c>
      <c r="CP265" s="21">
        <f t="shared" si="107"/>
        <v>0</v>
      </c>
      <c r="CQ265" s="21">
        <f t="shared" si="108"/>
        <v>0</v>
      </c>
      <c r="CR265" s="21">
        <f t="shared" si="109"/>
        <v>1</v>
      </c>
      <c r="CS265" s="21">
        <f t="shared" si="110"/>
        <v>1</v>
      </c>
      <c r="CT265" s="21">
        <f t="shared" si="111"/>
        <v>1</v>
      </c>
      <c r="CU265" s="21">
        <f t="shared" si="112"/>
        <v>28</v>
      </c>
      <c r="CV265" s="21">
        <f t="shared" si="113"/>
        <v>28</v>
      </c>
      <c r="CW265" s="21">
        <f t="shared" si="114"/>
        <v>28</v>
      </c>
      <c r="CX265" s="21">
        <f t="shared" si="115"/>
        <v>15</v>
      </c>
      <c r="CY265" s="21">
        <f t="shared" si="116"/>
        <v>15</v>
      </c>
      <c r="CZ265" s="21">
        <f t="shared" si="117"/>
        <v>15</v>
      </c>
    </row>
    <row r="266" spans="1:104" ht="76.5" hidden="1" x14ac:dyDescent="0.25">
      <c r="A266" s="6">
        <v>1781</v>
      </c>
      <c r="B266" s="7" t="s">
        <v>92</v>
      </c>
      <c r="C266" s="7" t="s">
        <v>77</v>
      </c>
      <c r="D266" s="7" t="s">
        <v>121</v>
      </c>
      <c r="E266" s="7" t="s">
        <v>94</v>
      </c>
      <c r="F266" s="7" t="s">
        <v>95</v>
      </c>
      <c r="H266" s="7" t="s">
        <v>1404</v>
      </c>
      <c r="I266" s="7" t="s">
        <v>1405</v>
      </c>
      <c r="J266" s="7" t="s">
        <v>100</v>
      </c>
      <c r="K266" s="7" t="s">
        <v>100</v>
      </c>
      <c r="L266" s="7" t="s">
        <v>101</v>
      </c>
      <c r="M266" s="7" t="s">
        <v>104</v>
      </c>
      <c r="N266" s="8" t="s">
        <v>100</v>
      </c>
      <c r="O266" s="8" t="s">
        <v>100</v>
      </c>
      <c r="P266" s="8" t="s">
        <v>100</v>
      </c>
      <c r="Q266" s="7" t="s">
        <v>100</v>
      </c>
      <c r="R266" s="7" t="s">
        <v>100</v>
      </c>
      <c r="S266" s="7" t="s">
        <v>100</v>
      </c>
      <c r="T266" s="8" t="s">
        <v>100</v>
      </c>
      <c r="U266" s="8" t="s">
        <v>100</v>
      </c>
      <c r="V266" s="8" t="s">
        <v>100</v>
      </c>
      <c r="W266" s="8" t="s">
        <v>100</v>
      </c>
      <c r="X266" s="8" t="s">
        <v>100</v>
      </c>
      <c r="Y266" s="8" t="s">
        <v>100</v>
      </c>
      <c r="Z266" s="8" t="s">
        <v>100</v>
      </c>
      <c r="AA266" s="8" t="s">
        <v>100</v>
      </c>
      <c r="AB266" s="8" t="s">
        <v>100</v>
      </c>
      <c r="AC266" s="8" t="s">
        <v>100</v>
      </c>
      <c r="AD266" s="8" t="s">
        <v>100</v>
      </c>
      <c r="AE266" s="8" t="s">
        <v>100</v>
      </c>
      <c r="AF266" s="8" t="s">
        <v>100</v>
      </c>
      <c r="AG266" s="8" t="s">
        <v>100</v>
      </c>
      <c r="AH266" s="8" t="s">
        <v>100</v>
      </c>
      <c r="AI266" s="8" t="s">
        <v>100</v>
      </c>
      <c r="AJ266" s="8" t="s">
        <v>100</v>
      </c>
      <c r="AK266" s="8" t="s">
        <v>100</v>
      </c>
      <c r="AL266" s="7" t="s">
        <v>100</v>
      </c>
      <c r="AM266" s="8" t="s">
        <v>100</v>
      </c>
      <c r="AN266" s="8" t="s">
        <v>100</v>
      </c>
      <c r="AO266" s="8" t="s">
        <v>100</v>
      </c>
      <c r="AP266" s="8" t="s">
        <v>100</v>
      </c>
      <c r="AQ266" s="8" t="s">
        <v>100</v>
      </c>
      <c r="AR266" s="8" t="s">
        <v>100</v>
      </c>
      <c r="AS266" s="8" t="s">
        <v>100</v>
      </c>
      <c r="AT266" s="8" t="s">
        <v>100</v>
      </c>
      <c r="AU266" s="8" t="s">
        <v>100</v>
      </c>
      <c r="AV266" s="8" t="s">
        <v>100</v>
      </c>
      <c r="AW266" s="8" t="s">
        <v>100</v>
      </c>
      <c r="AX266" s="8" t="s">
        <v>100</v>
      </c>
      <c r="AY266" s="8" t="s">
        <v>100</v>
      </c>
      <c r="AZ266" s="8" t="s">
        <v>100</v>
      </c>
      <c r="BA266" s="8" t="s">
        <v>100</v>
      </c>
      <c r="BB266" s="8" t="s">
        <v>100</v>
      </c>
      <c r="BC266" s="8" t="s">
        <v>100</v>
      </c>
      <c r="BD266" s="8" t="s">
        <v>100</v>
      </c>
      <c r="BE266" s="8" t="s">
        <v>100</v>
      </c>
      <c r="BF266" s="8" t="s">
        <v>100</v>
      </c>
      <c r="BG266" s="8" t="s">
        <v>100</v>
      </c>
      <c r="BH266" s="8" t="s">
        <v>100</v>
      </c>
      <c r="BI266" s="8" t="s">
        <v>100</v>
      </c>
      <c r="BJ266" s="8" t="s">
        <v>100</v>
      </c>
      <c r="BK266" s="8" t="s">
        <v>100</v>
      </c>
      <c r="BL266" s="8" t="s">
        <v>100</v>
      </c>
      <c r="BM266" s="8" t="s">
        <v>100</v>
      </c>
      <c r="BN266" s="8" t="s">
        <v>100</v>
      </c>
      <c r="BO266" s="8" t="s">
        <v>100</v>
      </c>
      <c r="BP266" s="8" t="s">
        <v>100</v>
      </c>
      <c r="BQ266" s="8" t="s">
        <v>100</v>
      </c>
      <c r="BR266" s="8" t="s">
        <v>100</v>
      </c>
      <c r="BS266" s="8" t="s">
        <v>100</v>
      </c>
      <c r="BT266" s="8" t="s">
        <v>100</v>
      </c>
      <c r="BU266" s="8" t="s">
        <v>100</v>
      </c>
      <c r="BV266" s="8" t="s">
        <v>100</v>
      </c>
      <c r="BW266" s="8" t="s">
        <v>100</v>
      </c>
      <c r="BX266" s="8" t="s">
        <v>100</v>
      </c>
      <c r="BY266" s="8" t="s">
        <v>100</v>
      </c>
      <c r="BZ266" s="8" t="s">
        <v>100</v>
      </c>
      <c r="CA266" s="8" t="s">
        <v>100</v>
      </c>
      <c r="CB266" s="8" t="s">
        <v>100</v>
      </c>
      <c r="CC266" s="8" t="s">
        <v>100</v>
      </c>
      <c r="CD266" s="8" t="s">
        <v>100</v>
      </c>
      <c r="CE266" s="21">
        <f t="shared" si="96"/>
        <v>0</v>
      </c>
      <c r="CF266" s="21">
        <f t="shared" si="97"/>
        <v>0</v>
      </c>
      <c r="CG266" s="21">
        <f t="shared" si="98"/>
        <v>0</v>
      </c>
      <c r="CH266" s="21">
        <f t="shared" si="99"/>
        <v>0</v>
      </c>
      <c r="CI266" s="21">
        <f t="shared" si="100"/>
        <v>0</v>
      </c>
      <c r="CJ266" s="21">
        <f t="shared" si="101"/>
        <v>0</v>
      </c>
      <c r="CK266" s="21">
        <f t="shared" si="102"/>
        <v>0</v>
      </c>
      <c r="CL266" s="21">
        <f t="shared" si="103"/>
        <v>0</v>
      </c>
      <c r="CM266" s="21">
        <f t="shared" si="104"/>
        <v>0</v>
      </c>
      <c r="CN266" s="21">
        <f t="shared" si="105"/>
        <v>0</v>
      </c>
      <c r="CO266" s="21">
        <f t="shared" si="106"/>
        <v>0</v>
      </c>
      <c r="CP266" s="21">
        <f t="shared" si="107"/>
        <v>0</v>
      </c>
      <c r="CQ266" s="21">
        <f t="shared" si="108"/>
        <v>0</v>
      </c>
      <c r="CR266" s="21">
        <f t="shared" si="109"/>
        <v>0</v>
      </c>
      <c r="CS266" s="21">
        <f t="shared" si="110"/>
        <v>0</v>
      </c>
      <c r="CT266" s="21">
        <f t="shared" si="111"/>
        <v>0</v>
      </c>
      <c r="CU266" s="21">
        <f t="shared" si="112"/>
        <v>0</v>
      </c>
      <c r="CV266" s="21">
        <f t="shared" si="113"/>
        <v>0</v>
      </c>
      <c r="CW266" s="21">
        <f t="shared" si="114"/>
        <v>0</v>
      </c>
      <c r="CX266" s="21">
        <f t="shared" si="115"/>
        <v>0</v>
      </c>
      <c r="CY266" s="21">
        <f t="shared" si="116"/>
        <v>0</v>
      </c>
      <c r="CZ266" s="21">
        <f t="shared" si="117"/>
        <v>0</v>
      </c>
    </row>
    <row r="267" spans="1:104" ht="114.75" hidden="1" x14ac:dyDescent="0.25">
      <c r="A267" s="6">
        <v>1765</v>
      </c>
      <c r="B267" s="7" t="s">
        <v>92</v>
      </c>
      <c r="C267" s="7" t="s">
        <v>83</v>
      </c>
      <c r="D267" s="7" t="s">
        <v>221</v>
      </c>
      <c r="E267" s="7" t="s">
        <v>94</v>
      </c>
      <c r="F267" s="7" t="s">
        <v>1088</v>
      </c>
      <c r="G267" s="7" t="s">
        <v>1406</v>
      </c>
      <c r="H267" s="7" t="s">
        <v>1407</v>
      </c>
      <c r="I267" s="7" t="s">
        <v>1408</v>
      </c>
      <c r="J267" s="7" t="s">
        <v>99</v>
      </c>
      <c r="K267" s="7" t="s">
        <v>100</v>
      </c>
      <c r="L267" s="7" t="s">
        <v>101</v>
      </c>
      <c r="M267" s="7" t="s">
        <v>101</v>
      </c>
      <c r="N267" s="8">
        <v>61</v>
      </c>
      <c r="O267" s="8">
        <v>75</v>
      </c>
      <c r="P267" s="8">
        <v>75</v>
      </c>
      <c r="Q267" s="7" t="s">
        <v>1409</v>
      </c>
      <c r="R267" s="7" t="s">
        <v>1409</v>
      </c>
      <c r="S267" s="7" t="s">
        <v>1409</v>
      </c>
      <c r="T267" s="8">
        <v>22</v>
      </c>
      <c r="U267" s="8">
        <v>19</v>
      </c>
      <c r="V267" s="8">
        <v>19</v>
      </c>
      <c r="W267" s="8">
        <v>22</v>
      </c>
      <c r="X267" s="8">
        <v>19</v>
      </c>
      <c r="Y267" s="8">
        <v>19</v>
      </c>
      <c r="Z267" s="8">
        <v>2</v>
      </c>
      <c r="AA267" s="8">
        <v>3</v>
      </c>
      <c r="AB267" s="8">
        <v>3</v>
      </c>
      <c r="AC267" s="8">
        <v>22</v>
      </c>
      <c r="AD267" s="8">
        <v>19</v>
      </c>
      <c r="AE267" s="8">
        <v>19</v>
      </c>
      <c r="AF267" s="8">
        <v>0</v>
      </c>
      <c r="AG267" s="8">
        <v>0</v>
      </c>
      <c r="AH267" s="8">
        <v>0</v>
      </c>
      <c r="AI267" s="8">
        <v>22</v>
      </c>
      <c r="AJ267" s="8">
        <v>19</v>
      </c>
      <c r="AK267" s="8">
        <v>19</v>
      </c>
      <c r="AM267" s="8">
        <v>1</v>
      </c>
      <c r="AN267" s="8">
        <v>10</v>
      </c>
      <c r="AO267" s="8">
        <v>7</v>
      </c>
      <c r="AP267" s="8">
        <v>7</v>
      </c>
      <c r="AQ267" s="8">
        <v>1</v>
      </c>
      <c r="AR267" s="8">
        <v>1</v>
      </c>
      <c r="AS267" s="8">
        <v>1</v>
      </c>
      <c r="AT267" s="8">
        <v>1</v>
      </c>
      <c r="AU267" s="8">
        <v>1</v>
      </c>
      <c r="AV267" s="8">
        <v>1</v>
      </c>
      <c r="AW267" s="8">
        <v>0</v>
      </c>
      <c r="AX267" s="8">
        <v>0</v>
      </c>
      <c r="AY267" s="8">
        <v>0</v>
      </c>
      <c r="AZ267" s="8">
        <v>1</v>
      </c>
      <c r="BA267" s="8">
        <v>1</v>
      </c>
      <c r="BB267" s="8">
        <v>1</v>
      </c>
      <c r="BC267" s="8">
        <v>0</v>
      </c>
      <c r="BD267" s="8">
        <v>0</v>
      </c>
      <c r="BE267" s="8">
        <v>0</v>
      </c>
      <c r="BF267" s="8">
        <v>1</v>
      </c>
      <c r="BG267" s="8">
        <v>1</v>
      </c>
      <c r="BH267" s="8">
        <v>1</v>
      </c>
      <c r="BI267" s="8">
        <v>0</v>
      </c>
      <c r="BJ267" s="8">
        <v>0</v>
      </c>
      <c r="BK267" s="8">
        <v>0</v>
      </c>
      <c r="BL267" s="8">
        <v>0</v>
      </c>
      <c r="BM267" s="8">
        <v>0</v>
      </c>
      <c r="BN267" s="8">
        <v>0</v>
      </c>
      <c r="BO267" s="8">
        <v>0</v>
      </c>
      <c r="BP267" s="8">
        <v>0</v>
      </c>
      <c r="BQ267" s="8">
        <v>0</v>
      </c>
      <c r="BR267" s="8">
        <v>0</v>
      </c>
      <c r="BS267" s="8">
        <v>0</v>
      </c>
      <c r="BT267" s="8">
        <v>0</v>
      </c>
      <c r="BU267" s="8">
        <v>0</v>
      </c>
      <c r="BV267" s="8">
        <v>0</v>
      </c>
      <c r="BW267" s="8">
        <v>0</v>
      </c>
      <c r="BX267" s="8">
        <v>0</v>
      </c>
      <c r="BY267" s="8">
        <v>0</v>
      </c>
      <c r="BZ267" s="8">
        <v>0</v>
      </c>
      <c r="CA267" s="8">
        <v>0</v>
      </c>
      <c r="CB267" s="8">
        <v>0</v>
      </c>
      <c r="CC267" s="8">
        <v>0</v>
      </c>
      <c r="CD267" s="8">
        <v>0</v>
      </c>
      <c r="CE267" s="21">
        <f t="shared" si="96"/>
        <v>1</v>
      </c>
      <c r="CF267" s="21">
        <f t="shared" si="97"/>
        <v>71</v>
      </c>
      <c r="CG267" s="21">
        <f t="shared" si="98"/>
        <v>82</v>
      </c>
      <c r="CH267" s="21">
        <f t="shared" si="99"/>
        <v>82</v>
      </c>
      <c r="CI267" s="21">
        <f t="shared" si="100"/>
        <v>23</v>
      </c>
      <c r="CJ267" s="21">
        <f t="shared" si="101"/>
        <v>20</v>
      </c>
      <c r="CK267" s="21">
        <f t="shared" si="102"/>
        <v>20</v>
      </c>
      <c r="CL267" s="21">
        <f t="shared" si="103"/>
        <v>23</v>
      </c>
      <c r="CM267" s="21">
        <f t="shared" si="104"/>
        <v>20</v>
      </c>
      <c r="CN267" s="21">
        <f t="shared" si="105"/>
        <v>20</v>
      </c>
      <c r="CO267" s="21">
        <f t="shared" si="106"/>
        <v>2</v>
      </c>
      <c r="CP267" s="21">
        <f t="shared" si="107"/>
        <v>3</v>
      </c>
      <c r="CQ267" s="21">
        <f t="shared" si="108"/>
        <v>3</v>
      </c>
      <c r="CR267" s="21">
        <f t="shared" si="109"/>
        <v>23</v>
      </c>
      <c r="CS267" s="21">
        <f t="shared" si="110"/>
        <v>20</v>
      </c>
      <c r="CT267" s="21">
        <f t="shared" si="111"/>
        <v>20</v>
      </c>
      <c r="CU267" s="21">
        <f t="shared" si="112"/>
        <v>0</v>
      </c>
      <c r="CV267" s="21">
        <f t="shared" si="113"/>
        <v>0</v>
      </c>
      <c r="CW267" s="21">
        <f t="shared" si="114"/>
        <v>0</v>
      </c>
      <c r="CX267" s="21">
        <f t="shared" si="115"/>
        <v>23</v>
      </c>
      <c r="CY267" s="21">
        <f t="shared" si="116"/>
        <v>20</v>
      </c>
      <c r="CZ267" s="21">
        <f t="shared" si="117"/>
        <v>20</v>
      </c>
    </row>
    <row r="268" spans="1:104" ht="165.75" hidden="1" x14ac:dyDescent="0.25">
      <c r="A268" s="6">
        <v>1801</v>
      </c>
      <c r="B268" s="7" t="s">
        <v>92</v>
      </c>
      <c r="C268" s="7" t="s">
        <v>56</v>
      </c>
      <c r="D268" s="7" t="s">
        <v>405</v>
      </c>
      <c r="E268" s="7" t="s">
        <v>94</v>
      </c>
      <c r="F268" s="7" t="s">
        <v>95</v>
      </c>
      <c r="H268" s="7" t="s">
        <v>1410</v>
      </c>
      <c r="I268" s="7" t="s">
        <v>1411</v>
      </c>
      <c r="J268" s="7" t="s">
        <v>99</v>
      </c>
      <c r="K268" s="7" t="s">
        <v>100</v>
      </c>
      <c r="L268" s="7" t="s">
        <v>101</v>
      </c>
      <c r="M268" s="7" t="s">
        <v>101</v>
      </c>
      <c r="N268" s="8">
        <v>0</v>
      </c>
      <c r="O268" s="8">
        <v>0</v>
      </c>
      <c r="P268" s="8">
        <v>0</v>
      </c>
      <c r="Q268" s="7" t="s">
        <v>104</v>
      </c>
      <c r="R268" s="7" t="s">
        <v>104</v>
      </c>
      <c r="S268" s="7" t="s">
        <v>104</v>
      </c>
      <c r="T268" s="8">
        <v>35</v>
      </c>
      <c r="U268" s="8">
        <v>36</v>
      </c>
      <c r="V268" s="8">
        <v>36</v>
      </c>
      <c r="W268" s="8">
        <v>19</v>
      </c>
      <c r="X268" s="8">
        <v>21</v>
      </c>
      <c r="Y268" s="8">
        <v>21</v>
      </c>
      <c r="Z268" s="8">
        <v>3</v>
      </c>
      <c r="AA268" s="8">
        <v>4</v>
      </c>
      <c r="AB268" s="8">
        <v>4</v>
      </c>
      <c r="AC268" s="8">
        <v>5</v>
      </c>
      <c r="AD268" s="8">
        <v>6</v>
      </c>
      <c r="AE268" s="8">
        <v>6</v>
      </c>
      <c r="AF268" s="8">
        <v>11</v>
      </c>
      <c r="AG268" s="8">
        <v>11</v>
      </c>
      <c r="AH268" s="8">
        <v>11</v>
      </c>
      <c r="AI268" s="8">
        <v>0</v>
      </c>
      <c r="AJ268" s="8">
        <v>0</v>
      </c>
      <c r="AK268" s="8">
        <v>0</v>
      </c>
      <c r="AM268" s="8">
        <v>0</v>
      </c>
      <c r="AN268" s="8">
        <v>0</v>
      </c>
      <c r="AO268" s="8">
        <v>0</v>
      </c>
      <c r="AP268" s="8">
        <v>0</v>
      </c>
      <c r="AQ268" s="8">
        <v>0</v>
      </c>
      <c r="AR268" s="8">
        <v>0</v>
      </c>
      <c r="AS268" s="8">
        <v>0</v>
      </c>
      <c r="AT268" s="8">
        <v>0</v>
      </c>
      <c r="AU268" s="8">
        <v>0</v>
      </c>
      <c r="AV268" s="8">
        <v>0</v>
      </c>
      <c r="AW268" s="8">
        <v>0</v>
      </c>
      <c r="AX268" s="8">
        <v>0</v>
      </c>
      <c r="AY268" s="8">
        <v>0</v>
      </c>
      <c r="AZ268" s="8">
        <v>0</v>
      </c>
      <c r="BA268" s="8">
        <v>0</v>
      </c>
      <c r="BB268" s="8">
        <v>0</v>
      </c>
      <c r="BC268" s="8">
        <v>0</v>
      </c>
      <c r="BD268" s="8">
        <v>0</v>
      </c>
      <c r="BE268" s="8">
        <v>0</v>
      </c>
      <c r="BF268" s="8">
        <v>0</v>
      </c>
      <c r="BG268" s="8">
        <v>0</v>
      </c>
      <c r="BH268" s="8">
        <v>0</v>
      </c>
      <c r="BI268" s="8">
        <v>0</v>
      </c>
      <c r="BJ268" s="8">
        <v>0</v>
      </c>
      <c r="BK268" s="8">
        <v>0</v>
      </c>
      <c r="BL268" s="8">
        <v>0</v>
      </c>
      <c r="BM268" s="8">
        <v>0</v>
      </c>
      <c r="BN268" s="8">
        <v>0</v>
      </c>
      <c r="BO268" s="8">
        <v>0</v>
      </c>
      <c r="BP268" s="8">
        <v>0</v>
      </c>
      <c r="BQ268" s="8">
        <v>0</v>
      </c>
      <c r="BR268" s="8">
        <v>0</v>
      </c>
      <c r="BS268" s="8">
        <v>0</v>
      </c>
      <c r="BT268" s="8">
        <v>0</v>
      </c>
      <c r="BU268" s="8">
        <v>0</v>
      </c>
      <c r="BV268" s="8">
        <v>0</v>
      </c>
      <c r="BW268" s="8">
        <v>0</v>
      </c>
      <c r="BX268" s="8">
        <v>0</v>
      </c>
      <c r="BY268" s="8">
        <v>0</v>
      </c>
      <c r="BZ268" s="8">
        <v>0</v>
      </c>
      <c r="CA268" s="8">
        <v>0</v>
      </c>
      <c r="CB268" s="8">
        <v>0</v>
      </c>
      <c r="CC268" s="8">
        <v>0</v>
      </c>
      <c r="CD268" s="8">
        <v>0</v>
      </c>
      <c r="CE268" s="21">
        <f t="shared" si="96"/>
        <v>0</v>
      </c>
      <c r="CF268" s="21">
        <f t="shared" si="97"/>
        <v>0</v>
      </c>
      <c r="CG268" s="21">
        <f t="shared" si="98"/>
        <v>0</v>
      </c>
      <c r="CH268" s="21">
        <f t="shared" si="99"/>
        <v>0</v>
      </c>
      <c r="CI268" s="21">
        <f t="shared" si="100"/>
        <v>35</v>
      </c>
      <c r="CJ268" s="21">
        <f t="shared" si="101"/>
        <v>36</v>
      </c>
      <c r="CK268" s="21">
        <f t="shared" si="102"/>
        <v>36</v>
      </c>
      <c r="CL268" s="21">
        <f t="shared" si="103"/>
        <v>19</v>
      </c>
      <c r="CM268" s="21">
        <f t="shared" si="104"/>
        <v>21</v>
      </c>
      <c r="CN268" s="21">
        <f t="shared" si="105"/>
        <v>21</v>
      </c>
      <c r="CO268" s="21">
        <f t="shared" si="106"/>
        <v>3</v>
      </c>
      <c r="CP268" s="21">
        <f t="shared" si="107"/>
        <v>4</v>
      </c>
      <c r="CQ268" s="21">
        <f t="shared" si="108"/>
        <v>4</v>
      </c>
      <c r="CR268" s="21">
        <f t="shared" si="109"/>
        <v>5</v>
      </c>
      <c r="CS268" s="21">
        <f t="shared" si="110"/>
        <v>6</v>
      </c>
      <c r="CT268" s="21">
        <f t="shared" si="111"/>
        <v>6</v>
      </c>
      <c r="CU268" s="21">
        <f t="shared" si="112"/>
        <v>11</v>
      </c>
      <c r="CV268" s="21">
        <f t="shared" si="113"/>
        <v>11</v>
      </c>
      <c r="CW268" s="21">
        <f t="shared" si="114"/>
        <v>11</v>
      </c>
      <c r="CX268" s="21">
        <f t="shared" si="115"/>
        <v>0</v>
      </c>
      <c r="CY268" s="21">
        <f t="shared" si="116"/>
        <v>0</v>
      </c>
      <c r="CZ268" s="21">
        <f t="shared" si="117"/>
        <v>0</v>
      </c>
    </row>
    <row r="269" spans="1:104" ht="76.5" x14ac:dyDescent="0.25">
      <c r="A269" s="6">
        <v>76</v>
      </c>
      <c r="B269" s="7" t="s">
        <v>92</v>
      </c>
      <c r="C269" s="7" t="s">
        <v>51</v>
      </c>
      <c r="D269" s="7" t="s">
        <v>93</v>
      </c>
      <c r="E269" s="7" t="s">
        <v>94</v>
      </c>
      <c r="F269" s="7" t="s">
        <v>95</v>
      </c>
      <c r="G269" s="7" t="s">
        <v>1414</v>
      </c>
      <c r="H269" s="7" t="s">
        <v>1415</v>
      </c>
      <c r="I269" s="7" t="s">
        <v>1416</v>
      </c>
      <c r="J269" s="7" t="s">
        <v>99</v>
      </c>
      <c r="K269" s="7" t="s">
        <v>100</v>
      </c>
      <c r="L269" s="7" t="s">
        <v>101</v>
      </c>
      <c r="M269" s="7" t="s">
        <v>101</v>
      </c>
      <c r="N269" s="8">
        <v>0</v>
      </c>
      <c r="O269" s="8">
        <v>0</v>
      </c>
      <c r="P269" s="8">
        <v>0</v>
      </c>
      <c r="Q269" s="7" t="s">
        <v>100</v>
      </c>
      <c r="R269" s="7" t="s">
        <v>100</v>
      </c>
      <c r="S269" s="7" t="s">
        <v>100</v>
      </c>
      <c r="T269" s="8">
        <v>12</v>
      </c>
      <c r="U269" s="8">
        <v>12</v>
      </c>
      <c r="V269" s="8">
        <v>12</v>
      </c>
      <c r="W269" s="8">
        <v>12</v>
      </c>
      <c r="X269" s="8">
        <v>12</v>
      </c>
      <c r="Y269" s="8">
        <v>12</v>
      </c>
      <c r="Z269" s="8">
        <v>0</v>
      </c>
      <c r="AA269" s="8">
        <v>0</v>
      </c>
      <c r="AB269" s="8">
        <v>0</v>
      </c>
      <c r="AC269" s="8">
        <v>0</v>
      </c>
      <c r="AD269" s="8">
        <v>0</v>
      </c>
      <c r="AE269" s="8">
        <v>0</v>
      </c>
      <c r="AF269" s="8">
        <v>12</v>
      </c>
      <c r="AG269" s="8">
        <v>12</v>
      </c>
      <c r="AH269" s="8">
        <v>12</v>
      </c>
      <c r="AI269" s="8">
        <v>0</v>
      </c>
      <c r="AJ269" s="8">
        <v>0</v>
      </c>
      <c r="AK269" s="8">
        <v>0</v>
      </c>
      <c r="AM269" s="8">
        <v>1</v>
      </c>
      <c r="AN269" s="8">
        <v>20</v>
      </c>
      <c r="AO269" s="8">
        <v>18</v>
      </c>
      <c r="AP269" s="8">
        <v>2</v>
      </c>
      <c r="AQ269" s="8">
        <v>10</v>
      </c>
      <c r="AR269" s="8">
        <v>10</v>
      </c>
      <c r="AS269" s="8">
        <v>10</v>
      </c>
      <c r="AT269" s="8">
        <v>10</v>
      </c>
      <c r="AU269" s="8">
        <v>10</v>
      </c>
      <c r="AV269" s="8">
        <v>10</v>
      </c>
      <c r="AW269" s="8">
        <v>9</v>
      </c>
      <c r="AX269" s="8">
        <v>9</v>
      </c>
      <c r="AY269" s="8">
        <v>9</v>
      </c>
      <c r="AZ269" s="8">
        <v>0</v>
      </c>
      <c r="BA269" s="8">
        <v>0</v>
      </c>
      <c r="BB269" s="8">
        <v>0</v>
      </c>
      <c r="BC269" s="8">
        <v>1</v>
      </c>
      <c r="BD269" s="8">
        <v>1</v>
      </c>
      <c r="BE269" s="8">
        <v>1</v>
      </c>
      <c r="BF269" s="8">
        <v>10</v>
      </c>
      <c r="BG269" s="8">
        <v>10</v>
      </c>
      <c r="BH269" s="8">
        <v>10</v>
      </c>
      <c r="BI269" s="8">
        <v>0</v>
      </c>
      <c r="BJ269" s="8">
        <v>0</v>
      </c>
      <c r="BK269" s="8">
        <v>0</v>
      </c>
      <c r="BL269" s="8">
        <v>0</v>
      </c>
      <c r="BM269" s="8">
        <v>0</v>
      </c>
      <c r="BN269" s="8">
        <v>0</v>
      </c>
      <c r="BO269" s="8">
        <v>0</v>
      </c>
      <c r="BP269" s="8">
        <v>0</v>
      </c>
      <c r="BQ269" s="8">
        <v>0</v>
      </c>
      <c r="BR269" s="8">
        <v>0</v>
      </c>
      <c r="BS269" s="8">
        <v>0</v>
      </c>
      <c r="BT269" s="8">
        <v>0</v>
      </c>
      <c r="BU269" s="8">
        <v>0</v>
      </c>
      <c r="BV269" s="8">
        <v>0</v>
      </c>
      <c r="BW269" s="8">
        <v>0</v>
      </c>
      <c r="BX269" s="8">
        <v>0</v>
      </c>
      <c r="BY269" s="8">
        <v>0</v>
      </c>
      <c r="BZ269" s="8">
        <v>0</v>
      </c>
      <c r="CA269" s="8">
        <v>0</v>
      </c>
      <c r="CB269" s="8">
        <v>0</v>
      </c>
      <c r="CC269" s="8">
        <v>0</v>
      </c>
      <c r="CD269" s="8">
        <v>0</v>
      </c>
      <c r="CE269" s="21">
        <f t="shared" si="96"/>
        <v>1</v>
      </c>
      <c r="CF269" s="21">
        <f t="shared" si="97"/>
        <v>20</v>
      </c>
      <c r="CG269" s="21">
        <f t="shared" si="98"/>
        <v>18</v>
      </c>
      <c r="CH269" s="21">
        <f t="shared" si="99"/>
        <v>2</v>
      </c>
      <c r="CI269" s="21">
        <f t="shared" si="100"/>
        <v>22</v>
      </c>
      <c r="CJ269" s="21">
        <f t="shared" si="101"/>
        <v>22</v>
      </c>
      <c r="CK269" s="21">
        <f t="shared" si="102"/>
        <v>22</v>
      </c>
      <c r="CL269" s="21">
        <f t="shared" si="103"/>
        <v>22</v>
      </c>
      <c r="CM269" s="21">
        <f t="shared" si="104"/>
        <v>22</v>
      </c>
      <c r="CN269" s="21">
        <f t="shared" si="105"/>
        <v>22</v>
      </c>
      <c r="CO269" s="21">
        <f t="shared" si="106"/>
        <v>9</v>
      </c>
      <c r="CP269" s="21">
        <f t="shared" si="107"/>
        <v>9</v>
      </c>
      <c r="CQ269" s="21">
        <f t="shared" si="108"/>
        <v>9</v>
      </c>
      <c r="CR269" s="21">
        <f t="shared" si="109"/>
        <v>0</v>
      </c>
      <c r="CS269" s="21">
        <f t="shared" si="110"/>
        <v>0</v>
      </c>
      <c r="CT269" s="21">
        <f t="shared" si="111"/>
        <v>0</v>
      </c>
      <c r="CU269" s="21">
        <f t="shared" si="112"/>
        <v>13</v>
      </c>
      <c r="CV269" s="21">
        <f t="shared" si="113"/>
        <v>13</v>
      </c>
      <c r="CW269" s="21">
        <f t="shared" si="114"/>
        <v>13</v>
      </c>
      <c r="CX269" s="21">
        <f t="shared" si="115"/>
        <v>10</v>
      </c>
      <c r="CY269" s="21">
        <f t="shared" si="116"/>
        <v>10</v>
      </c>
      <c r="CZ269" s="21">
        <f t="shared" si="117"/>
        <v>10</v>
      </c>
    </row>
    <row r="270" spans="1:104" ht="89.25" hidden="1" x14ac:dyDescent="0.25">
      <c r="A270" s="6">
        <v>2006</v>
      </c>
      <c r="B270" s="7" t="s">
        <v>92</v>
      </c>
      <c r="C270" s="7" t="s">
        <v>78</v>
      </c>
      <c r="D270" s="7" t="s">
        <v>480</v>
      </c>
      <c r="E270" s="7" t="s">
        <v>94</v>
      </c>
      <c r="F270" s="7" t="s">
        <v>1417</v>
      </c>
      <c r="H270" s="7" t="s">
        <v>1418</v>
      </c>
      <c r="I270" s="7" t="s">
        <v>1419</v>
      </c>
      <c r="J270" s="7" t="s">
        <v>100</v>
      </c>
      <c r="K270" s="7" t="s">
        <v>100</v>
      </c>
      <c r="L270" s="7" t="s">
        <v>101</v>
      </c>
      <c r="M270" s="7" t="s">
        <v>104</v>
      </c>
      <c r="N270" s="8" t="s">
        <v>100</v>
      </c>
      <c r="O270" s="8" t="s">
        <v>100</v>
      </c>
      <c r="P270" s="8" t="s">
        <v>100</v>
      </c>
      <c r="Q270" s="7" t="s">
        <v>100</v>
      </c>
      <c r="R270" s="7" t="s">
        <v>100</v>
      </c>
      <c r="S270" s="7" t="s">
        <v>100</v>
      </c>
      <c r="T270" s="8" t="s">
        <v>100</v>
      </c>
      <c r="U270" s="8" t="s">
        <v>100</v>
      </c>
      <c r="V270" s="8" t="s">
        <v>100</v>
      </c>
      <c r="W270" s="8" t="s">
        <v>100</v>
      </c>
      <c r="X270" s="8" t="s">
        <v>100</v>
      </c>
      <c r="Y270" s="8" t="s">
        <v>100</v>
      </c>
      <c r="Z270" s="8" t="s">
        <v>100</v>
      </c>
      <c r="AA270" s="8" t="s">
        <v>100</v>
      </c>
      <c r="AB270" s="8" t="s">
        <v>100</v>
      </c>
      <c r="AC270" s="8" t="s">
        <v>100</v>
      </c>
      <c r="AD270" s="8" t="s">
        <v>100</v>
      </c>
      <c r="AE270" s="8" t="s">
        <v>100</v>
      </c>
      <c r="AF270" s="8" t="s">
        <v>100</v>
      </c>
      <c r="AG270" s="8" t="s">
        <v>100</v>
      </c>
      <c r="AH270" s="8" t="s">
        <v>100</v>
      </c>
      <c r="AI270" s="8" t="s">
        <v>100</v>
      </c>
      <c r="AJ270" s="8" t="s">
        <v>100</v>
      </c>
      <c r="AK270" s="8" t="s">
        <v>100</v>
      </c>
      <c r="AL270" s="7" t="s">
        <v>100</v>
      </c>
      <c r="AM270" s="8" t="s">
        <v>100</v>
      </c>
      <c r="AN270" s="8" t="s">
        <v>100</v>
      </c>
      <c r="AO270" s="8" t="s">
        <v>100</v>
      </c>
      <c r="AP270" s="8" t="s">
        <v>100</v>
      </c>
      <c r="AQ270" s="8" t="s">
        <v>100</v>
      </c>
      <c r="AR270" s="8" t="s">
        <v>100</v>
      </c>
      <c r="AS270" s="8" t="s">
        <v>100</v>
      </c>
      <c r="AT270" s="8" t="s">
        <v>100</v>
      </c>
      <c r="AU270" s="8" t="s">
        <v>100</v>
      </c>
      <c r="AV270" s="8" t="s">
        <v>100</v>
      </c>
      <c r="AW270" s="8" t="s">
        <v>100</v>
      </c>
      <c r="AX270" s="8" t="s">
        <v>100</v>
      </c>
      <c r="AY270" s="8" t="s">
        <v>100</v>
      </c>
      <c r="AZ270" s="8" t="s">
        <v>100</v>
      </c>
      <c r="BA270" s="8" t="s">
        <v>100</v>
      </c>
      <c r="BB270" s="8" t="s">
        <v>100</v>
      </c>
      <c r="BC270" s="8" t="s">
        <v>100</v>
      </c>
      <c r="BD270" s="8" t="s">
        <v>100</v>
      </c>
      <c r="BE270" s="8" t="s">
        <v>100</v>
      </c>
      <c r="BF270" s="8" t="s">
        <v>100</v>
      </c>
      <c r="BG270" s="8" t="s">
        <v>100</v>
      </c>
      <c r="BH270" s="8" t="s">
        <v>100</v>
      </c>
      <c r="BI270" s="8" t="s">
        <v>100</v>
      </c>
      <c r="BJ270" s="8" t="s">
        <v>100</v>
      </c>
      <c r="BK270" s="8" t="s">
        <v>100</v>
      </c>
      <c r="BL270" s="8" t="s">
        <v>100</v>
      </c>
      <c r="BM270" s="8" t="s">
        <v>100</v>
      </c>
      <c r="BN270" s="8" t="s">
        <v>100</v>
      </c>
      <c r="BO270" s="8" t="s">
        <v>100</v>
      </c>
      <c r="BP270" s="8" t="s">
        <v>100</v>
      </c>
      <c r="BQ270" s="8" t="s">
        <v>100</v>
      </c>
      <c r="BR270" s="8" t="s">
        <v>100</v>
      </c>
      <c r="BS270" s="8" t="s">
        <v>100</v>
      </c>
      <c r="BT270" s="8" t="s">
        <v>100</v>
      </c>
      <c r="BU270" s="8" t="s">
        <v>100</v>
      </c>
      <c r="BV270" s="8" t="s">
        <v>100</v>
      </c>
      <c r="BW270" s="8" t="s">
        <v>100</v>
      </c>
      <c r="BX270" s="8" t="s">
        <v>100</v>
      </c>
      <c r="BY270" s="8" t="s">
        <v>100</v>
      </c>
      <c r="BZ270" s="8" t="s">
        <v>100</v>
      </c>
      <c r="CA270" s="8" t="s">
        <v>100</v>
      </c>
      <c r="CB270" s="8" t="s">
        <v>100</v>
      </c>
      <c r="CC270" s="8" t="s">
        <v>100</v>
      </c>
      <c r="CD270" s="8" t="s">
        <v>100</v>
      </c>
      <c r="CE270" s="21">
        <f t="shared" si="96"/>
        <v>0</v>
      </c>
      <c r="CF270" s="21">
        <f t="shared" si="97"/>
        <v>0</v>
      </c>
      <c r="CG270" s="21">
        <f t="shared" si="98"/>
        <v>0</v>
      </c>
      <c r="CH270" s="21">
        <f t="shared" si="99"/>
        <v>0</v>
      </c>
      <c r="CI270" s="21">
        <f t="shared" si="100"/>
        <v>0</v>
      </c>
      <c r="CJ270" s="21">
        <f t="shared" si="101"/>
        <v>0</v>
      </c>
      <c r="CK270" s="21">
        <f t="shared" si="102"/>
        <v>0</v>
      </c>
      <c r="CL270" s="21">
        <f t="shared" si="103"/>
        <v>0</v>
      </c>
      <c r="CM270" s="21">
        <f t="shared" si="104"/>
        <v>0</v>
      </c>
      <c r="CN270" s="21">
        <f t="shared" si="105"/>
        <v>0</v>
      </c>
      <c r="CO270" s="21">
        <f t="shared" si="106"/>
        <v>0</v>
      </c>
      <c r="CP270" s="21">
        <f t="shared" si="107"/>
        <v>0</v>
      </c>
      <c r="CQ270" s="21">
        <f t="shared" si="108"/>
        <v>0</v>
      </c>
      <c r="CR270" s="21">
        <f t="shared" si="109"/>
        <v>0</v>
      </c>
      <c r="CS270" s="21">
        <f t="shared" si="110"/>
        <v>0</v>
      </c>
      <c r="CT270" s="21">
        <f t="shared" si="111"/>
        <v>0</v>
      </c>
      <c r="CU270" s="21">
        <f t="shared" si="112"/>
        <v>0</v>
      </c>
      <c r="CV270" s="21">
        <f t="shared" si="113"/>
        <v>0</v>
      </c>
      <c r="CW270" s="21">
        <f t="shared" si="114"/>
        <v>0</v>
      </c>
      <c r="CX270" s="21">
        <f t="shared" si="115"/>
        <v>0</v>
      </c>
      <c r="CY270" s="21">
        <f t="shared" si="116"/>
        <v>0</v>
      </c>
      <c r="CZ270" s="21">
        <f t="shared" si="117"/>
        <v>0</v>
      </c>
    </row>
    <row r="271" spans="1:104" ht="114.75" x14ac:dyDescent="0.25">
      <c r="A271" s="6">
        <v>109</v>
      </c>
      <c r="B271" s="7" t="s">
        <v>92</v>
      </c>
      <c r="C271" s="7" t="s">
        <v>51</v>
      </c>
      <c r="D271" s="7" t="s">
        <v>172</v>
      </c>
      <c r="E271" s="7" t="s">
        <v>94</v>
      </c>
      <c r="F271" s="7" t="s">
        <v>95</v>
      </c>
      <c r="G271" s="7" t="s">
        <v>1420</v>
      </c>
      <c r="H271" s="7" t="s">
        <v>1421</v>
      </c>
      <c r="I271" s="7" t="s">
        <v>1422</v>
      </c>
      <c r="J271" s="7" t="s">
        <v>99</v>
      </c>
      <c r="K271" s="7" t="s">
        <v>100</v>
      </c>
      <c r="L271" s="7" t="s">
        <v>101</v>
      </c>
      <c r="M271" s="7" t="s">
        <v>101</v>
      </c>
      <c r="N271" s="8">
        <v>137</v>
      </c>
      <c r="O271" s="8">
        <v>148</v>
      </c>
      <c r="P271" s="8">
        <v>97</v>
      </c>
      <c r="Q271" s="7" t="s">
        <v>1423</v>
      </c>
      <c r="R271" s="7" t="s">
        <v>1424</v>
      </c>
      <c r="S271" s="7" t="s">
        <v>1425</v>
      </c>
      <c r="T271" s="8">
        <v>18</v>
      </c>
      <c r="U271" s="8">
        <v>20</v>
      </c>
      <c r="V271" s="8">
        <v>20</v>
      </c>
      <c r="W271" s="8">
        <v>15</v>
      </c>
      <c r="X271" s="8">
        <v>16</v>
      </c>
      <c r="Y271" s="8">
        <v>16</v>
      </c>
      <c r="Z271" s="8">
        <v>8</v>
      </c>
      <c r="AA271" s="8">
        <v>8</v>
      </c>
      <c r="AB271" s="8">
        <v>8</v>
      </c>
      <c r="AC271" s="8">
        <v>0</v>
      </c>
      <c r="AD271" s="8">
        <v>0</v>
      </c>
      <c r="AE271" s="8">
        <v>0</v>
      </c>
      <c r="AF271" s="8">
        <v>0</v>
      </c>
      <c r="AG271" s="8">
        <v>0</v>
      </c>
      <c r="AH271" s="8">
        <v>0</v>
      </c>
      <c r="AI271" s="8">
        <v>8</v>
      </c>
      <c r="AJ271" s="8">
        <v>8</v>
      </c>
      <c r="AK271" s="8">
        <v>8</v>
      </c>
      <c r="AL271" s="7" t="s">
        <v>104</v>
      </c>
      <c r="AM271" s="8">
        <v>10</v>
      </c>
      <c r="AN271" s="8">
        <v>28</v>
      </c>
      <c r="AO271" s="8">
        <v>29</v>
      </c>
      <c r="AP271" s="8">
        <v>24</v>
      </c>
      <c r="AQ271" s="8">
        <v>27</v>
      </c>
      <c r="AR271" s="8">
        <v>27</v>
      </c>
      <c r="AS271" s="8">
        <v>27</v>
      </c>
      <c r="AT271" s="8">
        <v>27</v>
      </c>
      <c r="AU271" s="8">
        <v>27</v>
      </c>
      <c r="AV271" s="8">
        <v>27</v>
      </c>
      <c r="AW271" s="8">
        <v>11</v>
      </c>
      <c r="AX271" s="8">
        <v>11</v>
      </c>
      <c r="AY271" s="8">
        <v>11</v>
      </c>
      <c r="AZ271" s="8">
        <v>0</v>
      </c>
      <c r="BA271" s="8">
        <v>0</v>
      </c>
      <c r="BB271" s="8">
        <v>0</v>
      </c>
      <c r="BC271" s="8">
        <v>0</v>
      </c>
      <c r="BD271" s="8">
        <v>0</v>
      </c>
      <c r="BE271" s="8">
        <v>0</v>
      </c>
      <c r="BF271" s="8">
        <v>11</v>
      </c>
      <c r="BG271" s="8">
        <v>11</v>
      </c>
      <c r="BH271" s="8">
        <v>11</v>
      </c>
      <c r="BI271" s="8">
        <v>0</v>
      </c>
      <c r="BJ271" s="8">
        <v>0</v>
      </c>
      <c r="BK271" s="8">
        <v>0</v>
      </c>
      <c r="BL271" s="8">
        <v>0</v>
      </c>
      <c r="BM271" s="8">
        <v>0</v>
      </c>
      <c r="BN271" s="8">
        <v>0</v>
      </c>
      <c r="BO271" s="8">
        <v>0</v>
      </c>
      <c r="BP271" s="8">
        <v>0</v>
      </c>
      <c r="BQ271" s="8">
        <v>0</v>
      </c>
      <c r="BR271" s="8">
        <v>0</v>
      </c>
      <c r="BS271" s="8">
        <v>0</v>
      </c>
      <c r="BT271" s="8">
        <v>0</v>
      </c>
      <c r="BU271" s="8">
        <v>0</v>
      </c>
      <c r="BV271" s="8">
        <v>0</v>
      </c>
      <c r="BW271" s="8">
        <v>0</v>
      </c>
      <c r="BX271" s="8">
        <v>0</v>
      </c>
      <c r="BY271" s="8">
        <v>0</v>
      </c>
      <c r="BZ271" s="8">
        <v>0</v>
      </c>
      <c r="CA271" s="8">
        <v>0</v>
      </c>
      <c r="CB271" s="8">
        <v>0</v>
      </c>
      <c r="CC271" s="8">
        <v>0</v>
      </c>
      <c r="CD271" s="8">
        <v>0</v>
      </c>
      <c r="CE271" s="21">
        <f t="shared" si="96"/>
        <v>10</v>
      </c>
      <c r="CF271" s="21">
        <f t="shared" si="97"/>
        <v>165</v>
      </c>
      <c r="CG271" s="21">
        <f t="shared" si="98"/>
        <v>177</v>
      </c>
      <c r="CH271" s="21">
        <f t="shared" si="99"/>
        <v>121</v>
      </c>
      <c r="CI271" s="21">
        <f t="shared" si="100"/>
        <v>45</v>
      </c>
      <c r="CJ271" s="21">
        <f t="shared" si="101"/>
        <v>47</v>
      </c>
      <c r="CK271" s="21">
        <f t="shared" si="102"/>
        <v>47</v>
      </c>
      <c r="CL271" s="21">
        <f t="shared" si="103"/>
        <v>42</v>
      </c>
      <c r="CM271" s="21">
        <f t="shared" si="104"/>
        <v>43</v>
      </c>
      <c r="CN271" s="21">
        <f t="shared" si="105"/>
        <v>43</v>
      </c>
      <c r="CO271" s="21">
        <f t="shared" si="106"/>
        <v>19</v>
      </c>
      <c r="CP271" s="21">
        <f t="shared" si="107"/>
        <v>19</v>
      </c>
      <c r="CQ271" s="21">
        <f t="shared" si="108"/>
        <v>19</v>
      </c>
      <c r="CR271" s="21">
        <f t="shared" si="109"/>
        <v>0</v>
      </c>
      <c r="CS271" s="21">
        <f t="shared" si="110"/>
        <v>0</v>
      </c>
      <c r="CT271" s="21">
        <f t="shared" si="111"/>
        <v>0</v>
      </c>
      <c r="CU271" s="21">
        <f t="shared" si="112"/>
        <v>0</v>
      </c>
      <c r="CV271" s="21">
        <f t="shared" si="113"/>
        <v>0</v>
      </c>
      <c r="CW271" s="21">
        <f t="shared" si="114"/>
        <v>0</v>
      </c>
      <c r="CX271" s="21">
        <f t="shared" si="115"/>
        <v>19</v>
      </c>
      <c r="CY271" s="21">
        <f t="shared" si="116"/>
        <v>19</v>
      </c>
      <c r="CZ271" s="21">
        <f t="shared" si="117"/>
        <v>19</v>
      </c>
    </row>
    <row r="272" spans="1:104" ht="153" hidden="1" x14ac:dyDescent="0.25">
      <c r="A272" s="6">
        <v>1754</v>
      </c>
      <c r="B272" s="7" t="s">
        <v>92</v>
      </c>
      <c r="C272" s="7" t="s">
        <v>56</v>
      </c>
      <c r="D272" s="7" t="s">
        <v>93</v>
      </c>
      <c r="E272" s="7" t="s">
        <v>94</v>
      </c>
      <c r="F272" s="7" t="s">
        <v>95</v>
      </c>
      <c r="G272" s="7" t="s">
        <v>1426</v>
      </c>
      <c r="H272" s="7" t="s">
        <v>1427</v>
      </c>
      <c r="I272" s="7" t="s">
        <v>1428</v>
      </c>
      <c r="J272" s="7" t="s">
        <v>99</v>
      </c>
      <c r="K272" s="7" t="s">
        <v>100</v>
      </c>
      <c r="L272" s="7" t="s">
        <v>101</v>
      </c>
      <c r="M272" s="7" t="s">
        <v>101</v>
      </c>
      <c r="N272" s="8">
        <v>15</v>
      </c>
      <c r="O272" s="8">
        <v>0</v>
      </c>
      <c r="P272" s="8">
        <v>0</v>
      </c>
      <c r="Q272" s="7" t="s">
        <v>1429</v>
      </c>
      <c r="R272" s="7" t="s">
        <v>1430</v>
      </c>
      <c r="S272" s="7" t="s">
        <v>1430</v>
      </c>
      <c r="T272" s="8">
        <v>17</v>
      </c>
      <c r="U272" s="8">
        <v>17</v>
      </c>
      <c r="V272" s="8">
        <v>17</v>
      </c>
      <c r="W272" s="8">
        <v>5</v>
      </c>
      <c r="X272" s="8">
        <v>5</v>
      </c>
      <c r="Y272" s="8">
        <v>5</v>
      </c>
      <c r="Z272" s="8">
        <v>1</v>
      </c>
      <c r="AA272" s="8">
        <v>1</v>
      </c>
      <c r="AB272" s="8">
        <v>1</v>
      </c>
      <c r="AC272" s="8">
        <v>3</v>
      </c>
      <c r="AD272" s="8">
        <v>3</v>
      </c>
      <c r="AE272" s="8">
        <v>3</v>
      </c>
      <c r="AF272" s="8">
        <v>2</v>
      </c>
      <c r="AG272" s="8">
        <v>2</v>
      </c>
      <c r="AH272" s="8">
        <v>2</v>
      </c>
      <c r="AI272" s="8">
        <v>3</v>
      </c>
      <c r="AJ272" s="8">
        <v>3</v>
      </c>
      <c r="AK272" s="8">
        <v>3</v>
      </c>
      <c r="AM272" s="8">
        <v>0</v>
      </c>
      <c r="AN272" s="8">
        <v>0</v>
      </c>
      <c r="AO272" s="8">
        <v>0</v>
      </c>
      <c r="AP272" s="8">
        <v>0</v>
      </c>
      <c r="AQ272" s="8">
        <v>0</v>
      </c>
      <c r="AR272" s="8">
        <v>0</v>
      </c>
      <c r="AS272" s="8">
        <v>0</v>
      </c>
      <c r="AT272" s="8">
        <v>0</v>
      </c>
      <c r="AU272" s="8">
        <v>0</v>
      </c>
      <c r="AV272" s="8">
        <v>0</v>
      </c>
      <c r="AW272" s="8">
        <v>0</v>
      </c>
      <c r="AX272" s="8">
        <v>0</v>
      </c>
      <c r="AY272" s="8">
        <v>0</v>
      </c>
      <c r="AZ272" s="8">
        <v>0</v>
      </c>
      <c r="BA272" s="8">
        <v>0</v>
      </c>
      <c r="BB272" s="8">
        <v>0</v>
      </c>
      <c r="BC272" s="8">
        <v>0</v>
      </c>
      <c r="BD272" s="8">
        <v>0</v>
      </c>
      <c r="BE272" s="8">
        <v>0</v>
      </c>
      <c r="BF272" s="8">
        <v>0</v>
      </c>
      <c r="BG272" s="8">
        <v>0</v>
      </c>
      <c r="BH272" s="8">
        <v>0</v>
      </c>
      <c r="BI272" s="8">
        <v>0</v>
      </c>
      <c r="BJ272" s="8">
        <v>0</v>
      </c>
      <c r="BK272" s="8">
        <v>0</v>
      </c>
      <c r="BL272" s="8">
        <v>0</v>
      </c>
      <c r="BM272" s="8">
        <v>0</v>
      </c>
      <c r="BN272" s="8">
        <v>0</v>
      </c>
      <c r="BO272" s="8">
        <v>0</v>
      </c>
      <c r="BP272" s="8">
        <v>0</v>
      </c>
      <c r="BQ272" s="8">
        <v>0</v>
      </c>
      <c r="BR272" s="8">
        <v>0</v>
      </c>
      <c r="BS272" s="8">
        <v>0</v>
      </c>
      <c r="BT272" s="8">
        <v>0</v>
      </c>
      <c r="BU272" s="8">
        <v>0</v>
      </c>
      <c r="BV272" s="8">
        <v>0</v>
      </c>
      <c r="BW272" s="8">
        <v>0</v>
      </c>
      <c r="BX272" s="8">
        <v>0</v>
      </c>
      <c r="BY272" s="8">
        <v>0</v>
      </c>
      <c r="BZ272" s="8">
        <v>0</v>
      </c>
      <c r="CA272" s="8">
        <v>0</v>
      </c>
      <c r="CB272" s="8">
        <v>0</v>
      </c>
      <c r="CC272" s="8">
        <v>0</v>
      </c>
      <c r="CD272" s="8">
        <v>0</v>
      </c>
      <c r="CE272" s="21">
        <f t="shared" si="96"/>
        <v>0</v>
      </c>
      <c r="CF272" s="21">
        <f t="shared" si="97"/>
        <v>15</v>
      </c>
      <c r="CG272" s="21">
        <f t="shared" si="98"/>
        <v>0</v>
      </c>
      <c r="CH272" s="21">
        <f t="shared" si="99"/>
        <v>0</v>
      </c>
      <c r="CI272" s="21">
        <f t="shared" si="100"/>
        <v>17</v>
      </c>
      <c r="CJ272" s="21">
        <f t="shared" si="101"/>
        <v>17</v>
      </c>
      <c r="CK272" s="21">
        <f t="shared" si="102"/>
        <v>17</v>
      </c>
      <c r="CL272" s="21">
        <f t="shared" si="103"/>
        <v>5</v>
      </c>
      <c r="CM272" s="21">
        <f t="shared" si="104"/>
        <v>5</v>
      </c>
      <c r="CN272" s="21">
        <f t="shared" si="105"/>
        <v>5</v>
      </c>
      <c r="CO272" s="21">
        <f t="shared" si="106"/>
        <v>1</v>
      </c>
      <c r="CP272" s="21">
        <f t="shared" si="107"/>
        <v>1</v>
      </c>
      <c r="CQ272" s="21">
        <f t="shared" si="108"/>
        <v>1</v>
      </c>
      <c r="CR272" s="21">
        <f t="shared" si="109"/>
        <v>3</v>
      </c>
      <c r="CS272" s="21">
        <f t="shared" si="110"/>
        <v>3</v>
      </c>
      <c r="CT272" s="21">
        <f t="shared" si="111"/>
        <v>3</v>
      </c>
      <c r="CU272" s="21">
        <f t="shared" si="112"/>
        <v>2</v>
      </c>
      <c r="CV272" s="21">
        <f t="shared" si="113"/>
        <v>2</v>
      </c>
      <c r="CW272" s="21">
        <f t="shared" si="114"/>
        <v>2</v>
      </c>
      <c r="CX272" s="21">
        <f t="shared" si="115"/>
        <v>3</v>
      </c>
      <c r="CY272" s="21">
        <f t="shared" si="116"/>
        <v>3</v>
      </c>
      <c r="CZ272" s="21">
        <f t="shared" si="117"/>
        <v>3</v>
      </c>
    </row>
    <row r="273" spans="1:104" ht="89.25" x14ac:dyDescent="0.25">
      <c r="A273" s="6">
        <v>256</v>
      </c>
      <c r="B273" s="7" t="s">
        <v>374</v>
      </c>
      <c r="C273" s="7" t="s">
        <v>51</v>
      </c>
      <c r="D273" s="7" t="s">
        <v>390</v>
      </c>
      <c r="E273" s="7" t="s">
        <v>94</v>
      </c>
      <c r="F273" s="7" t="s">
        <v>95</v>
      </c>
      <c r="G273" s="7" t="s">
        <v>1431</v>
      </c>
      <c r="H273" s="7" t="s">
        <v>1432</v>
      </c>
      <c r="I273" s="7" t="s">
        <v>1433</v>
      </c>
      <c r="J273" s="7" t="s">
        <v>99</v>
      </c>
      <c r="K273" s="7" t="s">
        <v>100</v>
      </c>
      <c r="L273" s="7" t="s">
        <v>101</v>
      </c>
      <c r="M273" s="7" t="s">
        <v>101</v>
      </c>
      <c r="N273" s="8">
        <v>37</v>
      </c>
      <c r="O273" s="8">
        <v>46</v>
      </c>
      <c r="P273" s="8">
        <v>51</v>
      </c>
      <c r="Q273" s="7" t="s">
        <v>1434</v>
      </c>
      <c r="R273" s="7" t="s">
        <v>1434</v>
      </c>
      <c r="S273" s="7" t="s">
        <v>1435</v>
      </c>
      <c r="T273" s="8">
        <v>32</v>
      </c>
      <c r="U273" s="8">
        <v>32</v>
      </c>
      <c r="V273" s="8">
        <v>31</v>
      </c>
      <c r="W273" s="8">
        <v>18</v>
      </c>
      <c r="X273" s="8">
        <v>18</v>
      </c>
      <c r="Y273" s="8">
        <v>17</v>
      </c>
      <c r="Z273" s="8">
        <v>0</v>
      </c>
      <c r="AA273" s="8">
        <v>0</v>
      </c>
      <c r="AB273" s="8">
        <v>0</v>
      </c>
      <c r="AC273" s="8">
        <v>0</v>
      </c>
      <c r="AD273" s="8">
        <v>0</v>
      </c>
      <c r="AE273" s="8">
        <v>0</v>
      </c>
      <c r="AF273" s="8">
        <v>0</v>
      </c>
      <c r="AG273" s="8">
        <v>0</v>
      </c>
      <c r="AH273" s="8">
        <v>0</v>
      </c>
      <c r="AI273" s="8">
        <v>0</v>
      </c>
      <c r="AJ273" s="8">
        <v>0</v>
      </c>
      <c r="AK273" s="8">
        <v>0</v>
      </c>
      <c r="AM273" s="8">
        <v>3</v>
      </c>
      <c r="AN273" s="8">
        <v>1</v>
      </c>
      <c r="AO273" s="8">
        <v>3</v>
      </c>
      <c r="AP273" s="8">
        <v>5</v>
      </c>
      <c r="AQ273" s="8">
        <v>8</v>
      </c>
      <c r="AR273" s="8">
        <v>8</v>
      </c>
      <c r="AS273" s="8">
        <v>8</v>
      </c>
      <c r="AT273" s="8">
        <v>8</v>
      </c>
      <c r="AU273" s="8">
        <v>8</v>
      </c>
      <c r="AV273" s="8">
        <v>8</v>
      </c>
      <c r="AW273" s="8">
        <v>0</v>
      </c>
      <c r="AX273" s="8">
        <v>0</v>
      </c>
      <c r="AY273" s="8">
        <v>0</v>
      </c>
      <c r="AZ273" s="8">
        <v>0</v>
      </c>
      <c r="BA273" s="8">
        <v>0</v>
      </c>
      <c r="BB273" s="8">
        <v>0</v>
      </c>
      <c r="BC273" s="8">
        <v>0</v>
      </c>
      <c r="BD273" s="8">
        <v>0</v>
      </c>
      <c r="BE273" s="8">
        <v>0</v>
      </c>
      <c r="BF273" s="8">
        <v>0</v>
      </c>
      <c r="BG273" s="8">
        <v>0</v>
      </c>
      <c r="BH273" s="8">
        <v>0</v>
      </c>
      <c r="BI273" s="8">
        <v>0</v>
      </c>
      <c r="BJ273" s="8">
        <v>0</v>
      </c>
      <c r="BK273" s="8">
        <v>0</v>
      </c>
      <c r="BL273" s="8">
        <v>0</v>
      </c>
      <c r="BM273" s="8">
        <v>0</v>
      </c>
      <c r="BN273" s="8">
        <v>0</v>
      </c>
      <c r="BO273" s="8">
        <v>0</v>
      </c>
      <c r="BP273" s="8">
        <v>0</v>
      </c>
      <c r="BQ273" s="8">
        <v>0</v>
      </c>
      <c r="BR273" s="8">
        <v>0</v>
      </c>
      <c r="BS273" s="8">
        <v>0</v>
      </c>
      <c r="BT273" s="8">
        <v>0</v>
      </c>
      <c r="BU273" s="8">
        <v>0</v>
      </c>
      <c r="BV273" s="8">
        <v>0</v>
      </c>
      <c r="BW273" s="8">
        <v>0</v>
      </c>
      <c r="BX273" s="8">
        <v>0</v>
      </c>
      <c r="BY273" s="8">
        <v>0</v>
      </c>
      <c r="BZ273" s="8">
        <v>0</v>
      </c>
      <c r="CA273" s="8">
        <v>0</v>
      </c>
      <c r="CB273" s="8">
        <v>0</v>
      </c>
      <c r="CC273" s="8">
        <v>0</v>
      </c>
      <c r="CD273" s="8">
        <v>0</v>
      </c>
      <c r="CE273" s="21">
        <f t="shared" si="96"/>
        <v>3</v>
      </c>
      <c r="CF273" s="21">
        <f t="shared" si="97"/>
        <v>38</v>
      </c>
      <c r="CG273" s="21">
        <f t="shared" si="98"/>
        <v>49</v>
      </c>
      <c r="CH273" s="21">
        <f t="shared" si="99"/>
        <v>56</v>
      </c>
      <c r="CI273" s="21">
        <f t="shared" si="100"/>
        <v>40</v>
      </c>
      <c r="CJ273" s="21">
        <f t="shared" si="101"/>
        <v>40</v>
      </c>
      <c r="CK273" s="21">
        <f t="shared" si="102"/>
        <v>39</v>
      </c>
      <c r="CL273" s="21">
        <f t="shared" si="103"/>
        <v>26</v>
      </c>
      <c r="CM273" s="21">
        <f t="shared" si="104"/>
        <v>26</v>
      </c>
      <c r="CN273" s="21">
        <f t="shared" si="105"/>
        <v>25</v>
      </c>
      <c r="CO273" s="21">
        <f t="shared" si="106"/>
        <v>0</v>
      </c>
      <c r="CP273" s="21">
        <f t="shared" si="107"/>
        <v>0</v>
      </c>
      <c r="CQ273" s="21">
        <f t="shared" si="108"/>
        <v>0</v>
      </c>
      <c r="CR273" s="21">
        <f t="shared" si="109"/>
        <v>0</v>
      </c>
      <c r="CS273" s="21">
        <f t="shared" si="110"/>
        <v>0</v>
      </c>
      <c r="CT273" s="21">
        <f t="shared" si="111"/>
        <v>0</v>
      </c>
      <c r="CU273" s="21">
        <f t="shared" si="112"/>
        <v>0</v>
      </c>
      <c r="CV273" s="21">
        <f t="shared" si="113"/>
        <v>0</v>
      </c>
      <c r="CW273" s="21">
        <f t="shared" si="114"/>
        <v>0</v>
      </c>
      <c r="CX273" s="21">
        <f t="shared" si="115"/>
        <v>0</v>
      </c>
      <c r="CY273" s="21">
        <f t="shared" si="116"/>
        <v>0</v>
      </c>
      <c r="CZ273" s="21">
        <f t="shared" si="117"/>
        <v>0</v>
      </c>
    </row>
    <row r="274" spans="1:104" ht="89.25" x14ac:dyDescent="0.25">
      <c r="A274" s="6">
        <v>6</v>
      </c>
      <c r="B274" s="7" t="s">
        <v>92</v>
      </c>
      <c r="C274" s="7" t="s">
        <v>51</v>
      </c>
      <c r="D274" s="7" t="s">
        <v>214</v>
      </c>
      <c r="E274" s="7" t="s">
        <v>94</v>
      </c>
      <c r="F274" s="7" t="s">
        <v>95</v>
      </c>
      <c r="G274" s="7" t="s">
        <v>1436</v>
      </c>
      <c r="H274" s="7" t="s">
        <v>1437</v>
      </c>
      <c r="I274" s="7" t="s">
        <v>1438</v>
      </c>
      <c r="J274" s="7" t="s">
        <v>99</v>
      </c>
      <c r="K274" s="7" t="s">
        <v>100</v>
      </c>
      <c r="L274" s="7" t="s">
        <v>101</v>
      </c>
      <c r="M274" s="7" t="s">
        <v>101</v>
      </c>
      <c r="N274" s="8">
        <v>9</v>
      </c>
      <c r="O274" s="8">
        <v>10</v>
      </c>
      <c r="P274" s="8">
        <v>9</v>
      </c>
      <c r="Q274" s="7" t="s">
        <v>1439</v>
      </c>
      <c r="R274" s="7" t="s">
        <v>1440</v>
      </c>
      <c r="S274" s="7" t="s">
        <v>1441</v>
      </c>
      <c r="T274" s="8">
        <v>7</v>
      </c>
      <c r="U274" s="8">
        <v>7</v>
      </c>
      <c r="V274" s="8">
        <v>7</v>
      </c>
      <c r="W274" s="8">
        <v>5</v>
      </c>
      <c r="X274" s="8">
        <v>5</v>
      </c>
      <c r="Y274" s="8">
        <v>5</v>
      </c>
      <c r="Z274" s="8">
        <v>2</v>
      </c>
      <c r="AA274" s="8">
        <v>2</v>
      </c>
      <c r="AB274" s="8">
        <v>2</v>
      </c>
      <c r="AC274" s="8">
        <v>1</v>
      </c>
      <c r="AD274" s="8">
        <v>2</v>
      </c>
      <c r="AE274" s="8">
        <v>2</v>
      </c>
      <c r="AF274" s="8">
        <v>2</v>
      </c>
      <c r="AG274" s="8">
        <v>1</v>
      </c>
      <c r="AH274" s="8">
        <v>1</v>
      </c>
      <c r="AI274" s="8">
        <v>3</v>
      </c>
      <c r="AJ274" s="8">
        <v>4</v>
      </c>
      <c r="AK274" s="8">
        <v>4</v>
      </c>
      <c r="AM274" s="8">
        <v>0</v>
      </c>
      <c r="AN274" s="8">
        <v>0</v>
      </c>
      <c r="AO274" s="8">
        <v>0</v>
      </c>
      <c r="AP274" s="8">
        <v>0</v>
      </c>
      <c r="AQ274" s="8">
        <v>0</v>
      </c>
      <c r="AR274" s="8">
        <v>0</v>
      </c>
      <c r="AS274" s="8">
        <v>0</v>
      </c>
      <c r="AT274" s="8">
        <v>0</v>
      </c>
      <c r="AU274" s="8">
        <v>0</v>
      </c>
      <c r="AV274" s="8">
        <v>0</v>
      </c>
      <c r="AW274" s="8">
        <v>0</v>
      </c>
      <c r="AX274" s="8">
        <v>0</v>
      </c>
      <c r="AY274" s="8">
        <v>0</v>
      </c>
      <c r="AZ274" s="8">
        <v>0</v>
      </c>
      <c r="BA274" s="8">
        <v>0</v>
      </c>
      <c r="BB274" s="8">
        <v>0</v>
      </c>
      <c r="BC274" s="8">
        <v>0</v>
      </c>
      <c r="BD274" s="8">
        <v>0</v>
      </c>
      <c r="BE274" s="8">
        <v>0</v>
      </c>
      <c r="BF274" s="8">
        <v>0</v>
      </c>
      <c r="BG274" s="8">
        <v>0</v>
      </c>
      <c r="BH274" s="8">
        <v>0</v>
      </c>
      <c r="BI274" s="8">
        <v>0</v>
      </c>
      <c r="BJ274" s="8">
        <v>0</v>
      </c>
      <c r="BK274" s="8">
        <v>0</v>
      </c>
      <c r="BL274" s="8">
        <v>0</v>
      </c>
      <c r="BM274" s="8">
        <v>0</v>
      </c>
      <c r="BN274" s="8">
        <v>0</v>
      </c>
      <c r="BO274" s="8">
        <v>0</v>
      </c>
      <c r="BP274" s="8">
        <v>0</v>
      </c>
      <c r="BQ274" s="8">
        <v>0</v>
      </c>
      <c r="BR274" s="8">
        <v>0</v>
      </c>
      <c r="BS274" s="8">
        <v>0</v>
      </c>
      <c r="BT274" s="8">
        <v>0</v>
      </c>
      <c r="BU274" s="8">
        <v>0</v>
      </c>
      <c r="BV274" s="8">
        <v>0</v>
      </c>
      <c r="BW274" s="8">
        <v>0</v>
      </c>
      <c r="BX274" s="8">
        <v>0</v>
      </c>
      <c r="BY274" s="8">
        <v>0</v>
      </c>
      <c r="BZ274" s="8">
        <v>0</v>
      </c>
      <c r="CA274" s="8">
        <v>0</v>
      </c>
      <c r="CB274" s="8">
        <v>0</v>
      </c>
      <c r="CC274" s="8">
        <v>0</v>
      </c>
      <c r="CD274" s="8">
        <v>0</v>
      </c>
      <c r="CE274" s="21">
        <f t="shared" si="96"/>
        <v>0</v>
      </c>
      <c r="CF274" s="21">
        <f t="shared" si="97"/>
        <v>9</v>
      </c>
      <c r="CG274" s="21">
        <f t="shared" si="98"/>
        <v>10</v>
      </c>
      <c r="CH274" s="21">
        <f t="shared" si="99"/>
        <v>9</v>
      </c>
      <c r="CI274" s="21">
        <f t="shared" si="100"/>
        <v>7</v>
      </c>
      <c r="CJ274" s="21">
        <f t="shared" si="101"/>
        <v>7</v>
      </c>
      <c r="CK274" s="21">
        <f t="shared" si="102"/>
        <v>7</v>
      </c>
      <c r="CL274" s="21">
        <f t="shared" si="103"/>
        <v>5</v>
      </c>
      <c r="CM274" s="21">
        <f t="shared" si="104"/>
        <v>5</v>
      </c>
      <c r="CN274" s="21">
        <f t="shared" si="105"/>
        <v>5</v>
      </c>
      <c r="CO274" s="21">
        <f t="shared" si="106"/>
        <v>2</v>
      </c>
      <c r="CP274" s="21">
        <f t="shared" si="107"/>
        <v>2</v>
      </c>
      <c r="CQ274" s="21">
        <f t="shared" si="108"/>
        <v>2</v>
      </c>
      <c r="CR274" s="21">
        <f t="shared" si="109"/>
        <v>1</v>
      </c>
      <c r="CS274" s="21">
        <f t="shared" si="110"/>
        <v>2</v>
      </c>
      <c r="CT274" s="21">
        <f t="shared" si="111"/>
        <v>2</v>
      </c>
      <c r="CU274" s="21">
        <f t="shared" si="112"/>
        <v>2</v>
      </c>
      <c r="CV274" s="21">
        <f t="shared" si="113"/>
        <v>1</v>
      </c>
      <c r="CW274" s="21">
        <f t="shared" si="114"/>
        <v>1</v>
      </c>
      <c r="CX274" s="21">
        <f t="shared" si="115"/>
        <v>3</v>
      </c>
      <c r="CY274" s="21">
        <f t="shared" si="116"/>
        <v>4</v>
      </c>
      <c r="CZ274" s="21">
        <f t="shared" si="117"/>
        <v>4</v>
      </c>
    </row>
    <row r="275" spans="1:104" ht="76.5" x14ac:dyDescent="0.25">
      <c r="A275" s="6">
        <v>27</v>
      </c>
      <c r="B275" s="7" t="s">
        <v>92</v>
      </c>
      <c r="C275" s="7" t="s">
        <v>51</v>
      </c>
      <c r="D275" s="7" t="s">
        <v>113</v>
      </c>
      <c r="E275" s="7" t="s">
        <v>94</v>
      </c>
      <c r="F275" s="7" t="s">
        <v>95</v>
      </c>
      <c r="G275" s="7" t="s">
        <v>1442</v>
      </c>
      <c r="H275" s="7" t="s">
        <v>1443</v>
      </c>
      <c r="I275" s="7" t="s">
        <v>1444</v>
      </c>
      <c r="J275" s="7" t="s">
        <v>99</v>
      </c>
      <c r="K275" s="7" t="s">
        <v>100</v>
      </c>
      <c r="L275" s="7" t="s">
        <v>101</v>
      </c>
      <c r="M275" s="7" t="s">
        <v>101</v>
      </c>
      <c r="N275" s="8">
        <v>101</v>
      </c>
      <c r="O275" s="8">
        <v>94</v>
      </c>
      <c r="P275" s="8">
        <v>96</v>
      </c>
      <c r="Q275" s="7" t="s">
        <v>1445</v>
      </c>
      <c r="R275" s="7" t="s">
        <v>1445</v>
      </c>
      <c r="S275" s="7" t="s">
        <v>1445</v>
      </c>
      <c r="T275" s="8">
        <v>95</v>
      </c>
      <c r="U275" s="8">
        <v>95</v>
      </c>
      <c r="V275" s="8">
        <v>95</v>
      </c>
      <c r="W275" s="8">
        <v>28</v>
      </c>
      <c r="X275" s="8">
        <v>28</v>
      </c>
      <c r="Y275" s="8">
        <v>28</v>
      </c>
      <c r="Z275" s="8">
        <v>28</v>
      </c>
      <c r="AA275" s="8">
        <v>28</v>
      </c>
      <c r="AB275" s="8">
        <v>28</v>
      </c>
      <c r="AC275" s="8">
        <v>0</v>
      </c>
      <c r="AD275" s="8">
        <v>0</v>
      </c>
      <c r="AE275" s="8">
        <v>0</v>
      </c>
      <c r="AF275" s="8">
        <v>0</v>
      </c>
      <c r="AG275" s="8">
        <v>0</v>
      </c>
      <c r="AH275" s="8">
        <v>0</v>
      </c>
      <c r="AI275" s="8">
        <v>7</v>
      </c>
      <c r="AJ275" s="8">
        <v>7</v>
      </c>
      <c r="AK275" s="8">
        <v>7</v>
      </c>
      <c r="AM275" s="8">
        <v>0</v>
      </c>
      <c r="AN275" s="8">
        <v>0</v>
      </c>
      <c r="AO275" s="8">
        <v>0</v>
      </c>
      <c r="AP275" s="8">
        <v>0</v>
      </c>
      <c r="AQ275" s="8">
        <v>0</v>
      </c>
      <c r="AR275" s="8">
        <v>0</v>
      </c>
      <c r="AS275" s="8">
        <v>0</v>
      </c>
      <c r="AT275" s="8">
        <v>0</v>
      </c>
      <c r="AU275" s="8">
        <v>0</v>
      </c>
      <c r="AV275" s="8">
        <v>0</v>
      </c>
      <c r="AW275" s="8">
        <v>0</v>
      </c>
      <c r="AX275" s="8">
        <v>0</v>
      </c>
      <c r="AY275" s="8">
        <v>0</v>
      </c>
      <c r="AZ275" s="8">
        <v>0</v>
      </c>
      <c r="BA275" s="8">
        <v>0</v>
      </c>
      <c r="BB275" s="8">
        <v>0</v>
      </c>
      <c r="BC275" s="8">
        <v>0</v>
      </c>
      <c r="BD275" s="8">
        <v>0</v>
      </c>
      <c r="BE275" s="8">
        <v>0</v>
      </c>
      <c r="BF275" s="8">
        <v>0</v>
      </c>
      <c r="BG275" s="8">
        <v>0</v>
      </c>
      <c r="BH275" s="8">
        <v>0</v>
      </c>
      <c r="BI275" s="8">
        <v>0</v>
      </c>
      <c r="BJ275" s="8">
        <v>0</v>
      </c>
      <c r="BK275" s="8">
        <v>0</v>
      </c>
      <c r="BL275" s="8">
        <v>0</v>
      </c>
      <c r="BM275" s="8">
        <v>0</v>
      </c>
      <c r="BN275" s="8">
        <v>0</v>
      </c>
      <c r="BO275" s="8">
        <v>0</v>
      </c>
      <c r="BP275" s="8">
        <v>0</v>
      </c>
      <c r="BQ275" s="8">
        <v>0</v>
      </c>
      <c r="BR275" s="8">
        <v>0</v>
      </c>
      <c r="BS275" s="8">
        <v>0</v>
      </c>
      <c r="BT275" s="8">
        <v>0</v>
      </c>
      <c r="BU275" s="8">
        <v>0</v>
      </c>
      <c r="BV275" s="8">
        <v>0</v>
      </c>
      <c r="BW275" s="8">
        <v>0</v>
      </c>
      <c r="BX275" s="8">
        <v>0</v>
      </c>
      <c r="BY275" s="8">
        <v>0</v>
      </c>
      <c r="BZ275" s="8">
        <v>0</v>
      </c>
      <c r="CA275" s="8">
        <v>0</v>
      </c>
      <c r="CB275" s="8">
        <v>0</v>
      </c>
      <c r="CC275" s="8">
        <v>0</v>
      </c>
      <c r="CD275" s="8">
        <v>0</v>
      </c>
      <c r="CE275" s="21">
        <f t="shared" si="96"/>
        <v>0</v>
      </c>
      <c r="CF275" s="21">
        <f t="shared" si="97"/>
        <v>101</v>
      </c>
      <c r="CG275" s="21">
        <f t="shared" si="98"/>
        <v>94</v>
      </c>
      <c r="CH275" s="21">
        <f t="shared" si="99"/>
        <v>96</v>
      </c>
      <c r="CI275" s="21">
        <f t="shared" si="100"/>
        <v>95</v>
      </c>
      <c r="CJ275" s="21">
        <f t="shared" si="101"/>
        <v>95</v>
      </c>
      <c r="CK275" s="21">
        <f t="shared" si="102"/>
        <v>95</v>
      </c>
      <c r="CL275" s="21">
        <f t="shared" si="103"/>
        <v>28</v>
      </c>
      <c r="CM275" s="21">
        <f t="shared" si="104"/>
        <v>28</v>
      </c>
      <c r="CN275" s="21">
        <f t="shared" si="105"/>
        <v>28</v>
      </c>
      <c r="CO275" s="21">
        <f t="shared" si="106"/>
        <v>28</v>
      </c>
      <c r="CP275" s="21">
        <f t="shared" si="107"/>
        <v>28</v>
      </c>
      <c r="CQ275" s="21">
        <f t="shared" si="108"/>
        <v>28</v>
      </c>
      <c r="CR275" s="21">
        <f t="shared" si="109"/>
        <v>0</v>
      </c>
      <c r="CS275" s="21">
        <f t="shared" si="110"/>
        <v>0</v>
      </c>
      <c r="CT275" s="21">
        <f t="shared" si="111"/>
        <v>0</v>
      </c>
      <c r="CU275" s="21">
        <f t="shared" si="112"/>
        <v>0</v>
      </c>
      <c r="CV275" s="21">
        <f t="shared" si="113"/>
        <v>0</v>
      </c>
      <c r="CW275" s="21">
        <f t="shared" si="114"/>
        <v>0</v>
      </c>
      <c r="CX275" s="21">
        <f t="shared" si="115"/>
        <v>7</v>
      </c>
      <c r="CY275" s="21">
        <f t="shared" si="116"/>
        <v>7</v>
      </c>
      <c r="CZ275" s="21">
        <f t="shared" si="117"/>
        <v>7</v>
      </c>
    </row>
    <row r="276" spans="1:104" ht="76.5" x14ac:dyDescent="0.25">
      <c r="A276" s="6">
        <v>28</v>
      </c>
      <c r="B276" s="7" t="s">
        <v>92</v>
      </c>
      <c r="C276" s="7" t="s">
        <v>51</v>
      </c>
      <c r="D276" s="7" t="s">
        <v>490</v>
      </c>
      <c r="E276" s="7" t="s">
        <v>94</v>
      </c>
      <c r="F276" s="7" t="s">
        <v>95</v>
      </c>
      <c r="G276" s="7" t="s">
        <v>1446</v>
      </c>
      <c r="H276" s="7" t="s">
        <v>1447</v>
      </c>
      <c r="I276" s="7" t="s">
        <v>1448</v>
      </c>
      <c r="J276" s="7" t="s">
        <v>99</v>
      </c>
      <c r="K276" s="7" t="s">
        <v>100</v>
      </c>
      <c r="L276" s="7" t="s">
        <v>101</v>
      </c>
      <c r="M276" s="7" t="s">
        <v>101</v>
      </c>
      <c r="N276" s="8">
        <v>87</v>
      </c>
      <c r="O276" s="8">
        <v>74</v>
      </c>
      <c r="P276" s="8">
        <v>68</v>
      </c>
      <c r="Q276" s="7" t="s">
        <v>1449</v>
      </c>
      <c r="R276" s="7" t="s">
        <v>1450</v>
      </c>
      <c r="S276" s="7" t="s">
        <v>1451</v>
      </c>
      <c r="T276" s="8">
        <v>31</v>
      </c>
      <c r="U276" s="8">
        <v>31</v>
      </c>
      <c r="V276" s="8">
        <v>31</v>
      </c>
      <c r="W276" s="8">
        <v>25</v>
      </c>
      <c r="X276" s="8">
        <v>25</v>
      </c>
      <c r="Y276" s="8">
        <v>25</v>
      </c>
      <c r="Z276" s="8">
        <v>0</v>
      </c>
      <c r="AA276" s="8">
        <v>0</v>
      </c>
      <c r="AB276" s="8">
        <v>0</v>
      </c>
      <c r="AC276" s="8">
        <v>25</v>
      </c>
      <c r="AD276" s="8">
        <v>25</v>
      </c>
      <c r="AE276" s="8">
        <v>25</v>
      </c>
      <c r="AF276" s="8">
        <v>6</v>
      </c>
      <c r="AG276" s="8">
        <v>6</v>
      </c>
      <c r="AH276" s="8">
        <v>6</v>
      </c>
      <c r="AI276" s="8">
        <v>25</v>
      </c>
      <c r="AJ276" s="8">
        <v>25</v>
      </c>
      <c r="AK276" s="8">
        <v>25</v>
      </c>
      <c r="AM276" s="8">
        <v>3</v>
      </c>
      <c r="AN276" s="8">
        <v>11</v>
      </c>
      <c r="AO276" s="8">
        <v>15</v>
      </c>
      <c r="AP276" s="8">
        <v>16</v>
      </c>
      <c r="AQ276" s="8">
        <v>20</v>
      </c>
      <c r="AR276" s="8">
        <v>20</v>
      </c>
      <c r="AS276" s="8">
        <v>20</v>
      </c>
      <c r="AT276" s="8">
        <v>12</v>
      </c>
      <c r="AU276" s="8">
        <v>12</v>
      </c>
      <c r="AV276" s="8">
        <v>12</v>
      </c>
      <c r="AW276" s="8">
        <v>0</v>
      </c>
      <c r="AX276" s="8">
        <v>0</v>
      </c>
      <c r="AY276" s="8">
        <v>0</v>
      </c>
      <c r="AZ276" s="8">
        <v>12</v>
      </c>
      <c r="BA276" s="8">
        <v>12</v>
      </c>
      <c r="BB276" s="8">
        <v>12</v>
      </c>
      <c r="BC276" s="8">
        <v>8</v>
      </c>
      <c r="BD276" s="8">
        <v>8</v>
      </c>
      <c r="BE276" s="8">
        <v>8</v>
      </c>
      <c r="BF276" s="8">
        <v>12</v>
      </c>
      <c r="BG276" s="8">
        <v>12</v>
      </c>
      <c r="BH276" s="8">
        <v>12</v>
      </c>
      <c r="BI276" s="8">
        <v>0</v>
      </c>
      <c r="BJ276" s="8">
        <v>0</v>
      </c>
      <c r="BK276" s="8">
        <v>0</v>
      </c>
      <c r="BL276" s="8">
        <v>0</v>
      </c>
      <c r="BM276" s="8">
        <v>0</v>
      </c>
      <c r="BN276" s="8">
        <v>0</v>
      </c>
      <c r="BO276" s="8">
        <v>0</v>
      </c>
      <c r="BP276" s="8">
        <v>0</v>
      </c>
      <c r="BQ276" s="8">
        <v>0</v>
      </c>
      <c r="BR276" s="8">
        <v>0</v>
      </c>
      <c r="BS276" s="8">
        <v>0</v>
      </c>
      <c r="BT276" s="8">
        <v>0</v>
      </c>
      <c r="BU276" s="8">
        <v>0</v>
      </c>
      <c r="BV276" s="8">
        <v>0</v>
      </c>
      <c r="BW276" s="8">
        <v>0</v>
      </c>
      <c r="BX276" s="8">
        <v>0</v>
      </c>
      <c r="BY276" s="8">
        <v>0</v>
      </c>
      <c r="BZ276" s="8">
        <v>0</v>
      </c>
      <c r="CA276" s="8">
        <v>0</v>
      </c>
      <c r="CB276" s="8">
        <v>0</v>
      </c>
      <c r="CC276" s="8">
        <v>0</v>
      </c>
      <c r="CD276" s="8">
        <v>0</v>
      </c>
      <c r="CE276" s="21">
        <f t="shared" si="96"/>
        <v>3</v>
      </c>
      <c r="CF276" s="21">
        <f t="shared" si="97"/>
        <v>98</v>
      </c>
      <c r="CG276" s="21">
        <f t="shared" si="98"/>
        <v>89</v>
      </c>
      <c r="CH276" s="21">
        <f t="shared" si="99"/>
        <v>84</v>
      </c>
      <c r="CI276" s="21">
        <f t="shared" si="100"/>
        <v>51</v>
      </c>
      <c r="CJ276" s="21">
        <f t="shared" si="101"/>
        <v>51</v>
      </c>
      <c r="CK276" s="21">
        <f t="shared" si="102"/>
        <v>51</v>
      </c>
      <c r="CL276" s="21">
        <f t="shared" si="103"/>
        <v>37</v>
      </c>
      <c r="CM276" s="21">
        <f t="shared" si="104"/>
        <v>37</v>
      </c>
      <c r="CN276" s="21">
        <f t="shared" si="105"/>
        <v>37</v>
      </c>
      <c r="CO276" s="21">
        <f t="shared" si="106"/>
        <v>0</v>
      </c>
      <c r="CP276" s="21">
        <f t="shared" si="107"/>
        <v>0</v>
      </c>
      <c r="CQ276" s="21">
        <f t="shared" si="108"/>
        <v>0</v>
      </c>
      <c r="CR276" s="21">
        <f t="shared" si="109"/>
        <v>37</v>
      </c>
      <c r="CS276" s="21">
        <f t="shared" si="110"/>
        <v>37</v>
      </c>
      <c r="CT276" s="21">
        <f t="shared" si="111"/>
        <v>37</v>
      </c>
      <c r="CU276" s="21">
        <f t="shared" si="112"/>
        <v>14</v>
      </c>
      <c r="CV276" s="21">
        <f t="shared" si="113"/>
        <v>14</v>
      </c>
      <c r="CW276" s="21">
        <f t="shared" si="114"/>
        <v>14</v>
      </c>
      <c r="CX276" s="21">
        <f t="shared" si="115"/>
        <v>37</v>
      </c>
      <c r="CY276" s="21">
        <f t="shared" si="116"/>
        <v>37</v>
      </c>
      <c r="CZ276" s="21">
        <f t="shared" si="117"/>
        <v>37</v>
      </c>
    </row>
    <row r="277" spans="1:104" ht="89.25" x14ac:dyDescent="0.25">
      <c r="A277" s="6">
        <v>41</v>
      </c>
      <c r="B277" s="7" t="s">
        <v>92</v>
      </c>
      <c r="C277" s="7" t="s">
        <v>51</v>
      </c>
      <c r="D277" s="7" t="s">
        <v>412</v>
      </c>
      <c r="E277" s="7" t="s">
        <v>94</v>
      </c>
      <c r="F277" s="7" t="s">
        <v>95</v>
      </c>
      <c r="G277" s="7" t="s">
        <v>1452</v>
      </c>
      <c r="H277" s="7" t="s">
        <v>1453</v>
      </c>
      <c r="I277" s="7" t="s">
        <v>1454</v>
      </c>
      <c r="J277" s="7" t="s">
        <v>99</v>
      </c>
      <c r="K277" s="7" t="s">
        <v>100</v>
      </c>
      <c r="L277" s="7" t="s">
        <v>101</v>
      </c>
      <c r="M277" s="7" t="s">
        <v>101</v>
      </c>
      <c r="N277" s="8">
        <v>10</v>
      </c>
      <c r="O277" s="8">
        <v>9</v>
      </c>
      <c r="P277" s="8">
        <v>8</v>
      </c>
      <c r="Q277" s="7" t="s">
        <v>1455</v>
      </c>
      <c r="R277" s="7" t="s">
        <v>1456</v>
      </c>
      <c r="S277" s="7" t="s">
        <v>1456</v>
      </c>
      <c r="T277" s="8">
        <v>8</v>
      </c>
      <c r="U277" s="8">
        <v>8</v>
      </c>
      <c r="V277" s="8">
        <v>8</v>
      </c>
      <c r="W277" s="8">
        <v>3</v>
      </c>
      <c r="X277" s="8">
        <v>3</v>
      </c>
      <c r="Y277" s="8">
        <v>3</v>
      </c>
      <c r="Z277" s="8">
        <v>0</v>
      </c>
      <c r="AA277" s="8">
        <v>0</v>
      </c>
      <c r="AB277" s="8">
        <v>0</v>
      </c>
      <c r="AC277" s="8">
        <v>0</v>
      </c>
      <c r="AD277" s="8">
        <v>0</v>
      </c>
      <c r="AE277" s="8">
        <v>0</v>
      </c>
      <c r="AF277" s="8">
        <v>0</v>
      </c>
      <c r="AG277" s="8">
        <v>0</v>
      </c>
      <c r="AH277" s="8">
        <v>0</v>
      </c>
      <c r="AI277" s="8">
        <v>0</v>
      </c>
      <c r="AJ277" s="8">
        <v>0</v>
      </c>
      <c r="AK277" s="8">
        <v>0</v>
      </c>
      <c r="AM277" s="8">
        <v>0</v>
      </c>
      <c r="AN277" s="8">
        <v>0</v>
      </c>
      <c r="AO277" s="8">
        <v>0</v>
      </c>
      <c r="AP277" s="8">
        <v>0</v>
      </c>
      <c r="AQ277" s="8">
        <v>0</v>
      </c>
      <c r="AR277" s="8">
        <v>0</v>
      </c>
      <c r="AS277" s="8">
        <v>0</v>
      </c>
      <c r="AT277" s="8">
        <v>0</v>
      </c>
      <c r="AU277" s="8">
        <v>0</v>
      </c>
      <c r="AV277" s="8">
        <v>0</v>
      </c>
      <c r="AW277" s="8">
        <v>0</v>
      </c>
      <c r="AX277" s="8">
        <v>0</v>
      </c>
      <c r="AY277" s="8">
        <v>0</v>
      </c>
      <c r="AZ277" s="8">
        <v>0</v>
      </c>
      <c r="BA277" s="8">
        <v>0</v>
      </c>
      <c r="BB277" s="8">
        <v>0</v>
      </c>
      <c r="BC277" s="8">
        <v>0</v>
      </c>
      <c r="BD277" s="8">
        <v>0</v>
      </c>
      <c r="BE277" s="8">
        <v>0</v>
      </c>
      <c r="BF277" s="8">
        <v>0</v>
      </c>
      <c r="BG277" s="8">
        <v>0</v>
      </c>
      <c r="BH277" s="8">
        <v>0</v>
      </c>
      <c r="BI277" s="8">
        <v>0</v>
      </c>
      <c r="BJ277" s="8">
        <v>0</v>
      </c>
      <c r="BK277" s="8">
        <v>0</v>
      </c>
      <c r="BL277" s="8">
        <v>0</v>
      </c>
      <c r="BM277" s="8">
        <v>0</v>
      </c>
      <c r="BN277" s="8">
        <v>0</v>
      </c>
      <c r="BO277" s="8">
        <v>0</v>
      </c>
      <c r="BP277" s="8">
        <v>0</v>
      </c>
      <c r="BQ277" s="8">
        <v>0</v>
      </c>
      <c r="BR277" s="8">
        <v>0</v>
      </c>
      <c r="BS277" s="8">
        <v>0</v>
      </c>
      <c r="BT277" s="8">
        <v>0</v>
      </c>
      <c r="BU277" s="8">
        <v>0</v>
      </c>
      <c r="BV277" s="8">
        <v>0</v>
      </c>
      <c r="BW277" s="8">
        <v>0</v>
      </c>
      <c r="BX277" s="8">
        <v>0</v>
      </c>
      <c r="BY277" s="8">
        <v>0</v>
      </c>
      <c r="BZ277" s="8">
        <v>0</v>
      </c>
      <c r="CA277" s="8">
        <v>0</v>
      </c>
      <c r="CB277" s="8">
        <v>0</v>
      </c>
      <c r="CC277" s="8">
        <v>0</v>
      </c>
      <c r="CD277" s="8">
        <v>0</v>
      </c>
      <c r="CE277" s="21">
        <f t="shared" si="96"/>
        <v>0</v>
      </c>
      <c r="CF277" s="21">
        <f t="shared" si="97"/>
        <v>10</v>
      </c>
      <c r="CG277" s="21">
        <f t="shared" si="98"/>
        <v>9</v>
      </c>
      <c r="CH277" s="21">
        <f t="shared" si="99"/>
        <v>8</v>
      </c>
      <c r="CI277" s="21">
        <f t="shared" si="100"/>
        <v>8</v>
      </c>
      <c r="CJ277" s="21">
        <f t="shared" si="101"/>
        <v>8</v>
      </c>
      <c r="CK277" s="21">
        <f t="shared" si="102"/>
        <v>8</v>
      </c>
      <c r="CL277" s="21">
        <f t="shared" si="103"/>
        <v>3</v>
      </c>
      <c r="CM277" s="21">
        <f t="shared" si="104"/>
        <v>3</v>
      </c>
      <c r="CN277" s="21">
        <f t="shared" si="105"/>
        <v>3</v>
      </c>
      <c r="CO277" s="21">
        <f t="shared" si="106"/>
        <v>0</v>
      </c>
      <c r="CP277" s="21">
        <f t="shared" si="107"/>
        <v>0</v>
      </c>
      <c r="CQ277" s="21">
        <f t="shared" si="108"/>
        <v>0</v>
      </c>
      <c r="CR277" s="21">
        <f t="shared" si="109"/>
        <v>0</v>
      </c>
      <c r="CS277" s="21">
        <f t="shared" si="110"/>
        <v>0</v>
      </c>
      <c r="CT277" s="21">
        <f t="shared" si="111"/>
        <v>0</v>
      </c>
      <c r="CU277" s="21">
        <f t="shared" si="112"/>
        <v>0</v>
      </c>
      <c r="CV277" s="21">
        <f t="shared" si="113"/>
        <v>0</v>
      </c>
      <c r="CW277" s="21">
        <f t="shared" si="114"/>
        <v>0</v>
      </c>
      <c r="CX277" s="21">
        <f t="shared" si="115"/>
        <v>0</v>
      </c>
      <c r="CY277" s="21">
        <f t="shared" si="116"/>
        <v>0</v>
      </c>
      <c r="CZ277" s="21">
        <f t="shared" si="117"/>
        <v>0</v>
      </c>
    </row>
    <row r="278" spans="1:104" ht="76.5" x14ac:dyDescent="0.25">
      <c r="A278" s="6">
        <v>48</v>
      </c>
      <c r="B278" s="7" t="s">
        <v>92</v>
      </c>
      <c r="C278" s="7" t="s">
        <v>51</v>
      </c>
      <c r="D278" s="7" t="s">
        <v>103</v>
      </c>
      <c r="E278" s="7" t="s">
        <v>94</v>
      </c>
      <c r="F278" s="7" t="s">
        <v>95</v>
      </c>
      <c r="G278" s="7" t="s">
        <v>1457</v>
      </c>
      <c r="H278" s="7" t="s">
        <v>1458</v>
      </c>
      <c r="I278" s="7" t="s">
        <v>1459</v>
      </c>
      <c r="J278" s="7" t="s">
        <v>99</v>
      </c>
      <c r="K278" s="7" t="s">
        <v>100</v>
      </c>
      <c r="L278" s="7" t="s">
        <v>101</v>
      </c>
      <c r="M278" s="7" t="s">
        <v>101</v>
      </c>
      <c r="N278" s="8">
        <v>4</v>
      </c>
      <c r="O278" s="8">
        <v>4</v>
      </c>
      <c r="P278" s="8">
        <v>3</v>
      </c>
      <c r="Q278" s="7" t="s">
        <v>1460</v>
      </c>
      <c r="R278" s="7" t="s">
        <v>1460</v>
      </c>
      <c r="S278" s="7" t="s">
        <v>1460</v>
      </c>
      <c r="T278" s="8">
        <v>1</v>
      </c>
      <c r="U278" s="8">
        <v>1</v>
      </c>
      <c r="V278" s="8">
        <v>1</v>
      </c>
      <c r="W278" s="8">
        <v>1</v>
      </c>
      <c r="X278" s="8">
        <v>1</v>
      </c>
      <c r="Y278" s="8">
        <v>1</v>
      </c>
      <c r="Z278" s="8">
        <v>0</v>
      </c>
      <c r="AA278" s="8">
        <v>0</v>
      </c>
      <c r="AB278" s="8">
        <v>0</v>
      </c>
      <c r="AC278" s="8">
        <v>1</v>
      </c>
      <c r="AD278" s="8">
        <v>1</v>
      </c>
      <c r="AE278" s="8">
        <v>1</v>
      </c>
      <c r="AF278" s="8">
        <v>0</v>
      </c>
      <c r="AG278" s="8">
        <v>0</v>
      </c>
      <c r="AH278" s="8">
        <v>0</v>
      </c>
      <c r="AI278" s="8">
        <v>1</v>
      </c>
      <c r="AJ278" s="8">
        <v>1</v>
      </c>
      <c r="AK278" s="8">
        <v>1</v>
      </c>
      <c r="AM278" s="8">
        <v>8</v>
      </c>
      <c r="AN278" s="8">
        <v>1</v>
      </c>
      <c r="AO278" s="8">
        <v>4</v>
      </c>
      <c r="AP278" s="8">
        <v>5</v>
      </c>
      <c r="AQ278" s="8">
        <v>13</v>
      </c>
      <c r="AR278" s="8">
        <v>13</v>
      </c>
      <c r="AS278" s="8">
        <v>13</v>
      </c>
      <c r="AT278" s="8">
        <v>12</v>
      </c>
      <c r="AU278" s="8">
        <v>12</v>
      </c>
      <c r="AV278" s="8">
        <v>12</v>
      </c>
      <c r="AW278" s="8">
        <v>0</v>
      </c>
      <c r="AX278" s="8">
        <v>0</v>
      </c>
      <c r="AY278" s="8">
        <v>0</v>
      </c>
      <c r="AZ278" s="8">
        <v>12</v>
      </c>
      <c r="BA278" s="8">
        <v>12</v>
      </c>
      <c r="BB278" s="8">
        <v>12</v>
      </c>
      <c r="BC278" s="8">
        <v>1</v>
      </c>
      <c r="BD278" s="8">
        <v>1</v>
      </c>
      <c r="BE278" s="8">
        <v>1</v>
      </c>
      <c r="BF278" s="8">
        <v>12</v>
      </c>
      <c r="BG278" s="8">
        <v>12</v>
      </c>
      <c r="BH278" s="8">
        <v>12</v>
      </c>
      <c r="BI278" s="8">
        <v>0</v>
      </c>
      <c r="BJ278" s="8">
        <v>0</v>
      </c>
      <c r="BK278" s="8">
        <v>0</v>
      </c>
      <c r="BL278" s="8">
        <v>0</v>
      </c>
      <c r="BM278" s="8">
        <v>0</v>
      </c>
      <c r="BN278" s="8">
        <v>0</v>
      </c>
      <c r="BO278" s="8">
        <v>0</v>
      </c>
      <c r="BP278" s="8">
        <v>0</v>
      </c>
      <c r="BQ278" s="8">
        <v>0</v>
      </c>
      <c r="BR278" s="8">
        <v>0</v>
      </c>
      <c r="BS278" s="8">
        <v>0</v>
      </c>
      <c r="BT278" s="8">
        <v>0</v>
      </c>
      <c r="BU278" s="8">
        <v>0</v>
      </c>
      <c r="BV278" s="8">
        <v>0</v>
      </c>
      <c r="BW278" s="8">
        <v>0</v>
      </c>
      <c r="BX278" s="8">
        <v>0</v>
      </c>
      <c r="BY278" s="8">
        <v>0</v>
      </c>
      <c r="BZ278" s="8">
        <v>0</v>
      </c>
      <c r="CA278" s="8">
        <v>0</v>
      </c>
      <c r="CB278" s="8">
        <v>0</v>
      </c>
      <c r="CC278" s="8">
        <v>0</v>
      </c>
      <c r="CD278" s="8">
        <v>0</v>
      </c>
      <c r="CE278" s="21">
        <f t="shared" si="96"/>
        <v>8</v>
      </c>
      <c r="CF278" s="21">
        <f t="shared" si="97"/>
        <v>5</v>
      </c>
      <c r="CG278" s="21">
        <f t="shared" si="98"/>
        <v>8</v>
      </c>
      <c r="CH278" s="21">
        <f t="shared" si="99"/>
        <v>8</v>
      </c>
      <c r="CI278" s="21">
        <f t="shared" si="100"/>
        <v>14</v>
      </c>
      <c r="CJ278" s="21">
        <f t="shared" si="101"/>
        <v>14</v>
      </c>
      <c r="CK278" s="21">
        <f t="shared" si="102"/>
        <v>14</v>
      </c>
      <c r="CL278" s="21">
        <f t="shared" si="103"/>
        <v>13</v>
      </c>
      <c r="CM278" s="21">
        <f t="shared" si="104"/>
        <v>13</v>
      </c>
      <c r="CN278" s="21">
        <f t="shared" si="105"/>
        <v>13</v>
      </c>
      <c r="CO278" s="21">
        <f t="shared" si="106"/>
        <v>0</v>
      </c>
      <c r="CP278" s="21">
        <f t="shared" si="107"/>
        <v>0</v>
      </c>
      <c r="CQ278" s="21">
        <f t="shared" si="108"/>
        <v>0</v>
      </c>
      <c r="CR278" s="21">
        <f t="shared" si="109"/>
        <v>13</v>
      </c>
      <c r="CS278" s="21">
        <f t="shared" si="110"/>
        <v>13</v>
      </c>
      <c r="CT278" s="21">
        <f t="shared" si="111"/>
        <v>13</v>
      </c>
      <c r="CU278" s="21">
        <f t="shared" si="112"/>
        <v>1</v>
      </c>
      <c r="CV278" s="21">
        <f t="shared" si="113"/>
        <v>1</v>
      </c>
      <c r="CW278" s="21">
        <f t="shared" si="114"/>
        <v>1</v>
      </c>
      <c r="CX278" s="21">
        <f t="shared" si="115"/>
        <v>13</v>
      </c>
      <c r="CY278" s="21">
        <f t="shared" si="116"/>
        <v>13</v>
      </c>
      <c r="CZ278" s="21">
        <f t="shared" si="117"/>
        <v>13</v>
      </c>
    </row>
    <row r="279" spans="1:104" ht="76.5" x14ac:dyDescent="0.25">
      <c r="A279" s="6">
        <v>58</v>
      </c>
      <c r="B279" s="7" t="s">
        <v>92</v>
      </c>
      <c r="C279" s="7" t="s">
        <v>51</v>
      </c>
      <c r="D279" s="7" t="s">
        <v>121</v>
      </c>
      <c r="E279" s="7" t="s">
        <v>94</v>
      </c>
      <c r="F279" s="7" t="s">
        <v>95</v>
      </c>
      <c r="G279" s="7" t="s">
        <v>1461</v>
      </c>
      <c r="H279" s="7" t="s">
        <v>1462</v>
      </c>
      <c r="I279" s="7" t="s">
        <v>1463</v>
      </c>
      <c r="J279" s="7" t="s">
        <v>99</v>
      </c>
      <c r="K279" s="7" t="s">
        <v>100</v>
      </c>
      <c r="L279" s="7" t="s">
        <v>101</v>
      </c>
      <c r="M279" s="7" t="s">
        <v>101</v>
      </c>
      <c r="N279" s="8">
        <v>2</v>
      </c>
      <c r="O279" s="8">
        <v>2</v>
      </c>
      <c r="P279" s="8">
        <v>2</v>
      </c>
      <c r="Q279" s="7" t="s">
        <v>1464</v>
      </c>
      <c r="R279" s="7" t="s">
        <v>1464</v>
      </c>
      <c r="S279" s="7" t="s">
        <v>1464</v>
      </c>
      <c r="T279" s="8">
        <v>1</v>
      </c>
      <c r="U279" s="8">
        <v>1</v>
      </c>
      <c r="V279" s="8">
        <v>1</v>
      </c>
      <c r="W279" s="8">
        <v>1</v>
      </c>
      <c r="X279" s="8">
        <v>1</v>
      </c>
      <c r="Y279" s="8">
        <v>1</v>
      </c>
      <c r="Z279" s="8">
        <v>0</v>
      </c>
      <c r="AA279" s="8">
        <v>0</v>
      </c>
      <c r="AB279" s="8">
        <v>0</v>
      </c>
      <c r="AC279" s="8">
        <v>0</v>
      </c>
      <c r="AD279" s="8">
        <v>0</v>
      </c>
      <c r="AE279" s="8">
        <v>0</v>
      </c>
      <c r="AF279" s="8">
        <v>1</v>
      </c>
      <c r="AG279" s="8">
        <v>1</v>
      </c>
      <c r="AH279" s="8">
        <v>1</v>
      </c>
      <c r="AI279" s="8">
        <v>1</v>
      </c>
      <c r="AJ279" s="8">
        <v>1</v>
      </c>
      <c r="AK279" s="8">
        <v>1</v>
      </c>
      <c r="AM279" s="8">
        <v>0</v>
      </c>
      <c r="AN279" s="8">
        <v>0</v>
      </c>
      <c r="AO279" s="8">
        <v>0</v>
      </c>
      <c r="AP279" s="8">
        <v>0</v>
      </c>
      <c r="AQ279" s="8">
        <v>0</v>
      </c>
      <c r="AR279" s="8">
        <v>0</v>
      </c>
      <c r="AS279" s="8">
        <v>0</v>
      </c>
      <c r="AT279" s="8">
        <v>0</v>
      </c>
      <c r="AU279" s="8">
        <v>0</v>
      </c>
      <c r="AV279" s="8">
        <v>0</v>
      </c>
      <c r="AW279" s="8">
        <v>0</v>
      </c>
      <c r="AX279" s="8">
        <v>0</v>
      </c>
      <c r="AY279" s="8">
        <v>0</v>
      </c>
      <c r="AZ279" s="8">
        <v>0</v>
      </c>
      <c r="BA279" s="8">
        <v>0</v>
      </c>
      <c r="BB279" s="8">
        <v>0</v>
      </c>
      <c r="BC279" s="8">
        <v>0</v>
      </c>
      <c r="BD279" s="8">
        <v>0</v>
      </c>
      <c r="BE279" s="8">
        <v>0</v>
      </c>
      <c r="BF279" s="8">
        <v>0</v>
      </c>
      <c r="BG279" s="8">
        <v>0</v>
      </c>
      <c r="BH279" s="8">
        <v>0</v>
      </c>
      <c r="BI279" s="8">
        <v>0</v>
      </c>
      <c r="BJ279" s="8">
        <v>0</v>
      </c>
      <c r="BK279" s="8">
        <v>0</v>
      </c>
      <c r="BL279" s="8">
        <v>0</v>
      </c>
      <c r="BM279" s="8">
        <v>0</v>
      </c>
      <c r="BN279" s="8">
        <v>0</v>
      </c>
      <c r="BO279" s="8">
        <v>0</v>
      </c>
      <c r="BP279" s="8">
        <v>0</v>
      </c>
      <c r="BQ279" s="8">
        <v>0</v>
      </c>
      <c r="BR279" s="8">
        <v>0</v>
      </c>
      <c r="BS279" s="8">
        <v>0</v>
      </c>
      <c r="BT279" s="8">
        <v>0</v>
      </c>
      <c r="BU279" s="8">
        <v>0</v>
      </c>
      <c r="BV279" s="8">
        <v>0</v>
      </c>
      <c r="BW279" s="8">
        <v>0</v>
      </c>
      <c r="BX279" s="8">
        <v>0</v>
      </c>
      <c r="BY279" s="8">
        <v>0</v>
      </c>
      <c r="BZ279" s="8">
        <v>0</v>
      </c>
      <c r="CA279" s="8">
        <v>0</v>
      </c>
      <c r="CB279" s="8">
        <v>0</v>
      </c>
      <c r="CC279" s="8">
        <v>0</v>
      </c>
      <c r="CD279" s="8">
        <v>0</v>
      </c>
      <c r="CE279" s="21">
        <f t="shared" si="96"/>
        <v>0</v>
      </c>
      <c r="CF279" s="21">
        <f t="shared" si="97"/>
        <v>2</v>
      </c>
      <c r="CG279" s="21">
        <f t="shared" si="98"/>
        <v>2</v>
      </c>
      <c r="CH279" s="21">
        <f t="shared" si="99"/>
        <v>2</v>
      </c>
      <c r="CI279" s="21">
        <f t="shared" si="100"/>
        <v>1</v>
      </c>
      <c r="CJ279" s="21">
        <f t="shared" si="101"/>
        <v>1</v>
      </c>
      <c r="CK279" s="21">
        <f t="shared" si="102"/>
        <v>1</v>
      </c>
      <c r="CL279" s="21">
        <f t="shared" si="103"/>
        <v>1</v>
      </c>
      <c r="CM279" s="21">
        <f t="shared" si="104"/>
        <v>1</v>
      </c>
      <c r="CN279" s="21">
        <f t="shared" si="105"/>
        <v>1</v>
      </c>
      <c r="CO279" s="21">
        <f t="shared" si="106"/>
        <v>0</v>
      </c>
      <c r="CP279" s="21">
        <f t="shared" si="107"/>
        <v>0</v>
      </c>
      <c r="CQ279" s="21">
        <f t="shared" si="108"/>
        <v>0</v>
      </c>
      <c r="CR279" s="21">
        <f t="shared" si="109"/>
        <v>0</v>
      </c>
      <c r="CS279" s="21">
        <f t="shared" si="110"/>
        <v>0</v>
      </c>
      <c r="CT279" s="21">
        <f t="shared" si="111"/>
        <v>0</v>
      </c>
      <c r="CU279" s="21">
        <f t="shared" si="112"/>
        <v>1</v>
      </c>
      <c r="CV279" s="21">
        <f t="shared" si="113"/>
        <v>1</v>
      </c>
      <c r="CW279" s="21">
        <f t="shared" si="114"/>
        <v>1</v>
      </c>
      <c r="CX279" s="21">
        <f t="shared" si="115"/>
        <v>1</v>
      </c>
      <c r="CY279" s="21">
        <f t="shared" si="116"/>
        <v>1</v>
      </c>
      <c r="CZ279" s="21">
        <f t="shared" si="117"/>
        <v>1</v>
      </c>
    </row>
    <row r="280" spans="1:104" ht="102" x14ac:dyDescent="0.25">
      <c r="A280" s="6">
        <v>110</v>
      </c>
      <c r="B280" s="7" t="s">
        <v>92</v>
      </c>
      <c r="C280" s="7" t="s">
        <v>51</v>
      </c>
      <c r="D280" s="7" t="s">
        <v>708</v>
      </c>
      <c r="E280" s="7" t="s">
        <v>94</v>
      </c>
      <c r="F280" s="7" t="s">
        <v>95</v>
      </c>
      <c r="G280" s="7" t="s">
        <v>1465</v>
      </c>
      <c r="H280" s="7" t="s">
        <v>1466</v>
      </c>
      <c r="I280" s="7" t="s">
        <v>1467</v>
      </c>
      <c r="J280" s="7" t="s">
        <v>99</v>
      </c>
      <c r="K280" s="7" t="s">
        <v>100</v>
      </c>
      <c r="L280" s="7" t="s">
        <v>101</v>
      </c>
      <c r="M280" s="7" t="s">
        <v>101</v>
      </c>
      <c r="N280" s="8">
        <v>30</v>
      </c>
      <c r="O280" s="8">
        <v>29</v>
      </c>
      <c r="P280" s="8">
        <v>20</v>
      </c>
      <c r="Q280" s="7" t="s">
        <v>1468</v>
      </c>
      <c r="R280" s="7" t="s">
        <v>1469</v>
      </c>
      <c r="S280" s="7" t="s">
        <v>1469</v>
      </c>
      <c r="T280" s="8">
        <v>27</v>
      </c>
      <c r="U280" s="8">
        <v>27</v>
      </c>
      <c r="V280" s="8">
        <v>27</v>
      </c>
      <c r="W280" s="8">
        <v>9</v>
      </c>
      <c r="X280" s="8">
        <v>9</v>
      </c>
      <c r="Y280" s="8">
        <v>9</v>
      </c>
      <c r="Z280" s="8">
        <v>0</v>
      </c>
      <c r="AA280" s="8">
        <v>0</v>
      </c>
      <c r="AB280" s="8">
        <v>0</v>
      </c>
      <c r="AC280" s="8">
        <v>0</v>
      </c>
      <c r="AD280" s="8">
        <v>0</v>
      </c>
      <c r="AE280" s="8">
        <v>0</v>
      </c>
      <c r="AF280" s="8">
        <v>9</v>
      </c>
      <c r="AG280" s="8">
        <v>9</v>
      </c>
      <c r="AH280" s="8">
        <v>9</v>
      </c>
      <c r="AI280" s="8">
        <v>8</v>
      </c>
      <c r="AJ280" s="8">
        <v>8</v>
      </c>
      <c r="AK280" s="8">
        <v>8</v>
      </c>
      <c r="AM280" s="8">
        <v>0</v>
      </c>
      <c r="AN280" s="8">
        <v>0</v>
      </c>
      <c r="AO280" s="8">
        <v>0</v>
      </c>
      <c r="AP280" s="8">
        <v>0</v>
      </c>
      <c r="AQ280" s="8">
        <v>0</v>
      </c>
      <c r="AR280" s="8">
        <v>0</v>
      </c>
      <c r="AS280" s="8">
        <v>0</v>
      </c>
      <c r="AT280" s="8">
        <v>0</v>
      </c>
      <c r="AU280" s="8">
        <v>0</v>
      </c>
      <c r="AV280" s="8">
        <v>0</v>
      </c>
      <c r="AW280" s="8">
        <v>0</v>
      </c>
      <c r="AX280" s="8">
        <v>0</v>
      </c>
      <c r="AY280" s="8">
        <v>0</v>
      </c>
      <c r="AZ280" s="8">
        <v>0</v>
      </c>
      <c r="BA280" s="8">
        <v>0</v>
      </c>
      <c r="BB280" s="8">
        <v>0</v>
      </c>
      <c r="BC280" s="8">
        <v>0</v>
      </c>
      <c r="BD280" s="8">
        <v>0</v>
      </c>
      <c r="BE280" s="8">
        <v>0</v>
      </c>
      <c r="BF280" s="8">
        <v>0</v>
      </c>
      <c r="BG280" s="8">
        <v>0</v>
      </c>
      <c r="BH280" s="8">
        <v>0</v>
      </c>
      <c r="BI280" s="8">
        <v>0</v>
      </c>
      <c r="BJ280" s="8">
        <v>0</v>
      </c>
      <c r="BK280" s="8">
        <v>0</v>
      </c>
      <c r="BL280" s="8">
        <v>0</v>
      </c>
      <c r="BM280" s="8">
        <v>0</v>
      </c>
      <c r="BN280" s="8">
        <v>0</v>
      </c>
      <c r="BO280" s="8">
        <v>0</v>
      </c>
      <c r="BP280" s="8">
        <v>0</v>
      </c>
      <c r="BQ280" s="8">
        <v>0</v>
      </c>
      <c r="BR280" s="8">
        <v>0</v>
      </c>
      <c r="BS280" s="8">
        <v>0</v>
      </c>
      <c r="BT280" s="8">
        <v>0</v>
      </c>
      <c r="BU280" s="8">
        <v>0</v>
      </c>
      <c r="BV280" s="8">
        <v>0</v>
      </c>
      <c r="BW280" s="8">
        <v>0</v>
      </c>
      <c r="BX280" s="8">
        <v>0</v>
      </c>
      <c r="BY280" s="8">
        <v>0</v>
      </c>
      <c r="BZ280" s="8">
        <v>0</v>
      </c>
      <c r="CA280" s="8">
        <v>0</v>
      </c>
      <c r="CB280" s="8">
        <v>0</v>
      </c>
      <c r="CC280" s="8">
        <v>0</v>
      </c>
      <c r="CD280" s="8">
        <v>0</v>
      </c>
      <c r="CE280" s="21">
        <f t="shared" si="96"/>
        <v>0</v>
      </c>
      <c r="CF280" s="21">
        <f t="shared" si="97"/>
        <v>30</v>
      </c>
      <c r="CG280" s="21">
        <f t="shared" si="98"/>
        <v>29</v>
      </c>
      <c r="CH280" s="21">
        <f t="shared" si="99"/>
        <v>20</v>
      </c>
      <c r="CI280" s="21">
        <f t="shared" si="100"/>
        <v>27</v>
      </c>
      <c r="CJ280" s="21">
        <f t="shared" si="101"/>
        <v>27</v>
      </c>
      <c r="CK280" s="21">
        <f t="shared" si="102"/>
        <v>27</v>
      </c>
      <c r="CL280" s="21">
        <f t="shared" si="103"/>
        <v>9</v>
      </c>
      <c r="CM280" s="21">
        <f t="shared" si="104"/>
        <v>9</v>
      </c>
      <c r="CN280" s="21">
        <f t="shared" si="105"/>
        <v>9</v>
      </c>
      <c r="CO280" s="21">
        <f t="shared" si="106"/>
        <v>0</v>
      </c>
      <c r="CP280" s="21">
        <f t="shared" si="107"/>
        <v>0</v>
      </c>
      <c r="CQ280" s="21">
        <f t="shared" si="108"/>
        <v>0</v>
      </c>
      <c r="CR280" s="21">
        <f t="shared" si="109"/>
        <v>0</v>
      </c>
      <c r="CS280" s="21">
        <f t="shared" si="110"/>
        <v>0</v>
      </c>
      <c r="CT280" s="21">
        <f t="shared" si="111"/>
        <v>0</v>
      </c>
      <c r="CU280" s="21">
        <f t="shared" si="112"/>
        <v>9</v>
      </c>
      <c r="CV280" s="21">
        <f t="shared" si="113"/>
        <v>9</v>
      </c>
      <c r="CW280" s="21">
        <f t="shared" si="114"/>
        <v>9</v>
      </c>
      <c r="CX280" s="21">
        <f t="shared" si="115"/>
        <v>8</v>
      </c>
      <c r="CY280" s="21">
        <f t="shared" si="116"/>
        <v>8</v>
      </c>
      <c r="CZ280" s="21">
        <f t="shared" si="117"/>
        <v>8</v>
      </c>
    </row>
    <row r="281" spans="1:104" ht="89.25" x14ac:dyDescent="0.25">
      <c r="A281" s="6">
        <v>149</v>
      </c>
      <c r="B281" s="7" t="s">
        <v>92</v>
      </c>
      <c r="C281" s="7" t="s">
        <v>51</v>
      </c>
      <c r="D281" s="7" t="s">
        <v>121</v>
      </c>
      <c r="E281" s="7" t="s">
        <v>94</v>
      </c>
      <c r="F281" s="7" t="s">
        <v>95</v>
      </c>
      <c r="G281" s="7" t="s">
        <v>1470</v>
      </c>
      <c r="H281" s="7" t="s">
        <v>1471</v>
      </c>
      <c r="I281" s="7" t="s">
        <v>1472</v>
      </c>
      <c r="J281" s="7" t="s">
        <v>100</v>
      </c>
      <c r="K281" s="7" t="s">
        <v>100</v>
      </c>
      <c r="L281" s="7" t="s">
        <v>101</v>
      </c>
      <c r="M281" s="7" t="s">
        <v>104</v>
      </c>
      <c r="N281" s="8" t="s">
        <v>100</v>
      </c>
      <c r="O281" s="8" t="s">
        <v>100</v>
      </c>
      <c r="P281" s="8" t="s">
        <v>100</v>
      </c>
      <c r="Q281" s="7" t="s">
        <v>100</v>
      </c>
      <c r="R281" s="7" t="s">
        <v>100</v>
      </c>
      <c r="S281" s="7" t="s">
        <v>100</v>
      </c>
      <c r="T281" s="8" t="s">
        <v>100</v>
      </c>
      <c r="U281" s="8" t="s">
        <v>100</v>
      </c>
      <c r="V281" s="8" t="s">
        <v>100</v>
      </c>
      <c r="W281" s="8" t="s">
        <v>100</v>
      </c>
      <c r="X281" s="8" t="s">
        <v>100</v>
      </c>
      <c r="Y281" s="8" t="s">
        <v>100</v>
      </c>
      <c r="Z281" s="8" t="s">
        <v>100</v>
      </c>
      <c r="AA281" s="8" t="s">
        <v>100</v>
      </c>
      <c r="AB281" s="8" t="s">
        <v>100</v>
      </c>
      <c r="AC281" s="8" t="s">
        <v>100</v>
      </c>
      <c r="AD281" s="8" t="s">
        <v>100</v>
      </c>
      <c r="AE281" s="8" t="s">
        <v>100</v>
      </c>
      <c r="AF281" s="8" t="s">
        <v>100</v>
      </c>
      <c r="AG281" s="8" t="s">
        <v>100</v>
      </c>
      <c r="AH281" s="8" t="s">
        <v>100</v>
      </c>
      <c r="AI281" s="8" t="s">
        <v>100</v>
      </c>
      <c r="AJ281" s="8" t="s">
        <v>100</v>
      </c>
      <c r="AK281" s="8" t="s">
        <v>100</v>
      </c>
      <c r="AL281" s="7" t="s">
        <v>100</v>
      </c>
      <c r="AM281" s="8" t="s">
        <v>100</v>
      </c>
      <c r="AN281" s="8" t="s">
        <v>100</v>
      </c>
      <c r="AO281" s="8" t="s">
        <v>100</v>
      </c>
      <c r="AP281" s="8" t="s">
        <v>100</v>
      </c>
      <c r="AQ281" s="8" t="s">
        <v>100</v>
      </c>
      <c r="AR281" s="8" t="s">
        <v>100</v>
      </c>
      <c r="AS281" s="8" t="s">
        <v>100</v>
      </c>
      <c r="AT281" s="8" t="s">
        <v>100</v>
      </c>
      <c r="AU281" s="8" t="s">
        <v>100</v>
      </c>
      <c r="AV281" s="8" t="s">
        <v>100</v>
      </c>
      <c r="AW281" s="8" t="s">
        <v>100</v>
      </c>
      <c r="AX281" s="8" t="s">
        <v>100</v>
      </c>
      <c r="AY281" s="8" t="s">
        <v>100</v>
      </c>
      <c r="AZ281" s="8" t="s">
        <v>100</v>
      </c>
      <c r="BA281" s="8" t="s">
        <v>100</v>
      </c>
      <c r="BB281" s="8" t="s">
        <v>100</v>
      </c>
      <c r="BC281" s="8" t="s">
        <v>100</v>
      </c>
      <c r="BD281" s="8" t="s">
        <v>100</v>
      </c>
      <c r="BE281" s="8" t="s">
        <v>100</v>
      </c>
      <c r="BF281" s="8" t="s">
        <v>100</v>
      </c>
      <c r="BG281" s="8" t="s">
        <v>100</v>
      </c>
      <c r="BH281" s="8" t="s">
        <v>100</v>
      </c>
      <c r="BI281" s="8" t="s">
        <v>100</v>
      </c>
      <c r="BJ281" s="8" t="s">
        <v>100</v>
      </c>
      <c r="BK281" s="8" t="s">
        <v>100</v>
      </c>
      <c r="BL281" s="8" t="s">
        <v>100</v>
      </c>
      <c r="BM281" s="8" t="s">
        <v>100</v>
      </c>
      <c r="BN281" s="8" t="s">
        <v>100</v>
      </c>
      <c r="BO281" s="8" t="s">
        <v>100</v>
      </c>
      <c r="BP281" s="8" t="s">
        <v>100</v>
      </c>
      <c r="BQ281" s="8" t="s">
        <v>100</v>
      </c>
      <c r="BR281" s="8" t="s">
        <v>100</v>
      </c>
      <c r="BS281" s="8" t="s">
        <v>100</v>
      </c>
      <c r="BT281" s="8" t="s">
        <v>100</v>
      </c>
      <c r="BU281" s="8" t="s">
        <v>100</v>
      </c>
      <c r="BV281" s="8" t="s">
        <v>100</v>
      </c>
      <c r="BW281" s="8" t="s">
        <v>100</v>
      </c>
      <c r="BX281" s="8" t="s">
        <v>100</v>
      </c>
      <c r="BY281" s="8" t="s">
        <v>100</v>
      </c>
      <c r="BZ281" s="8" t="s">
        <v>100</v>
      </c>
      <c r="CA281" s="8" t="s">
        <v>100</v>
      </c>
      <c r="CB281" s="8" t="s">
        <v>100</v>
      </c>
      <c r="CC281" s="8" t="s">
        <v>100</v>
      </c>
      <c r="CD281" s="8" t="s">
        <v>100</v>
      </c>
      <c r="CE281" s="21">
        <f t="shared" si="96"/>
        <v>0</v>
      </c>
      <c r="CF281" s="21">
        <f t="shared" si="97"/>
        <v>0</v>
      </c>
      <c r="CG281" s="21">
        <f t="shared" si="98"/>
        <v>0</v>
      </c>
      <c r="CH281" s="21">
        <f t="shared" si="99"/>
        <v>0</v>
      </c>
      <c r="CI281" s="21">
        <f t="shared" si="100"/>
        <v>0</v>
      </c>
      <c r="CJ281" s="21">
        <f t="shared" si="101"/>
        <v>0</v>
      </c>
      <c r="CK281" s="21">
        <f t="shared" si="102"/>
        <v>0</v>
      </c>
      <c r="CL281" s="21">
        <f t="shared" si="103"/>
        <v>0</v>
      </c>
      <c r="CM281" s="21">
        <f t="shared" si="104"/>
        <v>0</v>
      </c>
      <c r="CN281" s="21">
        <f t="shared" si="105"/>
        <v>0</v>
      </c>
      <c r="CO281" s="21">
        <f t="shared" si="106"/>
        <v>0</v>
      </c>
      <c r="CP281" s="21">
        <f t="shared" si="107"/>
        <v>0</v>
      </c>
      <c r="CQ281" s="21">
        <f t="shared" si="108"/>
        <v>0</v>
      </c>
      <c r="CR281" s="21">
        <f t="shared" si="109"/>
        <v>0</v>
      </c>
      <c r="CS281" s="21">
        <f t="shared" si="110"/>
        <v>0</v>
      </c>
      <c r="CT281" s="21">
        <f t="shared" si="111"/>
        <v>0</v>
      </c>
      <c r="CU281" s="21">
        <f t="shared" si="112"/>
        <v>0</v>
      </c>
      <c r="CV281" s="21">
        <f t="shared" si="113"/>
        <v>0</v>
      </c>
      <c r="CW281" s="21">
        <f t="shared" si="114"/>
        <v>0</v>
      </c>
      <c r="CX281" s="21">
        <f t="shared" si="115"/>
        <v>0</v>
      </c>
      <c r="CY281" s="21">
        <f t="shared" si="116"/>
        <v>0</v>
      </c>
      <c r="CZ281" s="21">
        <f t="shared" si="117"/>
        <v>0</v>
      </c>
    </row>
    <row r="282" spans="1:104" ht="114.75" x14ac:dyDescent="0.25">
      <c r="A282" s="6">
        <v>165</v>
      </c>
      <c r="B282" s="7" t="s">
        <v>92</v>
      </c>
      <c r="C282" s="7" t="s">
        <v>51</v>
      </c>
      <c r="D282" s="7" t="s">
        <v>121</v>
      </c>
      <c r="E282" s="7" t="s">
        <v>94</v>
      </c>
      <c r="F282" s="7" t="s">
        <v>127</v>
      </c>
      <c r="G282" s="7" t="s">
        <v>1473</v>
      </c>
      <c r="H282" s="7" t="s">
        <v>1474</v>
      </c>
      <c r="I282" s="7" t="s">
        <v>1475</v>
      </c>
      <c r="J282" s="7" t="s">
        <v>99</v>
      </c>
      <c r="K282" s="7" t="s">
        <v>100</v>
      </c>
      <c r="L282" s="7" t="s">
        <v>101</v>
      </c>
      <c r="M282" s="7" t="s">
        <v>101</v>
      </c>
      <c r="N282" s="8">
        <v>79</v>
      </c>
      <c r="O282" s="8">
        <v>63</v>
      </c>
      <c r="P282" s="8">
        <v>23</v>
      </c>
      <c r="Q282" s="7" t="s">
        <v>1476</v>
      </c>
      <c r="R282" s="7" t="s">
        <v>1476</v>
      </c>
      <c r="S282" s="7" t="s">
        <v>1476</v>
      </c>
      <c r="T282" s="8">
        <v>69</v>
      </c>
      <c r="U282" s="8">
        <v>69</v>
      </c>
      <c r="V282" s="8">
        <v>69</v>
      </c>
      <c r="W282" s="8">
        <v>31</v>
      </c>
      <c r="X282" s="8">
        <v>31</v>
      </c>
      <c r="Y282" s="8">
        <v>31</v>
      </c>
      <c r="Z282" s="8">
        <v>0</v>
      </c>
      <c r="AA282" s="8">
        <v>0</v>
      </c>
      <c r="AB282" s="8">
        <v>0</v>
      </c>
      <c r="AC282" s="8">
        <v>0</v>
      </c>
      <c r="AD282" s="8">
        <v>0</v>
      </c>
      <c r="AE282" s="8">
        <v>0</v>
      </c>
      <c r="AF282" s="8">
        <v>31</v>
      </c>
      <c r="AG282" s="8">
        <v>31</v>
      </c>
      <c r="AH282" s="8">
        <v>31</v>
      </c>
      <c r="AI282" s="8">
        <v>5</v>
      </c>
      <c r="AJ282" s="8">
        <v>5</v>
      </c>
      <c r="AK282" s="8">
        <v>5</v>
      </c>
      <c r="AL282" s="7" t="s">
        <v>1477</v>
      </c>
      <c r="AM282" s="8">
        <v>21</v>
      </c>
      <c r="AN282" s="8">
        <v>62</v>
      </c>
      <c r="AO282" s="8">
        <v>70</v>
      </c>
      <c r="AP282" s="8">
        <v>61</v>
      </c>
      <c r="AQ282" s="8">
        <v>113</v>
      </c>
      <c r="AR282" s="8">
        <v>116</v>
      </c>
      <c r="AS282" s="8">
        <v>117</v>
      </c>
      <c r="AT282" s="8">
        <v>71</v>
      </c>
      <c r="AU282" s="8">
        <v>74</v>
      </c>
      <c r="AV282" s="8">
        <v>75</v>
      </c>
      <c r="AW282" s="8">
        <v>16</v>
      </c>
      <c r="AX282" s="8">
        <v>16</v>
      </c>
      <c r="AY282" s="8">
        <v>16</v>
      </c>
      <c r="AZ282" s="8">
        <v>14</v>
      </c>
      <c r="BA282" s="8">
        <v>14</v>
      </c>
      <c r="BB282" s="8">
        <v>14</v>
      </c>
      <c r="BC282" s="8">
        <v>50</v>
      </c>
      <c r="BD282" s="8">
        <v>53</v>
      </c>
      <c r="BE282" s="8">
        <v>54</v>
      </c>
      <c r="BF282" s="8">
        <v>40</v>
      </c>
      <c r="BG282" s="8">
        <v>40</v>
      </c>
      <c r="BH282" s="8">
        <v>41</v>
      </c>
      <c r="BI282" s="8">
        <v>0</v>
      </c>
      <c r="BJ282" s="8">
        <v>0</v>
      </c>
      <c r="BK282" s="8">
        <v>0</v>
      </c>
      <c r="BL282" s="8">
        <v>0</v>
      </c>
      <c r="BM282" s="8">
        <v>0</v>
      </c>
      <c r="BN282" s="8">
        <v>0</v>
      </c>
      <c r="BO282" s="8">
        <v>0</v>
      </c>
      <c r="BP282" s="8">
        <v>0</v>
      </c>
      <c r="BQ282" s="8">
        <v>0</v>
      </c>
      <c r="BR282" s="8">
        <v>0</v>
      </c>
      <c r="BS282" s="8">
        <v>0</v>
      </c>
      <c r="BT282" s="8">
        <v>0</v>
      </c>
      <c r="BU282" s="8">
        <v>0</v>
      </c>
      <c r="BV282" s="8">
        <v>0</v>
      </c>
      <c r="BW282" s="8">
        <v>0</v>
      </c>
      <c r="BX282" s="8">
        <v>0</v>
      </c>
      <c r="BY282" s="8">
        <v>0</v>
      </c>
      <c r="BZ282" s="8">
        <v>0</v>
      </c>
      <c r="CA282" s="8">
        <v>0</v>
      </c>
      <c r="CB282" s="8">
        <v>0</v>
      </c>
      <c r="CC282" s="8">
        <v>0</v>
      </c>
      <c r="CD282" s="8">
        <v>0</v>
      </c>
      <c r="CE282" s="21">
        <f t="shared" si="96"/>
        <v>21</v>
      </c>
      <c r="CF282" s="21">
        <f t="shared" si="97"/>
        <v>141</v>
      </c>
      <c r="CG282" s="21">
        <f t="shared" si="98"/>
        <v>133</v>
      </c>
      <c r="CH282" s="21">
        <f t="shared" si="99"/>
        <v>84</v>
      </c>
      <c r="CI282" s="21">
        <f t="shared" si="100"/>
        <v>182</v>
      </c>
      <c r="CJ282" s="21">
        <f t="shared" si="101"/>
        <v>185</v>
      </c>
      <c r="CK282" s="21">
        <f t="shared" si="102"/>
        <v>186</v>
      </c>
      <c r="CL282" s="21">
        <f t="shared" si="103"/>
        <v>102</v>
      </c>
      <c r="CM282" s="21">
        <f t="shared" si="104"/>
        <v>105</v>
      </c>
      <c r="CN282" s="21">
        <f t="shared" si="105"/>
        <v>106</v>
      </c>
      <c r="CO282" s="21">
        <f t="shared" si="106"/>
        <v>16</v>
      </c>
      <c r="CP282" s="21">
        <f t="shared" si="107"/>
        <v>16</v>
      </c>
      <c r="CQ282" s="21">
        <f t="shared" si="108"/>
        <v>16</v>
      </c>
      <c r="CR282" s="21">
        <f t="shared" si="109"/>
        <v>14</v>
      </c>
      <c r="CS282" s="21">
        <f t="shared" si="110"/>
        <v>14</v>
      </c>
      <c r="CT282" s="21">
        <f t="shared" si="111"/>
        <v>14</v>
      </c>
      <c r="CU282" s="21">
        <f t="shared" si="112"/>
        <v>81</v>
      </c>
      <c r="CV282" s="21">
        <f t="shared" si="113"/>
        <v>84</v>
      </c>
      <c r="CW282" s="21">
        <f t="shared" si="114"/>
        <v>85</v>
      </c>
      <c r="CX282" s="21">
        <f t="shared" si="115"/>
        <v>45</v>
      </c>
      <c r="CY282" s="21">
        <f t="shared" si="116"/>
        <v>45</v>
      </c>
      <c r="CZ282" s="21">
        <f t="shared" si="117"/>
        <v>46</v>
      </c>
    </row>
    <row r="283" spans="1:104" ht="76.5" x14ac:dyDescent="0.25">
      <c r="A283" s="6">
        <v>278</v>
      </c>
      <c r="B283" s="7" t="s">
        <v>92</v>
      </c>
      <c r="C283" s="7" t="s">
        <v>51</v>
      </c>
      <c r="D283" s="7" t="s">
        <v>172</v>
      </c>
      <c r="E283" s="7" t="s">
        <v>94</v>
      </c>
      <c r="F283" s="7" t="s">
        <v>95</v>
      </c>
      <c r="G283" s="7" t="s">
        <v>391</v>
      </c>
      <c r="H283" s="7" t="s">
        <v>1478</v>
      </c>
      <c r="I283" s="7" t="s">
        <v>1479</v>
      </c>
      <c r="J283" s="7" t="s">
        <v>99</v>
      </c>
      <c r="K283" s="7" t="s">
        <v>100</v>
      </c>
      <c r="L283" s="7" t="s">
        <v>101</v>
      </c>
      <c r="M283" s="7" t="s">
        <v>101</v>
      </c>
      <c r="N283" s="8">
        <v>3</v>
      </c>
      <c r="O283" s="8">
        <v>3</v>
      </c>
      <c r="P283" s="8">
        <v>4</v>
      </c>
      <c r="Q283" s="7" t="s">
        <v>100</v>
      </c>
      <c r="R283" s="7" t="s">
        <v>100</v>
      </c>
      <c r="S283" s="7" t="s">
        <v>100</v>
      </c>
      <c r="T283" s="8">
        <v>7</v>
      </c>
      <c r="U283" s="8">
        <v>8</v>
      </c>
      <c r="V283" s="8">
        <v>8</v>
      </c>
      <c r="W283" s="8">
        <v>7</v>
      </c>
      <c r="X283" s="8">
        <v>7</v>
      </c>
      <c r="Y283" s="8">
        <v>8</v>
      </c>
      <c r="Z283" s="8">
        <v>0</v>
      </c>
      <c r="AA283" s="8">
        <v>0</v>
      </c>
      <c r="AB283" s="8">
        <v>0</v>
      </c>
      <c r="AC283" s="8">
        <v>0</v>
      </c>
      <c r="AD283" s="8">
        <v>0</v>
      </c>
      <c r="AE283" s="8">
        <v>1</v>
      </c>
      <c r="AF283" s="8">
        <v>7</v>
      </c>
      <c r="AG283" s="8">
        <v>8</v>
      </c>
      <c r="AH283" s="8">
        <v>7</v>
      </c>
      <c r="AI283" s="8">
        <v>0</v>
      </c>
      <c r="AJ283" s="8">
        <v>0</v>
      </c>
      <c r="AK283" s="8">
        <v>1</v>
      </c>
      <c r="AM283" s="8">
        <v>4</v>
      </c>
      <c r="AN283" s="8">
        <v>5</v>
      </c>
      <c r="AO283" s="8">
        <v>3</v>
      </c>
      <c r="AP283" s="8">
        <v>2</v>
      </c>
      <c r="AQ283" s="8">
        <v>10</v>
      </c>
      <c r="AR283" s="8">
        <v>10</v>
      </c>
      <c r="AS283" s="8">
        <v>10</v>
      </c>
      <c r="AT283" s="8">
        <v>10</v>
      </c>
      <c r="AU283" s="8">
        <v>10</v>
      </c>
      <c r="AV283" s="8">
        <v>10</v>
      </c>
      <c r="AW283" s="8">
        <v>0</v>
      </c>
      <c r="AX283" s="8">
        <v>0</v>
      </c>
      <c r="AY283" s="8">
        <v>7</v>
      </c>
      <c r="AZ283" s="8">
        <v>0</v>
      </c>
      <c r="BA283" s="8">
        <v>2</v>
      </c>
      <c r="BB283" s="8">
        <v>9</v>
      </c>
      <c r="BC283" s="8">
        <v>9</v>
      </c>
      <c r="BD283" s="8">
        <v>7</v>
      </c>
      <c r="BE283" s="8">
        <v>0</v>
      </c>
      <c r="BF283" s="8">
        <v>0</v>
      </c>
      <c r="BG283" s="8">
        <v>1</v>
      </c>
      <c r="BH283" s="8">
        <v>3</v>
      </c>
      <c r="BI283" s="8">
        <v>0</v>
      </c>
      <c r="BJ283" s="8">
        <v>0</v>
      </c>
      <c r="BK283" s="8">
        <v>0</v>
      </c>
      <c r="BL283" s="8">
        <v>0</v>
      </c>
      <c r="BM283" s="8">
        <v>0</v>
      </c>
      <c r="BN283" s="8">
        <v>0</v>
      </c>
      <c r="BO283" s="8">
        <v>0</v>
      </c>
      <c r="BP283" s="8">
        <v>0</v>
      </c>
      <c r="BQ283" s="8">
        <v>0</v>
      </c>
      <c r="BR283" s="8">
        <v>0</v>
      </c>
      <c r="BS283" s="8">
        <v>0</v>
      </c>
      <c r="BT283" s="8">
        <v>0</v>
      </c>
      <c r="BU283" s="8">
        <v>0</v>
      </c>
      <c r="BV283" s="8">
        <v>0</v>
      </c>
      <c r="BW283" s="8">
        <v>0</v>
      </c>
      <c r="BX283" s="8">
        <v>0</v>
      </c>
      <c r="BY283" s="8">
        <v>0</v>
      </c>
      <c r="BZ283" s="8">
        <v>0</v>
      </c>
      <c r="CA283" s="8">
        <v>0</v>
      </c>
      <c r="CB283" s="8">
        <v>0</v>
      </c>
      <c r="CC283" s="8">
        <v>0</v>
      </c>
      <c r="CD283" s="8">
        <v>0</v>
      </c>
      <c r="CE283" s="21">
        <f t="shared" si="96"/>
        <v>4</v>
      </c>
      <c r="CF283" s="21">
        <f t="shared" si="97"/>
        <v>8</v>
      </c>
      <c r="CG283" s="21">
        <f t="shared" si="98"/>
        <v>6</v>
      </c>
      <c r="CH283" s="21">
        <f t="shared" si="99"/>
        <v>6</v>
      </c>
      <c r="CI283" s="21">
        <f t="shared" si="100"/>
        <v>17</v>
      </c>
      <c r="CJ283" s="21">
        <f t="shared" si="101"/>
        <v>18</v>
      </c>
      <c r="CK283" s="21">
        <f t="shared" si="102"/>
        <v>18</v>
      </c>
      <c r="CL283" s="21">
        <f t="shared" si="103"/>
        <v>17</v>
      </c>
      <c r="CM283" s="21">
        <f t="shared" si="104"/>
        <v>17</v>
      </c>
      <c r="CN283" s="21">
        <f t="shared" si="105"/>
        <v>18</v>
      </c>
      <c r="CO283" s="21">
        <f t="shared" si="106"/>
        <v>0</v>
      </c>
      <c r="CP283" s="21">
        <f t="shared" si="107"/>
        <v>0</v>
      </c>
      <c r="CQ283" s="21">
        <f t="shared" si="108"/>
        <v>7</v>
      </c>
      <c r="CR283" s="21">
        <f t="shared" si="109"/>
        <v>0</v>
      </c>
      <c r="CS283" s="21">
        <f t="shared" si="110"/>
        <v>2</v>
      </c>
      <c r="CT283" s="21">
        <f t="shared" si="111"/>
        <v>10</v>
      </c>
      <c r="CU283" s="21">
        <f t="shared" si="112"/>
        <v>16</v>
      </c>
      <c r="CV283" s="21">
        <f t="shared" si="113"/>
        <v>15</v>
      </c>
      <c r="CW283" s="21">
        <f t="shared" si="114"/>
        <v>7</v>
      </c>
      <c r="CX283" s="21">
        <f t="shared" si="115"/>
        <v>0</v>
      </c>
      <c r="CY283" s="21">
        <f t="shared" si="116"/>
        <v>1</v>
      </c>
      <c r="CZ283" s="21">
        <f t="shared" si="117"/>
        <v>4</v>
      </c>
    </row>
    <row r="284" spans="1:104" ht="89.25" x14ac:dyDescent="0.25">
      <c r="A284" s="6">
        <v>294</v>
      </c>
      <c r="B284" s="7" t="s">
        <v>92</v>
      </c>
      <c r="C284" s="7" t="s">
        <v>51</v>
      </c>
      <c r="D284" s="7" t="s">
        <v>977</v>
      </c>
      <c r="E284" s="7" t="s">
        <v>94</v>
      </c>
      <c r="F284" s="7" t="s">
        <v>95</v>
      </c>
      <c r="G284" s="7" t="s">
        <v>1480</v>
      </c>
      <c r="H284" s="7" t="s">
        <v>1481</v>
      </c>
      <c r="I284" s="7" t="s">
        <v>1482</v>
      </c>
      <c r="J284" s="7" t="s">
        <v>99</v>
      </c>
      <c r="K284" s="7" t="s">
        <v>100</v>
      </c>
      <c r="L284" s="7" t="s">
        <v>101</v>
      </c>
      <c r="M284" s="7" t="s">
        <v>101</v>
      </c>
      <c r="N284" s="8">
        <v>80</v>
      </c>
      <c r="O284" s="8">
        <v>75</v>
      </c>
      <c r="P284" s="8">
        <v>54</v>
      </c>
      <c r="Q284" s="7" t="s">
        <v>1483</v>
      </c>
      <c r="R284" s="7" t="s">
        <v>1484</v>
      </c>
      <c r="S284" s="7" t="s">
        <v>1484</v>
      </c>
      <c r="T284" s="8">
        <v>351</v>
      </c>
      <c r="U284" s="8">
        <v>451</v>
      </c>
      <c r="V284" s="8">
        <v>565</v>
      </c>
      <c r="W284" s="8">
        <v>19</v>
      </c>
      <c r="X284" s="8">
        <v>19</v>
      </c>
      <c r="Y284" s="8">
        <v>20</v>
      </c>
      <c r="Z284" s="8">
        <v>0</v>
      </c>
      <c r="AA284" s="8">
        <v>0</v>
      </c>
      <c r="AB284" s="8">
        <v>1</v>
      </c>
      <c r="AC284" s="8">
        <v>19</v>
      </c>
      <c r="AD284" s="8">
        <v>19</v>
      </c>
      <c r="AE284" s="8">
        <v>19</v>
      </c>
      <c r="AF284" s="8">
        <v>0</v>
      </c>
      <c r="AG284" s="8">
        <v>0</v>
      </c>
      <c r="AH284" s="8">
        <v>0</v>
      </c>
      <c r="AI284" s="8">
        <v>19</v>
      </c>
      <c r="AJ284" s="8">
        <v>19</v>
      </c>
      <c r="AK284" s="8">
        <v>20</v>
      </c>
      <c r="AM284" s="8">
        <v>3</v>
      </c>
      <c r="AN284" s="8">
        <v>0</v>
      </c>
      <c r="AO284" s="8">
        <v>0</v>
      </c>
      <c r="AP284" s="8">
        <v>0</v>
      </c>
      <c r="AQ284" s="8">
        <v>4</v>
      </c>
      <c r="AR284" s="8">
        <v>4</v>
      </c>
      <c r="AS284" s="8">
        <v>4</v>
      </c>
      <c r="AT284" s="8">
        <v>4</v>
      </c>
      <c r="AU284" s="8">
        <v>4</v>
      </c>
      <c r="AV284" s="8">
        <v>4</v>
      </c>
      <c r="AW284" s="8">
        <v>0</v>
      </c>
      <c r="AX284" s="8">
        <v>0</v>
      </c>
      <c r="AY284" s="8">
        <v>0</v>
      </c>
      <c r="AZ284" s="8">
        <v>4</v>
      </c>
      <c r="BA284" s="8">
        <v>4</v>
      </c>
      <c r="BB284" s="8">
        <v>4</v>
      </c>
      <c r="BC284" s="8">
        <v>0</v>
      </c>
      <c r="BD284" s="8">
        <v>0</v>
      </c>
      <c r="BE284" s="8">
        <v>0</v>
      </c>
      <c r="BF284" s="8">
        <v>4</v>
      </c>
      <c r="BG284" s="8">
        <v>4</v>
      </c>
      <c r="BH284" s="8">
        <v>4</v>
      </c>
      <c r="BI284" s="8">
        <v>0</v>
      </c>
      <c r="BJ284" s="8">
        <v>0</v>
      </c>
      <c r="BK284" s="8">
        <v>0</v>
      </c>
      <c r="BL284" s="8">
        <v>0</v>
      </c>
      <c r="BM284" s="8">
        <v>0</v>
      </c>
      <c r="BN284" s="8">
        <v>0</v>
      </c>
      <c r="BO284" s="8">
        <v>0</v>
      </c>
      <c r="BP284" s="8">
        <v>0</v>
      </c>
      <c r="BQ284" s="8">
        <v>0</v>
      </c>
      <c r="BR284" s="8">
        <v>0</v>
      </c>
      <c r="BS284" s="8">
        <v>0</v>
      </c>
      <c r="BT284" s="8">
        <v>0</v>
      </c>
      <c r="BU284" s="8">
        <v>0</v>
      </c>
      <c r="BV284" s="8">
        <v>0</v>
      </c>
      <c r="BW284" s="8">
        <v>0</v>
      </c>
      <c r="BX284" s="8">
        <v>0</v>
      </c>
      <c r="BY284" s="8">
        <v>0</v>
      </c>
      <c r="BZ284" s="8">
        <v>0</v>
      </c>
      <c r="CA284" s="8">
        <v>0</v>
      </c>
      <c r="CB284" s="8">
        <v>0</v>
      </c>
      <c r="CC284" s="8">
        <v>0</v>
      </c>
      <c r="CD284" s="8">
        <v>0</v>
      </c>
      <c r="CE284" s="21">
        <f t="shared" si="96"/>
        <v>3</v>
      </c>
      <c r="CF284" s="21">
        <f t="shared" si="97"/>
        <v>80</v>
      </c>
      <c r="CG284" s="21">
        <f t="shared" si="98"/>
        <v>75</v>
      </c>
      <c r="CH284" s="21">
        <f t="shared" si="99"/>
        <v>54</v>
      </c>
      <c r="CI284" s="21">
        <f t="shared" si="100"/>
        <v>355</v>
      </c>
      <c r="CJ284" s="21">
        <f t="shared" si="101"/>
        <v>455</v>
      </c>
      <c r="CK284" s="21">
        <f t="shared" si="102"/>
        <v>569</v>
      </c>
      <c r="CL284" s="21">
        <f t="shared" si="103"/>
        <v>23</v>
      </c>
      <c r="CM284" s="21">
        <f t="shared" si="104"/>
        <v>23</v>
      </c>
      <c r="CN284" s="21">
        <f t="shared" si="105"/>
        <v>24</v>
      </c>
      <c r="CO284" s="21">
        <f t="shared" si="106"/>
        <v>0</v>
      </c>
      <c r="CP284" s="21">
        <f t="shared" si="107"/>
        <v>0</v>
      </c>
      <c r="CQ284" s="21">
        <f t="shared" si="108"/>
        <v>1</v>
      </c>
      <c r="CR284" s="21">
        <f t="shared" si="109"/>
        <v>23</v>
      </c>
      <c r="CS284" s="21">
        <f t="shared" si="110"/>
        <v>23</v>
      </c>
      <c r="CT284" s="21">
        <f t="shared" si="111"/>
        <v>23</v>
      </c>
      <c r="CU284" s="21">
        <f t="shared" si="112"/>
        <v>0</v>
      </c>
      <c r="CV284" s="21">
        <f t="shared" si="113"/>
        <v>0</v>
      </c>
      <c r="CW284" s="21">
        <f t="shared" si="114"/>
        <v>0</v>
      </c>
      <c r="CX284" s="21">
        <f t="shared" si="115"/>
        <v>23</v>
      </c>
      <c r="CY284" s="21">
        <f t="shared" si="116"/>
        <v>23</v>
      </c>
      <c r="CZ284" s="21">
        <f t="shared" si="117"/>
        <v>24</v>
      </c>
    </row>
    <row r="285" spans="1:104" ht="76.5" x14ac:dyDescent="0.25">
      <c r="A285" s="6">
        <v>309</v>
      </c>
      <c r="B285" s="7" t="s">
        <v>92</v>
      </c>
      <c r="C285" s="7" t="s">
        <v>51</v>
      </c>
      <c r="D285" s="7" t="s">
        <v>153</v>
      </c>
      <c r="E285" s="7" t="s">
        <v>94</v>
      </c>
      <c r="F285" s="7" t="s">
        <v>95</v>
      </c>
      <c r="G285" s="7" t="s">
        <v>1485</v>
      </c>
      <c r="H285" s="7" t="s">
        <v>1486</v>
      </c>
      <c r="I285" s="7" t="s">
        <v>1487</v>
      </c>
      <c r="J285" s="7" t="s">
        <v>99</v>
      </c>
      <c r="K285" s="7" t="s">
        <v>100</v>
      </c>
      <c r="L285" s="7" t="s">
        <v>101</v>
      </c>
      <c r="M285" s="7" t="s">
        <v>101</v>
      </c>
      <c r="N285" s="8">
        <v>43</v>
      </c>
      <c r="O285" s="8">
        <v>38</v>
      </c>
      <c r="P285" s="8">
        <v>48</v>
      </c>
      <c r="Q285" s="7" t="s">
        <v>1488</v>
      </c>
      <c r="R285" s="7" t="s">
        <v>1488</v>
      </c>
      <c r="S285" s="7" t="s">
        <v>1488</v>
      </c>
      <c r="T285" s="8">
        <v>6</v>
      </c>
      <c r="U285" s="8">
        <v>6</v>
      </c>
      <c r="V285" s="8">
        <v>6</v>
      </c>
      <c r="W285" s="8">
        <v>6</v>
      </c>
      <c r="X285" s="8">
        <v>6</v>
      </c>
      <c r="Y285" s="8">
        <v>6</v>
      </c>
      <c r="Z285" s="8">
        <v>1</v>
      </c>
      <c r="AA285" s="8">
        <v>1</v>
      </c>
      <c r="AB285" s="8">
        <v>1</v>
      </c>
      <c r="AC285" s="8">
        <v>5</v>
      </c>
      <c r="AD285" s="8">
        <v>5</v>
      </c>
      <c r="AE285" s="8">
        <v>5</v>
      </c>
      <c r="AF285" s="8">
        <v>0</v>
      </c>
      <c r="AG285" s="8">
        <v>0</v>
      </c>
      <c r="AH285" s="8">
        <v>0</v>
      </c>
      <c r="AI285" s="8">
        <v>6</v>
      </c>
      <c r="AJ285" s="8">
        <v>6</v>
      </c>
      <c r="AK285" s="8">
        <v>6</v>
      </c>
      <c r="AM285" s="8">
        <v>2</v>
      </c>
      <c r="AN285" s="8">
        <v>0</v>
      </c>
      <c r="AO285" s="8">
        <v>0</v>
      </c>
      <c r="AP285" s="8">
        <v>1</v>
      </c>
      <c r="AQ285" s="8">
        <v>2</v>
      </c>
      <c r="AR285" s="8">
        <v>2</v>
      </c>
      <c r="AS285" s="8">
        <v>2</v>
      </c>
      <c r="AT285" s="8">
        <v>2</v>
      </c>
      <c r="AU285" s="8">
        <v>2</v>
      </c>
      <c r="AV285" s="8">
        <v>2</v>
      </c>
      <c r="AW285" s="8">
        <v>0</v>
      </c>
      <c r="AX285" s="8">
        <v>0</v>
      </c>
      <c r="AY285" s="8">
        <v>0</v>
      </c>
      <c r="AZ285" s="8">
        <v>1</v>
      </c>
      <c r="BA285" s="8">
        <v>1</v>
      </c>
      <c r="BB285" s="8">
        <v>1</v>
      </c>
      <c r="BC285" s="8">
        <v>1</v>
      </c>
      <c r="BD285" s="8">
        <v>1</v>
      </c>
      <c r="BE285" s="8">
        <v>1</v>
      </c>
      <c r="BF285" s="8">
        <v>1</v>
      </c>
      <c r="BG285" s="8">
        <v>1</v>
      </c>
      <c r="BH285" s="8">
        <v>1</v>
      </c>
      <c r="BI285" s="8">
        <v>0</v>
      </c>
      <c r="BJ285" s="8">
        <v>0</v>
      </c>
      <c r="BK285" s="8">
        <v>0</v>
      </c>
      <c r="BL285" s="8">
        <v>0</v>
      </c>
      <c r="BM285" s="8">
        <v>0</v>
      </c>
      <c r="BN285" s="8">
        <v>0</v>
      </c>
      <c r="BO285" s="8">
        <v>0</v>
      </c>
      <c r="BP285" s="8">
        <v>0</v>
      </c>
      <c r="BQ285" s="8">
        <v>0</v>
      </c>
      <c r="BR285" s="8">
        <v>0</v>
      </c>
      <c r="BS285" s="8">
        <v>0</v>
      </c>
      <c r="BT285" s="8">
        <v>0</v>
      </c>
      <c r="BU285" s="8">
        <v>0</v>
      </c>
      <c r="BV285" s="8">
        <v>0</v>
      </c>
      <c r="BW285" s="8">
        <v>0</v>
      </c>
      <c r="BX285" s="8">
        <v>0</v>
      </c>
      <c r="BY285" s="8">
        <v>0</v>
      </c>
      <c r="BZ285" s="8">
        <v>0</v>
      </c>
      <c r="CA285" s="8">
        <v>0</v>
      </c>
      <c r="CB285" s="8">
        <v>0</v>
      </c>
      <c r="CC285" s="8">
        <v>0</v>
      </c>
      <c r="CD285" s="8">
        <v>0</v>
      </c>
      <c r="CE285" s="21">
        <f t="shared" si="96"/>
        <v>2</v>
      </c>
      <c r="CF285" s="21">
        <f t="shared" si="97"/>
        <v>43</v>
      </c>
      <c r="CG285" s="21">
        <f t="shared" si="98"/>
        <v>38</v>
      </c>
      <c r="CH285" s="21">
        <f t="shared" si="99"/>
        <v>49</v>
      </c>
      <c r="CI285" s="21">
        <f t="shared" si="100"/>
        <v>8</v>
      </c>
      <c r="CJ285" s="21">
        <f t="shared" si="101"/>
        <v>8</v>
      </c>
      <c r="CK285" s="21">
        <f t="shared" si="102"/>
        <v>8</v>
      </c>
      <c r="CL285" s="21">
        <f t="shared" si="103"/>
        <v>8</v>
      </c>
      <c r="CM285" s="21">
        <f t="shared" si="104"/>
        <v>8</v>
      </c>
      <c r="CN285" s="21">
        <f t="shared" si="105"/>
        <v>8</v>
      </c>
      <c r="CO285" s="21">
        <f t="shared" si="106"/>
        <v>1</v>
      </c>
      <c r="CP285" s="21">
        <f t="shared" si="107"/>
        <v>1</v>
      </c>
      <c r="CQ285" s="21">
        <f t="shared" si="108"/>
        <v>1</v>
      </c>
      <c r="CR285" s="21">
        <f t="shared" si="109"/>
        <v>6</v>
      </c>
      <c r="CS285" s="21">
        <f t="shared" si="110"/>
        <v>6</v>
      </c>
      <c r="CT285" s="21">
        <f t="shared" si="111"/>
        <v>6</v>
      </c>
      <c r="CU285" s="21">
        <f t="shared" si="112"/>
        <v>1</v>
      </c>
      <c r="CV285" s="21">
        <f t="shared" si="113"/>
        <v>1</v>
      </c>
      <c r="CW285" s="21">
        <f t="shared" si="114"/>
        <v>1</v>
      </c>
      <c r="CX285" s="21">
        <f t="shared" si="115"/>
        <v>7</v>
      </c>
      <c r="CY285" s="21">
        <f t="shared" si="116"/>
        <v>7</v>
      </c>
      <c r="CZ285" s="21">
        <f t="shared" si="117"/>
        <v>7</v>
      </c>
    </row>
    <row r="286" spans="1:104" ht="153" x14ac:dyDescent="0.25">
      <c r="A286" s="6">
        <v>1144</v>
      </c>
      <c r="B286" s="7" t="s">
        <v>92</v>
      </c>
      <c r="C286" s="7" t="s">
        <v>51</v>
      </c>
      <c r="D286" s="7" t="s">
        <v>121</v>
      </c>
      <c r="E286" s="7" t="s">
        <v>154</v>
      </c>
      <c r="F286" s="7" t="s">
        <v>155</v>
      </c>
      <c r="G286" s="7" t="s">
        <v>1489</v>
      </c>
      <c r="H286" s="7" t="s">
        <v>1490</v>
      </c>
      <c r="I286" s="7" t="s">
        <v>1491</v>
      </c>
      <c r="J286" s="7" t="s">
        <v>99</v>
      </c>
      <c r="K286" s="7" t="s">
        <v>100</v>
      </c>
      <c r="L286" s="7" t="s">
        <v>101</v>
      </c>
      <c r="M286" s="7" t="s">
        <v>101</v>
      </c>
      <c r="N286" s="8">
        <v>2</v>
      </c>
      <c r="O286" s="8">
        <v>1</v>
      </c>
      <c r="P286" s="8">
        <v>1</v>
      </c>
      <c r="Q286" s="7" t="s">
        <v>104</v>
      </c>
      <c r="R286" s="7" t="s">
        <v>104</v>
      </c>
      <c r="S286" s="7" t="s">
        <v>104</v>
      </c>
      <c r="T286" s="8">
        <v>0</v>
      </c>
      <c r="U286" s="8">
        <v>0</v>
      </c>
      <c r="V286" s="8">
        <v>0</v>
      </c>
      <c r="W286" s="8">
        <v>0</v>
      </c>
      <c r="X286" s="8">
        <v>0</v>
      </c>
      <c r="Y286" s="8">
        <v>0</v>
      </c>
      <c r="Z286" s="8">
        <v>0</v>
      </c>
      <c r="AA286" s="8">
        <v>0</v>
      </c>
      <c r="AB286" s="8">
        <v>0</v>
      </c>
      <c r="AC286" s="8">
        <v>0</v>
      </c>
      <c r="AD286" s="8">
        <v>0</v>
      </c>
      <c r="AE286" s="8">
        <v>0</v>
      </c>
      <c r="AF286" s="8">
        <v>0</v>
      </c>
      <c r="AG286" s="8">
        <v>0</v>
      </c>
      <c r="AH286" s="8">
        <v>0</v>
      </c>
      <c r="AI286" s="8">
        <v>0</v>
      </c>
      <c r="AJ286" s="8">
        <v>0</v>
      </c>
      <c r="AK286" s="8">
        <v>0</v>
      </c>
      <c r="AL286" s="7" t="s">
        <v>1492</v>
      </c>
      <c r="AM286" s="8">
        <v>0</v>
      </c>
      <c r="AN286" s="8">
        <v>0</v>
      </c>
      <c r="AO286" s="8">
        <v>0</v>
      </c>
      <c r="AP286" s="8">
        <v>0</v>
      </c>
      <c r="AQ286" s="8">
        <v>0</v>
      </c>
      <c r="AR286" s="8">
        <v>0</v>
      </c>
      <c r="AS286" s="8">
        <v>0</v>
      </c>
      <c r="AT286" s="8">
        <v>0</v>
      </c>
      <c r="AU286" s="8">
        <v>0</v>
      </c>
      <c r="AV286" s="8">
        <v>0</v>
      </c>
      <c r="AW286" s="8">
        <v>0</v>
      </c>
      <c r="AX286" s="8">
        <v>0</v>
      </c>
      <c r="AY286" s="8">
        <v>0</v>
      </c>
      <c r="AZ286" s="8">
        <v>0</v>
      </c>
      <c r="BA286" s="8">
        <v>0</v>
      </c>
      <c r="BB286" s="8">
        <v>0</v>
      </c>
      <c r="BC286" s="8">
        <v>0</v>
      </c>
      <c r="BD286" s="8">
        <v>0</v>
      </c>
      <c r="BE286" s="8">
        <v>0</v>
      </c>
      <c r="BF286" s="8">
        <v>0</v>
      </c>
      <c r="BG286" s="8">
        <v>0</v>
      </c>
      <c r="BH286" s="8">
        <v>0</v>
      </c>
      <c r="BI286" s="8">
        <v>0</v>
      </c>
      <c r="BJ286" s="8">
        <v>0</v>
      </c>
      <c r="BK286" s="8">
        <v>0</v>
      </c>
      <c r="BL286" s="8">
        <v>0</v>
      </c>
      <c r="BM286" s="8">
        <v>0</v>
      </c>
      <c r="BN286" s="8">
        <v>0</v>
      </c>
      <c r="BO286" s="8">
        <v>0</v>
      </c>
      <c r="BP286" s="8">
        <v>0</v>
      </c>
      <c r="BQ286" s="8">
        <v>0</v>
      </c>
      <c r="BR286" s="8">
        <v>0</v>
      </c>
      <c r="BS286" s="8">
        <v>0</v>
      </c>
      <c r="BT286" s="8">
        <v>0</v>
      </c>
      <c r="BU286" s="8">
        <v>0</v>
      </c>
      <c r="BV286" s="8">
        <v>0</v>
      </c>
      <c r="BW286" s="8">
        <v>0</v>
      </c>
      <c r="BX286" s="8">
        <v>0</v>
      </c>
      <c r="BY286" s="8">
        <v>0</v>
      </c>
      <c r="BZ286" s="8">
        <v>0</v>
      </c>
      <c r="CA286" s="8">
        <v>0</v>
      </c>
      <c r="CB286" s="8">
        <v>0</v>
      </c>
      <c r="CC286" s="8">
        <v>0</v>
      </c>
      <c r="CD286" s="8">
        <v>0</v>
      </c>
      <c r="CE286" s="21">
        <f t="shared" si="96"/>
        <v>0</v>
      </c>
      <c r="CF286" s="21">
        <f t="shared" si="97"/>
        <v>2</v>
      </c>
      <c r="CG286" s="21">
        <f t="shared" si="98"/>
        <v>1</v>
      </c>
      <c r="CH286" s="21">
        <f t="shared" si="99"/>
        <v>1</v>
      </c>
      <c r="CI286" s="21">
        <f t="shared" si="100"/>
        <v>0</v>
      </c>
      <c r="CJ286" s="21">
        <f t="shared" si="101"/>
        <v>0</v>
      </c>
      <c r="CK286" s="21">
        <f t="shared" si="102"/>
        <v>0</v>
      </c>
      <c r="CL286" s="21">
        <f t="shared" si="103"/>
        <v>0</v>
      </c>
      <c r="CM286" s="21">
        <f t="shared" si="104"/>
        <v>0</v>
      </c>
      <c r="CN286" s="21">
        <f t="shared" si="105"/>
        <v>0</v>
      </c>
      <c r="CO286" s="21">
        <f t="shared" si="106"/>
        <v>0</v>
      </c>
      <c r="CP286" s="21">
        <f t="shared" si="107"/>
        <v>0</v>
      </c>
      <c r="CQ286" s="21">
        <f t="shared" si="108"/>
        <v>0</v>
      </c>
      <c r="CR286" s="21">
        <f t="shared" si="109"/>
        <v>0</v>
      </c>
      <c r="CS286" s="21">
        <f t="shared" si="110"/>
        <v>0</v>
      </c>
      <c r="CT286" s="21">
        <f t="shared" si="111"/>
        <v>0</v>
      </c>
      <c r="CU286" s="21">
        <f t="shared" si="112"/>
        <v>0</v>
      </c>
      <c r="CV286" s="21">
        <f t="shared" si="113"/>
        <v>0</v>
      </c>
      <c r="CW286" s="21">
        <f t="shared" si="114"/>
        <v>0</v>
      </c>
      <c r="CX286" s="21">
        <f t="shared" si="115"/>
        <v>0</v>
      </c>
      <c r="CY286" s="21">
        <f t="shared" si="116"/>
        <v>0</v>
      </c>
      <c r="CZ286" s="21">
        <f t="shared" si="117"/>
        <v>0</v>
      </c>
    </row>
    <row r="287" spans="1:104" ht="102" hidden="1" x14ac:dyDescent="0.25">
      <c r="A287" s="6">
        <v>1755</v>
      </c>
      <c r="B287" s="7" t="s">
        <v>92</v>
      </c>
      <c r="C287" s="7" t="s">
        <v>76</v>
      </c>
      <c r="D287" s="7" t="s">
        <v>103</v>
      </c>
      <c r="E287" s="7" t="s">
        <v>94</v>
      </c>
      <c r="F287" s="7" t="s">
        <v>491</v>
      </c>
      <c r="G287" s="7" t="s">
        <v>1493</v>
      </c>
      <c r="H287" s="7" t="s">
        <v>1494</v>
      </c>
      <c r="I287" s="7" t="s">
        <v>1495</v>
      </c>
      <c r="J287" s="7" t="s">
        <v>100</v>
      </c>
      <c r="K287" s="7" t="s">
        <v>100</v>
      </c>
      <c r="L287" s="7" t="s">
        <v>101</v>
      </c>
      <c r="M287" s="7" t="s">
        <v>101</v>
      </c>
      <c r="N287" s="8">
        <v>27</v>
      </c>
      <c r="O287" s="8">
        <v>24</v>
      </c>
      <c r="P287" s="8">
        <v>28</v>
      </c>
      <c r="Q287" s="7" t="s">
        <v>1496</v>
      </c>
      <c r="R287" s="7" t="s">
        <v>1496</v>
      </c>
      <c r="S287" s="7" t="s">
        <v>1496</v>
      </c>
      <c r="T287" s="8">
        <v>23</v>
      </c>
      <c r="U287" s="8">
        <v>23</v>
      </c>
      <c r="V287" s="8">
        <v>28</v>
      </c>
      <c r="W287" s="8">
        <v>21</v>
      </c>
      <c r="X287" s="8">
        <v>21</v>
      </c>
      <c r="Y287" s="8">
        <v>26</v>
      </c>
      <c r="Z287" s="8">
        <v>21</v>
      </c>
      <c r="AA287" s="8">
        <v>21</v>
      </c>
      <c r="AB287" s="8">
        <v>26</v>
      </c>
      <c r="AC287" s="8">
        <v>0</v>
      </c>
      <c r="AD287" s="8">
        <v>0</v>
      </c>
      <c r="AE287" s="8">
        <v>0</v>
      </c>
      <c r="AF287" s="8">
        <v>0</v>
      </c>
      <c r="AG287" s="8">
        <v>0</v>
      </c>
      <c r="AH287" s="8">
        <v>0</v>
      </c>
      <c r="AI287" s="8">
        <v>21</v>
      </c>
      <c r="AJ287" s="8">
        <v>21</v>
      </c>
      <c r="AK287" s="8">
        <v>26</v>
      </c>
      <c r="AM287" s="8">
        <v>0</v>
      </c>
      <c r="AN287" s="8">
        <v>0</v>
      </c>
      <c r="AO287" s="8">
        <v>0</v>
      </c>
      <c r="AP287" s="8">
        <v>0</v>
      </c>
      <c r="AQ287" s="8">
        <v>0</v>
      </c>
      <c r="AR287" s="8">
        <v>0</v>
      </c>
      <c r="AS287" s="8">
        <v>0</v>
      </c>
      <c r="AT287" s="8">
        <v>0</v>
      </c>
      <c r="AU287" s="8">
        <v>0</v>
      </c>
      <c r="AV287" s="8">
        <v>0</v>
      </c>
      <c r="AW287" s="8">
        <v>0</v>
      </c>
      <c r="AX287" s="8">
        <v>0</v>
      </c>
      <c r="AY287" s="8">
        <v>0</v>
      </c>
      <c r="AZ287" s="8">
        <v>0</v>
      </c>
      <c r="BA287" s="8">
        <v>0</v>
      </c>
      <c r="BB287" s="8">
        <v>0</v>
      </c>
      <c r="BC287" s="8">
        <v>0</v>
      </c>
      <c r="BD287" s="8">
        <v>0</v>
      </c>
      <c r="BE287" s="8">
        <v>0</v>
      </c>
      <c r="BF287" s="8">
        <v>0</v>
      </c>
      <c r="BG287" s="8">
        <v>0</v>
      </c>
      <c r="BH287" s="8">
        <v>0</v>
      </c>
      <c r="BI287" s="8">
        <v>0</v>
      </c>
      <c r="BJ287" s="8">
        <v>0</v>
      </c>
      <c r="BK287" s="8">
        <v>0</v>
      </c>
      <c r="BL287" s="8">
        <v>0</v>
      </c>
      <c r="BM287" s="8">
        <v>0</v>
      </c>
      <c r="BN287" s="8">
        <v>0</v>
      </c>
      <c r="BO287" s="8">
        <v>0</v>
      </c>
      <c r="BP287" s="8">
        <v>0</v>
      </c>
      <c r="BQ287" s="8">
        <v>0</v>
      </c>
      <c r="BR287" s="8">
        <v>0</v>
      </c>
      <c r="BS287" s="8">
        <v>0</v>
      </c>
      <c r="BT287" s="8">
        <v>0</v>
      </c>
      <c r="BU287" s="8">
        <v>0</v>
      </c>
      <c r="BV287" s="8">
        <v>0</v>
      </c>
      <c r="BW287" s="8">
        <v>0</v>
      </c>
      <c r="BX287" s="8">
        <v>0</v>
      </c>
      <c r="BY287" s="8">
        <v>0</v>
      </c>
      <c r="BZ287" s="8">
        <v>0</v>
      </c>
      <c r="CA287" s="8">
        <v>0</v>
      </c>
      <c r="CB287" s="8">
        <v>0</v>
      </c>
      <c r="CC287" s="8">
        <v>0</v>
      </c>
      <c r="CD287" s="8">
        <v>0</v>
      </c>
      <c r="CE287" s="21">
        <f t="shared" si="96"/>
        <v>0</v>
      </c>
      <c r="CF287" s="21">
        <f t="shared" si="97"/>
        <v>27</v>
      </c>
      <c r="CG287" s="21">
        <f t="shared" si="98"/>
        <v>24</v>
      </c>
      <c r="CH287" s="21">
        <f t="shared" si="99"/>
        <v>28</v>
      </c>
      <c r="CI287" s="21">
        <f t="shared" si="100"/>
        <v>23</v>
      </c>
      <c r="CJ287" s="21">
        <f t="shared" si="101"/>
        <v>23</v>
      </c>
      <c r="CK287" s="21">
        <f t="shared" si="102"/>
        <v>28</v>
      </c>
      <c r="CL287" s="21">
        <f t="shared" si="103"/>
        <v>21</v>
      </c>
      <c r="CM287" s="21">
        <f t="shared" si="104"/>
        <v>21</v>
      </c>
      <c r="CN287" s="21">
        <f t="shared" si="105"/>
        <v>26</v>
      </c>
      <c r="CO287" s="21">
        <f t="shared" si="106"/>
        <v>21</v>
      </c>
      <c r="CP287" s="21">
        <f t="shared" si="107"/>
        <v>21</v>
      </c>
      <c r="CQ287" s="21">
        <f t="shared" si="108"/>
        <v>26</v>
      </c>
      <c r="CR287" s="21">
        <f t="shared" si="109"/>
        <v>0</v>
      </c>
      <c r="CS287" s="21">
        <f t="shared" si="110"/>
        <v>0</v>
      </c>
      <c r="CT287" s="21">
        <f t="shared" si="111"/>
        <v>0</v>
      </c>
      <c r="CU287" s="21">
        <f t="shared" si="112"/>
        <v>0</v>
      </c>
      <c r="CV287" s="21">
        <f t="shared" si="113"/>
        <v>0</v>
      </c>
      <c r="CW287" s="21">
        <f t="shared" si="114"/>
        <v>0</v>
      </c>
      <c r="CX287" s="21">
        <f t="shared" si="115"/>
        <v>21</v>
      </c>
      <c r="CY287" s="21">
        <f t="shared" si="116"/>
        <v>21</v>
      </c>
      <c r="CZ287" s="21">
        <f t="shared" si="117"/>
        <v>26</v>
      </c>
    </row>
    <row r="288" spans="1:104" ht="204" x14ac:dyDescent="0.25">
      <c r="A288" s="6">
        <v>1544</v>
      </c>
      <c r="B288" s="7" t="s">
        <v>92</v>
      </c>
      <c r="C288" s="7" t="s">
        <v>51</v>
      </c>
      <c r="D288" s="7" t="s">
        <v>883</v>
      </c>
      <c r="E288" s="7" t="s">
        <v>94</v>
      </c>
      <c r="F288" s="7" t="s">
        <v>127</v>
      </c>
      <c r="G288" s="7" t="s">
        <v>1497</v>
      </c>
      <c r="H288" s="7" t="s">
        <v>1498</v>
      </c>
      <c r="I288" s="7" t="s">
        <v>1499</v>
      </c>
      <c r="J288" s="7" t="s">
        <v>99</v>
      </c>
      <c r="K288" s="7" t="s">
        <v>100</v>
      </c>
      <c r="L288" s="7" t="s">
        <v>101</v>
      </c>
      <c r="M288" s="7" t="s">
        <v>101</v>
      </c>
      <c r="N288" s="8">
        <v>35</v>
      </c>
      <c r="O288" s="8">
        <v>50</v>
      </c>
      <c r="P288" s="8">
        <v>26</v>
      </c>
      <c r="Q288" s="7" t="s">
        <v>1500</v>
      </c>
      <c r="R288" s="7" t="s">
        <v>1501</v>
      </c>
      <c r="S288" s="7" t="s">
        <v>1502</v>
      </c>
      <c r="T288" s="8">
        <v>122</v>
      </c>
      <c r="U288" s="8">
        <v>131</v>
      </c>
      <c r="V288" s="8">
        <v>131</v>
      </c>
      <c r="W288" s="8">
        <v>47</v>
      </c>
      <c r="X288" s="8">
        <v>54</v>
      </c>
      <c r="Y288" s="8">
        <v>55</v>
      </c>
      <c r="Z288" s="8">
        <v>0</v>
      </c>
      <c r="AA288" s="8">
        <v>0</v>
      </c>
      <c r="AB288" s="8">
        <v>0</v>
      </c>
      <c r="AC288" s="8">
        <v>1</v>
      </c>
      <c r="AD288" s="8">
        <v>9</v>
      </c>
      <c r="AE288" s="8">
        <v>12</v>
      </c>
      <c r="AF288" s="8">
        <v>47</v>
      </c>
      <c r="AG288" s="8">
        <v>54</v>
      </c>
      <c r="AH288" s="8">
        <v>55</v>
      </c>
      <c r="AI288" s="8">
        <v>6</v>
      </c>
      <c r="AJ288" s="8">
        <v>8</v>
      </c>
      <c r="AK288" s="8">
        <v>7</v>
      </c>
      <c r="AM288" s="8">
        <v>4</v>
      </c>
      <c r="AN288" s="8">
        <v>4</v>
      </c>
      <c r="AO288" s="8">
        <v>4</v>
      </c>
      <c r="AP288" s="8">
        <v>2</v>
      </c>
      <c r="AQ288" s="8">
        <v>15</v>
      </c>
      <c r="AR288" s="8">
        <v>23</v>
      </c>
      <c r="AS288" s="8">
        <v>23</v>
      </c>
      <c r="AT288" s="8">
        <v>10</v>
      </c>
      <c r="AU288" s="8">
        <v>16</v>
      </c>
      <c r="AV288" s="8">
        <v>16</v>
      </c>
      <c r="AW288" s="8">
        <v>1</v>
      </c>
      <c r="AX288" s="8">
        <v>1</v>
      </c>
      <c r="AY288" s="8">
        <v>1</v>
      </c>
      <c r="AZ288" s="8">
        <v>0</v>
      </c>
      <c r="BA288" s="8">
        <v>0</v>
      </c>
      <c r="BB288" s="8">
        <v>0</v>
      </c>
      <c r="BC288" s="8">
        <v>10</v>
      </c>
      <c r="BD288" s="8">
        <v>16</v>
      </c>
      <c r="BE288" s="8">
        <v>16</v>
      </c>
      <c r="BF288" s="8">
        <v>3</v>
      </c>
      <c r="BG288" s="8">
        <v>3</v>
      </c>
      <c r="BH288" s="8">
        <v>3</v>
      </c>
      <c r="BI288" s="8">
        <v>0</v>
      </c>
      <c r="BJ288" s="8">
        <v>0</v>
      </c>
      <c r="BK288" s="8">
        <v>0</v>
      </c>
      <c r="BL288" s="8">
        <v>0</v>
      </c>
      <c r="BM288" s="8">
        <v>0</v>
      </c>
      <c r="BN288" s="8">
        <v>0</v>
      </c>
      <c r="BO288" s="8">
        <v>0</v>
      </c>
      <c r="BP288" s="8">
        <v>0</v>
      </c>
      <c r="BQ288" s="8">
        <v>0</v>
      </c>
      <c r="BR288" s="8">
        <v>0</v>
      </c>
      <c r="BS288" s="8">
        <v>0</v>
      </c>
      <c r="BT288" s="8">
        <v>0</v>
      </c>
      <c r="BU288" s="8">
        <v>0</v>
      </c>
      <c r="BV288" s="8">
        <v>0</v>
      </c>
      <c r="BW288" s="8">
        <v>0</v>
      </c>
      <c r="BX288" s="8">
        <v>0</v>
      </c>
      <c r="BY288" s="8">
        <v>0</v>
      </c>
      <c r="BZ288" s="8">
        <v>0</v>
      </c>
      <c r="CA288" s="8">
        <v>0</v>
      </c>
      <c r="CB288" s="8">
        <v>0</v>
      </c>
      <c r="CC288" s="8">
        <v>0</v>
      </c>
      <c r="CD288" s="8">
        <v>0</v>
      </c>
      <c r="CE288" s="21">
        <f t="shared" si="96"/>
        <v>4</v>
      </c>
      <c r="CF288" s="21">
        <f t="shared" si="97"/>
        <v>39</v>
      </c>
      <c r="CG288" s="21">
        <f t="shared" si="98"/>
        <v>54</v>
      </c>
      <c r="CH288" s="21">
        <f t="shared" si="99"/>
        <v>28</v>
      </c>
      <c r="CI288" s="21">
        <f t="shared" si="100"/>
        <v>137</v>
      </c>
      <c r="CJ288" s="21">
        <f t="shared" si="101"/>
        <v>154</v>
      </c>
      <c r="CK288" s="21">
        <f t="shared" si="102"/>
        <v>154</v>
      </c>
      <c r="CL288" s="21">
        <f t="shared" si="103"/>
        <v>57</v>
      </c>
      <c r="CM288" s="21">
        <f t="shared" si="104"/>
        <v>70</v>
      </c>
      <c r="CN288" s="21">
        <f t="shared" si="105"/>
        <v>71</v>
      </c>
      <c r="CO288" s="21">
        <f t="shared" si="106"/>
        <v>1</v>
      </c>
      <c r="CP288" s="21">
        <f t="shared" si="107"/>
        <v>1</v>
      </c>
      <c r="CQ288" s="21">
        <f t="shared" si="108"/>
        <v>1</v>
      </c>
      <c r="CR288" s="21">
        <f t="shared" si="109"/>
        <v>1</v>
      </c>
      <c r="CS288" s="21">
        <f t="shared" si="110"/>
        <v>9</v>
      </c>
      <c r="CT288" s="21">
        <f t="shared" si="111"/>
        <v>12</v>
      </c>
      <c r="CU288" s="21">
        <f t="shared" si="112"/>
        <v>57</v>
      </c>
      <c r="CV288" s="21">
        <f t="shared" si="113"/>
        <v>70</v>
      </c>
      <c r="CW288" s="21">
        <f t="shared" si="114"/>
        <v>71</v>
      </c>
      <c r="CX288" s="21">
        <f t="shared" si="115"/>
        <v>9</v>
      </c>
      <c r="CY288" s="21">
        <f t="shared" si="116"/>
        <v>11</v>
      </c>
      <c r="CZ288" s="21">
        <f t="shared" si="117"/>
        <v>10</v>
      </c>
    </row>
    <row r="289" spans="1:104" ht="89.25" hidden="1" x14ac:dyDescent="0.25">
      <c r="A289" s="6">
        <v>1756</v>
      </c>
      <c r="B289" s="7" t="s">
        <v>92</v>
      </c>
      <c r="C289" s="7" t="s">
        <v>70</v>
      </c>
      <c r="D289" s="7" t="s">
        <v>490</v>
      </c>
      <c r="E289" s="7" t="s">
        <v>94</v>
      </c>
      <c r="F289" s="7" t="s">
        <v>95</v>
      </c>
      <c r="G289" s="7" t="s">
        <v>1503</v>
      </c>
      <c r="H289" s="7" t="s">
        <v>1504</v>
      </c>
      <c r="I289" s="7" t="s">
        <v>1505</v>
      </c>
      <c r="J289" s="7" t="s">
        <v>99</v>
      </c>
      <c r="K289" s="7" t="s">
        <v>100</v>
      </c>
      <c r="L289" s="7" t="s">
        <v>101</v>
      </c>
      <c r="M289" s="7" t="s">
        <v>101</v>
      </c>
      <c r="N289" s="8">
        <v>3</v>
      </c>
      <c r="O289" s="8">
        <v>5</v>
      </c>
      <c r="P289" s="8">
        <v>4</v>
      </c>
      <c r="Q289" s="7" t="s">
        <v>1506</v>
      </c>
      <c r="R289" s="7" t="s">
        <v>1507</v>
      </c>
      <c r="S289" s="7" t="s">
        <v>1508</v>
      </c>
      <c r="T289" s="8">
        <v>20</v>
      </c>
      <c r="U289" s="8">
        <v>20</v>
      </c>
      <c r="V289" s="8">
        <v>35</v>
      </c>
      <c r="W289" s="8">
        <v>13</v>
      </c>
      <c r="X289" s="8">
        <v>13</v>
      </c>
      <c r="Y289" s="8">
        <v>18</v>
      </c>
      <c r="Z289" s="8">
        <v>0</v>
      </c>
      <c r="AA289" s="8">
        <v>0</v>
      </c>
      <c r="AB289" s="8">
        <v>0</v>
      </c>
      <c r="AC289" s="8">
        <v>0</v>
      </c>
      <c r="AD289" s="8">
        <v>0</v>
      </c>
      <c r="AE289" s="8">
        <v>0</v>
      </c>
      <c r="AF289" s="8">
        <v>13</v>
      </c>
      <c r="AG289" s="8">
        <v>13</v>
      </c>
      <c r="AH289" s="8">
        <v>18</v>
      </c>
      <c r="AI289" s="8">
        <v>4</v>
      </c>
      <c r="AJ289" s="8">
        <v>4</v>
      </c>
      <c r="AK289" s="8">
        <v>4</v>
      </c>
      <c r="AL289" s="7" t="s">
        <v>1509</v>
      </c>
      <c r="AM289" s="8">
        <v>5</v>
      </c>
      <c r="AN289" s="8">
        <v>0</v>
      </c>
      <c r="AO289" s="8">
        <v>0</v>
      </c>
      <c r="AP289" s="8">
        <v>5</v>
      </c>
      <c r="AQ289" s="8">
        <v>4</v>
      </c>
      <c r="AR289" s="8">
        <v>4</v>
      </c>
      <c r="AS289" s="8">
        <v>40</v>
      </c>
      <c r="AT289" s="8">
        <v>3</v>
      </c>
      <c r="AU289" s="8">
        <v>3</v>
      </c>
      <c r="AV289" s="8">
        <v>20</v>
      </c>
      <c r="AW289" s="8">
        <v>0</v>
      </c>
      <c r="AX289" s="8">
        <v>0</v>
      </c>
      <c r="AY289" s="8">
        <v>0</v>
      </c>
      <c r="AZ289" s="8">
        <v>0</v>
      </c>
      <c r="BA289" s="8">
        <v>0</v>
      </c>
      <c r="BB289" s="8">
        <v>0</v>
      </c>
      <c r="BC289" s="8">
        <v>3</v>
      </c>
      <c r="BD289" s="8">
        <v>3</v>
      </c>
      <c r="BE289" s="8">
        <v>20</v>
      </c>
      <c r="BF289" s="8">
        <v>0</v>
      </c>
      <c r="BG289" s="8">
        <v>0</v>
      </c>
      <c r="BH289" s="8">
        <v>4</v>
      </c>
      <c r="BI289" s="8">
        <v>0</v>
      </c>
      <c r="BJ289" s="8">
        <v>0</v>
      </c>
      <c r="BK289" s="8">
        <v>0</v>
      </c>
      <c r="BL289" s="8">
        <v>0</v>
      </c>
      <c r="BM289" s="8">
        <v>0</v>
      </c>
      <c r="BN289" s="8">
        <v>0</v>
      </c>
      <c r="BO289" s="8">
        <v>0</v>
      </c>
      <c r="BP289" s="8">
        <v>0</v>
      </c>
      <c r="BQ289" s="8">
        <v>0</v>
      </c>
      <c r="BR289" s="8">
        <v>0</v>
      </c>
      <c r="BS289" s="8">
        <v>0</v>
      </c>
      <c r="BT289" s="8">
        <v>0</v>
      </c>
      <c r="BU289" s="8">
        <v>0</v>
      </c>
      <c r="BV289" s="8">
        <v>0</v>
      </c>
      <c r="BW289" s="8">
        <v>0</v>
      </c>
      <c r="BX289" s="8">
        <v>0</v>
      </c>
      <c r="BY289" s="8">
        <v>0</v>
      </c>
      <c r="BZ289" s="8">
        <v>0</v>
      </c>
      <c r="CA289" s="8">
        <v>0</v>
      </c>
      <c r="CB289" s="8">
        <v>0</v>
      </c>
      <c r="CC289" s="8">
        <v>0</v>
      </c>
      <c r="CD289" s="8">
        <v>0</v>
      </c>
      <c r="CE289" s="21">
        <f t="shared" si="96"/>
        <v>5</v>
      </c>
      <c r="CF289" s="21">
        <f t="shared" si="97"/>
        <v>3</v>
      </c>
      <c r="CG289" s="21">
        <f t="shared" si="98"/>
        <v>5</v>
      </c>
      <c r="CH289" s="21">
        <f t="shared" si="99"/>
        <v>9</v>
      </c>
      <c r="CI289" s="21">
        <f t="shared" si="100"/>
        <v>24</v>
      </c>
      <c r="CJ289" s="21">
        <f t="shared" si="101"/>
        <v>24</v>
      </c>
      <c r="CK289" s="21">
        <f t="shared" si="102"/>
        <v>75</v>
      </c>
      <c r="CL289" s="21">
        <f t="shared" si="103"/>
        <v>16</v>
      </c>
      <c r="CM289" s="21">
        <f t="shared" si="104"/>
        <v>16</v>
      </c>
      <c r="CN289" s="21">
        <f t="shared" si="105"/>
        <v>38</v>
      </c>
      <c r="CO289" s="21">
        <f t="shared" si="106"/>
        <v>0</v>
      </c>
      <c r="CP289" s="21">
        <f t="shared" si="107"/>
        <v>0</v>
      </c>
      <c r="CQ289" s="21">
        <f t="shared" si="108"/>
        <v>0</v>
      </c>
      <c r="CR289" s="21">
        <f t="shared" si="109"/>
        <v>0</v>
      </c>
      <c r="CS289" s="21">
        <f t="shared" si="110"/>
        <v>0</v>
      </c>
      <c r="CT289" s="21">
        <f t="shared" si="111"/>
        <v>0</v>
      </c>
      <c r="CU289" s="21">
        <f t="shared" si="112"/>
        <v>16</v>
      </c>
      <c r="CV289" s="21">
        <f t="shared" si="113"/>
        <v>16</v>
      </c>
      <c r="CW289" s="21">
        <f t="shared" si="114"/>
        <v>38</v>
      </c>
      <c r="CX289" s="21">
        <f t="shared" si="115"/>
        <v>4</v>
      </c>
      <c r="CY289" s="21">
        <f t="shared" si="116"/>
        <v>4</v>
      </c>
      <c r="CZ289" s="21">
        <f t="shared" si="117"/>
        <v>8</v>
      </c>
    </row>
    <row r="290" spans="1:104" ht="76.5" hidden="1" x14ac:dyDescent="0.25">
      <c r="A290" s="6">
        <v>1757</v>
      </c>
      <c r="B290" s="7" t="s">
        <v>92</v>
      </c>
      <c r="C290" s="7" t="s">
        <v>69</v>
      </c>
      <c r="D290" s="7" t="s">
        <v>564</v>
      </c>
      <c r="E290" s="7" t="s">
        <v>94</v>
      </c>
      <c r="F290" s="7" t="s">
        <v>95</v>
      </c>
      <c r="G290" s="7" t="s">
        <v>1510</v>
      </c>
      <c r="H290" s="7" t="s">
        <v>1511</v>
      </c>
      <c r="I290" s="7" t="s">
        <v>1512</v>
      </c>
      <c r="J290" s="7" t="s">
        <v>99</v>
      </c>
      <c r="K290" s="7" t="s">
        <v>100</v>
      </c>
      <c r="L290" s="7" t="s">
        <v>101</v>
      </c>
      <c r="M290" s="7" t="s">
        <v>101</v>
      </c>
      <c r="N290" s="8">
        <v>18</v>
      </c>
      <c r="O290" s="8">
        <v>20</v>
      </c>
      <c r="P290" s="8">
        <v>19</v>
      </c>
      <c r="Q290" s="7" t="s">
        <v>1513</v>
      </c>
      <c r="R290" s="7" t="s">
        <v>1513</v>
      </c>
      <c r="S290" s="7" t="s">
        <v>1513</v>
      </c>
      <c r="T290" s="8">
        <v>16</v>
      </c>
      <c r="U290" s="8">
        <v>16</v>
      </c>
      <c r="V290" s="8">
        <v>41</v>
      </c>
      <c r="W290" s="8">
        <v>13</v>
      </c>
      <c r="X290" s="8">
        <v>13</v>
      </c>
      <c r="Y290" s="8">
        <v>28</v>
      </c>
      <c r="Z290" s="8">
        <v>0</v>
      </c>
      <c r="AA290" s="8">
        <v>0</v>
      </c>
      <c r="AB290" s="8">
        <v>0</v>
      </c>
      <c r="AC290" s="8">
        <v>0</v>
      </c>
      <c r="AD290" s="8">
        <v>0</v>
      </c>
      <c r="AE290" s="8">
        <v>0</v>
      </c>
      <c r="AF290" s="8">
        <v>13</v>
      </c>
      <c r="AG290" s="8">
        <v>13</v>
      </c>
      <c r="AH290" s="8">
        <v>28</v>
      </c>
      <c r="AI290" s="8">
        <v>9</v>
      </c>
      <c r="AJ290" s="8">
        <v>9</v>
      </c>
      <c r="AK290" s="8">
        <v>9</v>
      </c>
      <c r="AM290" s="8">
        <v>5</v>
      </c>
      <c r="AN290" s="8">
        <v>0</v>
      </c>
      <c r="AO290" s="8">
        <v>0</v>
      </c>
      <c r="AP290" s="8">
        <v>0</v>
      </c>
      <c r="AQ290" s="8">
        <v>57</v>
      </c>
      <c r="AR290" s="8">
        <v>57</v>
      </c>
      <c r="AS290" s="8">
        <v>57</v>
      </c>
      <c r="AT290" s="8">
        <v>31</v>
      </c>
      <c r="AU290" s="8">
        <v>31</v>
      </c>
      <c r="AV290" s="8">
        <v>31</v>
      </c>
      <c r="AW290" s="8">
        <v>0</v>
      </c>
      <c r="AX290" s="8">
        <v>0</v>
      </c>
      <c r="AY290" s="8">
        <v>0</v>
      </c>
      <c r="AZ290" s="8">
        <v>4</v>
      </c>
      <c r="BA290" s="8">
        <v>5</v>
      </c>
      <c r="BB290" s="8">
        <v>5</v>
      </c>
      <c r="BC290" s="8">
        <v>27</v>
      </c>
      <c r="BD290" s="8">
        <v>26</v>
      </c>
      <c r="BE290" s="8">
        <v>26</v>
      </c>
      <c r="BF290" s="8">
        <v>0</v>
      </c>
      <c r="BG290" s="8">
        <v>0</v>
      </c>
      <c r="BH290" s="8">
        <v>0</v>
      </c>
      <c r="BI290" s="8">
        <v>0</v>
      </c>
      <c r="BJ290" s="8">
        <v>0</v>
      </c>
      <c r="BK290" s="8">
        <v>0</v>
      </c>
      <c r="BL290" s="8">
        <v>0</v>
      </c>
      <c r="BM290" s="8">
        <v>0</v>
      </c>
      <c r="BN290" s="8">
        <v>0</v>
      </c>
      <c r="BO290" s="8">
        <v>0</v>
      </c>
      <c r="BP290" s="8">
        <v>0</v>
      </c>
      <c r="BQ290" s="8">
        <v>0</v>
      </c>
      <c r="BR290" s="8">
        <v>0</v>
      </c>
      <c r="BS290" s="8">
        <v>0</v>
      </c>
      <c r="BT290" s="8">
        <v>0</v>
      </c>
      <c r="BU290" s="8">
        <v>0</v>
      </c>
      <c r="BV290" s="8">
        <v>0</v>
      </c>
      <c r="BW290" s="8">
        <v>0</v>
      </c>
      <c r="BX290" s="8">
        <v>0</v>
      </c>
      <c r="BY290" s="8">
        <v>0</v>
      </c>
      <c r="BZ290" s="8">
        <v>0</v>
      </c>
      <c r="CA290" s="8">
        <v>0</v>
      </c>
      <c r="CB290" s="8">
        <v>0</v>
      </c>
      <c r="CC290" s="8">
        <v>0</v>
      </c>
      <c r="CD290" s="8">
        <v>0</v>
      </c>
      <c r="CE290" s="21">
        <f t="shared" si="96"/>
        <v>5</v>
      </c>
      <c r="CF290" s="21">
        <f t="shared" si="97"/>
        <v>18</v>
      </c>
      <c r="CG290" s="21">
        <f t="shared" si="98"/>
        <v>20</v>
      </c>
      <c r="CH290" s="21">
        <f t="shared" si="99"/>
        <v>19</v>
      </c>
      <c r="CI290" s="21">
        <f t="shared" si="100"/>
        <v>73</v>
      </c>
      <c r="CJ290" s="21">
        <f t="shared" si="101"/>
        <v>73</v>
      </c>
      <c r="CK290" s="21">
        <f t="shared" si="102"/>
        <v>98</v>
      </c>
      <c r="CL290" s="21">
        <f t="shared" si="103"/>
        <v>44</v>
      </c>
      <c r="CM290" s="21">
        <f t="shared" si="104"/>
        <v>44</v>
      </c>
      <c r="CN290" s="21">
        <f t="shared" si="105"/>
        <v>59</v>
      </c>
      <c r="CO290" s="21">
        <f t="shared" si="106"/>
        <v>0</v>
      </c>
      <c r="CP290" s="21">
        <f t="shared" si="107"/>
        <v>0</v>
      </c>
      <c r="CQ290" s="21">
        <f t="shared" si="108"/>
        <v>0</v>
      </c>
      <c r="CR290" s="21">
        <f t="shared" si="109"/>
        <v>4</v>
      </c>
      <c r="CS290" s="21">
        <f t="shared" si="110"/>
        <v>5</v>
      </c>
      <c r="CT290" s="21">
        <f t="shared" si="111"/>
        <v>5</v>
      </c>
      <c r="CU290" s="21">
        <f t="shared" si="112"/>
        <v>40</v>
      </c>
      <c r="CV290" s="21">
        <f t="shared" si="113"/>
        <v>39</v>
      </c>
      <c r="CW290" s="21">
        <f t="shared" si="114"/>
        <v>54</v>
      </c>
      <c r="CX290" s="21">
        <f t="shared" si="115"/>
        <v>9</v>
      </c>
      <c r="CY290" s="21">
        <f t="shared" si="116"/>
        <v>9</v>
      </c>
      <c r="CZ290" s="21">
        <f t="shared" si="117"/>
        <v>9</v>
      </c>
    </row>
    <row r="291" spans="1:104" ht="114.75" x14ac:dyDescent="0.25">
      <c r="A291" s="6">
        <v>1152</v>
      </c>
      <c r="B291" s="7" t="s">
        <v>374</v>
      </c>
      <c r="C291" s="7" t="s">
        <v>51</v>
      </c>
      <c r="D291" s="7" t="s">
        <v>121</v>
      </c>
      <c r="E291" s="7" t="s">
        <v>154</v>
      </c>
      <c r="F291" s="7" t="s">
        <v>155</v>
      </c>
      <c r="G291" s="7" t="s">
        <v>1514</v>
      </c>
      <c r="H291" s="7" t="s">
        <v>1515</v>
      </c>
      <c r="I291" s="7" t="s">
        <v>1516</v>
      </c>
      <c r="J291" s="7" t="s">
        <v>99</v>
      </c>
      <c r="K291" s="7" t="s">
        <v>100</v>
      </c>
      <c r="L291" s="7" t="s">
        <v>101</v>
      </c>
      <c r="M291" s="7" t="s">
        <v>101</v>
      </c>
      <c r="N291" s="8">
        <v>0</v>
      </c>
      <c r="O291" s="8">
        <v>0</v>
      </c>
      <c r="P291" s="8">
        <v>0</v>
      </c>
      <c r="Q291" s="7" t="s">
        <v>104</v>
      </c>
      <c r="R291" s="7" t="s">
        <v>104</v>
      </c>
      <c r="S291" s="7" t="s">
        <v>104</v>
      </c>
      <c r="T291" s="8">
        <v>0</v>
      </c>
      <c r="U291" s="8">
        <v>0</v>
      </c>
      <c r="V291" s="8">
        <v>0</v>
      </c>
      <c r="W291" s="8">
        <v>0</v>
      </c>
      <c r="X291" s="8">
        <v>0</v>
      </c>
      <c r="Y291" s="8">
        <v>0</v>
      </c>
      <c r="Z291" s="8">
        <v>0</v>
      </c>
      <c r="AA291" s="8">
        <v>0</v>
      </c>
      <c r="AB291" s="8">
        <v>0</v>
      </c>
      <c r="AC291" s="8">
        <v>0</v>
      </c>
      <c r="AD291" s="8">
        <v>0</v>
      </c>
      <c r="AE291" s="8">
        <v>0</v>
      </c>
      <c r="AF291" s="8">
        <v>0</v>
      </c>
      <c r="AG291" s="8">
        <v>0</v>
      </c>
      <c r="AH291" s="8">
        <v>0</v>
      </c>
      <c r="AI291" s="8">
        <v>0</v>
      </c>
      <c r="AJ291" s="8">
        <v>0</v>
      </c>
      <c r="AK291" s="8">
        <v>0</v>
      </c>
      <c r="AL291" s="7" t="s">
        <v>1517</v>
      </c>
      <c r="AM291" s="8">
        <v>0</v>
      </c>
      <c r="AN291" s="8">
        <v>0</v>
      </c>
      <c r="AO291" s="8">
        <v>0</v>
      </c>
      <c r="AP291" s="8">
        <v>0</v>
      </c>
      <c r="AQ291" s="8">
        <v>0</v>
      </c>
      <c r="AR291" s="8">
        <v>0</v>
      </c>
      <c r="AS291" s="8">
        <v>0</v>
      </c>
      <c r="AT291" s="8">
        <v>0</v>
      </c>
      <c r="AU291" s="8">
        <v>0</v>
      </c>
      <c r="AV291" s="8">
        <v>0</v>
      </c>
      <c r="AW291" s="8">
        <v>0</v>
      </c>
      <c r="AX291" s="8">
        <v>0</v>
      </c>
      <c r="AY291" s="8">
        <v>0</v>
      </c>
      <c r="AZ291" s="8">
        <v>0</v>
      </c>
      <c r="BA291" s="8">
        <v>0</v>
      </c>
      <c r="BB291" s="8">
        <v>0</v>
      </c>
      <c r="BC291" s="8">
        <v>0</v>
      </c>
      <c r="BD291" s="8">
        <v>0</v>
      </c>
      <c r="BE291" s="8">
        <v>0</v>
      </c>
      <c r="BF291" s="8">
        <v>0</v>
      </c>
      <c r="BG291" s="8">
        <v>0</v>
      </c>
      <c r="BH291" s="8">
        <v>0</v>
      </c>
      <c r="BI291" s="8">
        <v>0</v>
      </c>
      <c r="BJ291" s="8">
        <v>0</v>
      </c>
      <c r="BK291" s="8">
        <v>0</v>
      </c>
      <c r="BL291" s="8">
        <v>0</v>
      </c>
      <c r="BM291" s="8">
        <v>0</v>
      </c>
      <c r="BN291" s="8">
        <v>0</v>
      </c>
      <c r="BO291" s="8">
        <v>0</v>
      </c>
      <c r="BP291" s="8">
        <v>0</v>
      </c>
      <c r="BQ291" s="8">
        <v>0</v>
      </c>
      <c r="BR291" s="8">
        <v>0</v>
      </c>
      <c r="BS291" s="8">
        <v>0</v>
      </c>
      <c r="BT291" s="8">
        <v>0</v>
      </c>
      <c r="BU291" s="8">
        <v>0</v>
      </c>
      <c r="BV291" s="8">
        <v>0</v>
      </c>
      <c r="BW291" s="8">
        <v>0</v>
      </c>
      <c r="BX291" s="8">
        <v>0</v>
      </c>
      <c r="BY291" s="8">
        <v>0</v>
      </c>
      <c r="BZ291" s="8">
        <v>0</v>
      </c>
      <c r="CA291" s="8">
        <v>0</v>
      </c>
      <c r="CB291" s="8">
        <v>0</v>
      </c>
      <c r="CC291" s="8">
        <v>0</v>
      </c>
      <c r="CD291" s="8">
        <v>0</v>
      </c>
      <c r="CE291" s="21">
        <f t="shared" si="96"/>
        <v>0</v>
      </c>
      <c r="CF291" s="21">
        <f t="shared" si="97"/>
        <v>0</v>
      </c>
      <c r="CG291" s="21">
        <f t="shared" si="98"/>
        <v>0</v>
      </c>
      <c r="CH291" s="21">
        <f t="shared" si="99"/>
        <v>0</v>
      </c>
      <c r="CI291" s="21">
        <f t="shared" si="100"/>
        <v>0</v>
      </c>
      <c r="CJ291" s="21">
        <f t="shared" si="101"/>
        <v>0</v>
      </c>
      <c r="CK291" s="21">
        <f t="shared" si="102"/>
        <v>0</v>
      </c>
      <c r="CL291" s="21">
        <f t="shared" si="103"/>
        <v>0</v>
      </c>
      <c r="CM291" s="21">
        <f t="shared" si="104"/>
        <v>0</v>
      </c>
      <c r="CN291" s="21">
        <f t="shared" si="105"/>
        <v>0</v>
      </c>
      <c r="CO291" s="21">
        <f t="shared" si="106"/>
        <v>0</v>
      </c>
      <c r="CP291" s="21">
        <f t="shared" si="107"/>
        <v>0</v>
      </c>
      <c r="CQ291" s="21">
        <f t="shared" si="108"/>
        <v>0</v>
      </c>
      <c r="CR291" s="21">
        <f t="shared" si="109"/>
        <v>0</v>
      </c>
      <c r="CS291" s="21">
        <f t="shared" si="110"/>
        <v>0</v>
      </c>
      <c r="CT291" s="21">
        <f t="shared" si="111"/>
        <v>0</v>
      </c>
      <c r="CU291" s="21">
        <f t="shared" si="112"/>
        <v>0</v>
      </c>
      <c r="CV291" s="21">
        <f t="shared" si="113"/>
        <v>0</v>
      </c>
      <c r="CW291" s="21">
        <f t="shared" si="114"/>
        <v>0</v>
      </c>
      <c r="CX291" s="21">
        <f t="shared" si="115"/>
        <v>0</v>
      </c>
      <c r="CY291" s="21">
        <f t="shared" si="116"/>
        <v>0</v>
      </c>
      <c r="CZ291" s="21">
        <f t="shared" si="117"/>
        <v>0</v>
      </c>
    </row>
    <row r="292" spans="1:104" ht="76.5" hidden="1" x14ac:dyDescent="0.25">
      <c r="A292" s="6">
        <v>1759</v>
      </c>
      <c r="B292" s="7" t="s">
        <v>92</v>
      </c>
      <c r="C292" s="7" t="s">
        <v>69</v>
      </c>
      <c r="D292" s="7" t="s">
        <v>153</v>
      </c>
      <c r="E292" s="7" t="s">
        <v>94</v>
      </c>
      <c r="F292" s="7" t="s">
        <v>95</v>
      </c>
      <c r="G292" s="7" t="s">
        <v>1518</v>
      </c>
      <c r="H292" s="7" t="s">
        <v>1231</v>
      </c>
      <c r="I292" s="7" t="s">
        <v>1519</v>
      </c>
      <c r="J292" s="7" t="s">
        <v>99</v>
      </c>
      <c r="K292" s="7" t="s">
        <v>100</v>
      </c>
      <c r="L292" s="7" t="s">
        <v>101</v>
      </c>
      <c r="M292" s="7" t="s">
        <v>101</v>
      </c>
      <c r="N292" s="8">
        <v>4</v>
      </c>
      <c r="O292" s="8">
        <v>2</v>
      </c>
      <c r="P292" s="8">
        <v>2</v>
      </c>
      <c r="Q292" s="7" t="s">
        <v>1520</v>
      </c>
      <c r="R292" s="7" t="s">
        <v>1520</v>
      </c>
      <c r="S292" s="7" t="s">
        <v>1520</v>
      </c>
      <c r="T292" s="8">
        <v>28</v>
      </c>
      <c r="U292" s="8">
        <v>28</v>
      </c>
      <c r="V292" s="8">
        <v>28</v>
      </c>
      <c r="W292" s="8">
        <v>17</v>
      </c>
      <c r="X292" s="8">
        <v>17</v>
      </c>
      <c r="Y292" s="8">
        <v>17</v>
      </c>
      <c r="Z292" s="8">
        <v>0</v>
      </c>
      <c r="AA292" s="8">
        <v>0</v>
      </c>
      <c r="AB292" s="8">
        <v>2</v>
      </c>
      <c r="AC292" s="8">
        <v>2</v>
      </c>
      <c r="AD292" s="8">
        <v>2</v>
      </c>
      <c r="AE292" s="8">
        <v>2</v>
      </c>
      <c r="AF292" s="8">
        <v>17</v>
      </c>
      <c r="AG292" s="8">
        <v>17</v>
      </c>
      <c r="AH292" s="8">
        <v>15</v>
      </c>
      <c r="AI292" s="8">
        <v>0</v>
      </c>
      <c r="AJ292" s="8">
        <v>0</v>
      </c>
      <c r="AK292" s="8">
        <v>1</v>
      </c>
      <c r="AM292" s="8">
        <v>6</v>
      </c>
      <c r="AN292" s="8">
        <v>1</v>
      </c>
      <c r="AO292" s="8">
        <v>1</v>
      </c>
      <c r="AP292" s="8">
        <v>4</v>
      </c>
      <c r="AQ292" s="8">
        <v>25</v>
      </c>
      <c r="AR292" s="8">
        <v>25</v>
      </c>
      <c r="AS292" s="8">
        <v>25</v>
      </c>
      <c r="AT292" s="8">
        <v>22</v>
      </c>
      <c r="AU292" s="8">
        <v>22</v>
      </c>
      <c r="AV292" s="8">
        <v>22</v>
      </c>
      <c r="AW292" s="8">
        <v>2</v>
      </c>
      <c r="AX292" s="8">
        <v>2</v>
      </c>
      <c r="AY292" s="8">
        <v>2</v>
      </c>
      <c r="AZ292" s="8">
        <v>10</v>
      </c>
      <c r="BA292" s="8">
        <v>10</v>
      </c>
      <c r="BB292" s="8">
        <v>10</v>
      </c>
      <c r="BC292" s="8">
        <v>10</v>
      </c>
      <c r="BD292" s="8">
        <v>10</v>
      </c>
      <c r="BE292" s="8">
        <v>10</v>
      </c>
      <c r="BF292" s="8">
        <v>10</v>
      </c>
      <c r="BG292" s="8">
        <v>10</v>
      </c>
      <c r="BH292" s="8">
        <v>10</v>
      </c>
      <c r="BI292" s="8">
        <v>0</v>
      </c>
      <c r="BJ292" s="8">
        <v>0</v>
      </c>
      <c r="BK292" s="8">
        <v>0</v>
      </c>
      <c r="BL292" s="8">
        <v>0</v>
      </c>
      <c r="BM292" s="8">
        <v>0</v>
      </c>
      <c r="BN292" s="8">
        <v>0</v>
      </c>
      <c r="BO292" s="8">
        <v>0</v>
      </c>
      <c r="BP292" s="8">
        <v>0</v>
      </c>
      <c r="BQ292" s="8">
        <v>0</v>
      </c>
      <c r="BR292" s="8">
        <v>0</v>
      </c>
      <c r="BS292" s="8">
        <v>0</v>
      </c>
      <c r="BT292" s="8">
        <v>0</v>
      </c>
      <c r="BU292" s="8">
        <v>0</v>
      </c>
      <c r="BV292" s="8">
        <v>0</v>
      </c>
      <c r="BW292" s="8">
        <v>0</v>
      </c>
      <c r="BX292" s="8">
        <v>0</v>
      </c>
      <c r="BY292" s="8">
        <v>0</v>
      </c>
      <c r="BZ292" s="8">
        <v>0</v>
      </c>
      <c r="CA292" s="8">
        <v>0</v>
      </c>
      <c r="CB292" s="8">
        <v>0</v>
      </c>
      <c r="CC292" s="8">
        <v>0</v>
      </c>
      <c r="CD292" s="8">
        <v>0</v>
      </c>
      <c r="CE292" s="21">
        <f t="shared" si="96"/>
        <v>6</v>
      </c>
      <c r="CF292" s="21">
        <f t="shared" si="97"/>
        <v>5</v>
      </c>
      <c r="CG292" s="21">
        <f t="shared" si="98"/>
        <v>3</v>
      </c>
      <c r="CH292" s="21">
        <f t="shared" si="99"/>
        <v>6</v>
      </c>
      <c r="CI292" s="21">
        <f t="shared" si="100"/>
        <v>53</v>
      </c>
      <c r="CJ292" s="21">
        <f t="shared" si="101"/>
        <v>53</v>
      </c>
      <c r="CK292" s="21">
        <f t="shared" si="102"/>
        <v>53</v>
      </c>
      <c r="CL292" s="21">
        <f t="shared" si="103"/>
        <v>39</v>
      </c>
      <c r="CM292" s="21">
        <f t="shared" si="104"/>
        <v>39</v>
      </c>
      <c r="CN292" s="21">
        <f t="shared" si="105"/>
        <v>39</v>
      </c>
      <c r="CO292" s="21">
        <f t="shared" si="106"/>
        <v>2</v>
      </c>
      <c r="CP292" s="21">
        <f t="shared" si="107"/>
        <v>2</v>
      </c>
      <c r="CQ292" s="21">
        <f t="shared" si="108"/>
        <v>4</v>
      </c>
      <c r="CR292" s="21">
        <f t="shared" si="109"/>
        <v>12</v>
      </c>
      <c r="CS292" s="21">
        <f t="shared" si="110"/>
        <v>12</v>
      </c>
      <c r="CT292" s="21">
        <f t="shared" si="111"/>
        <v>12</v>
      </c>
      <c r="CU292" s="21">
        <f t="shared" si="112"/>
        <v>27</v>
      </c>
      <c r="CV292" s="21">
        <f t="shared" si="113"/>
        <v>27</v>
      </c>
      <c r="CW292" s="21">
        <f t="shared" si="114"/>
        <v>25</v>
      </c>
      <c r="CX292" s="21">
        <f t="shared" si="115"/>
        <v>10</v>
      </c>
      <c r="CY292" s="21">
        <f t="shared" si="116"/>
        <v>10</v>
      </c>
      <c r="CZ292" s="21">
        <f t="shared" si="117"/>
        <v>11</v>
      </c>
    </row>
    <row r="293" spans="1:104" ht="89.25" hidden="1" x14ac:dyDescent="0.25">
      <c r="A293" s="6">
        <v>1761</v>
      </c>
      <c r="B293" s="7" t="s">
        <v>92</v>
      </c>
      <c r="C293" s="7" t="s">
        <v>76</v>
      </c>
      <c r="D293" s="7" t="s">
        <v>314</v>
      </c>
      <c r="E293" s="7" t="s">
        <v>94</v>
      </c>
      <c r="F293" s="7" t="s">
        <v>95</v>
      </c>
      <c r="G293" s="7" t="s">
        <v>1521</v>
      </c>
      <c r="H293" s="7" t="s">
        <v>1522</v>
      </c>
      <c r="I293" s="7" t="s">
        <v>1523</v>
      </c>
      <c r="J293" s="7" t="s">
        <v>99</v>
      </c>
      <c r="K293" s="7" t="s">
        <v>100</v>
      </c>
      <c r="L293" s="7" t="s">
        <v>101</v>
      </c>
      <c r="M293" s="7" t="s">
        <v>101</v>
      </c>
      <c r="N293" s="8">
        <v>7</v>
      </c>
      <c r="O293" s="8">
        <v>7</v>
      </c>
      <c r="P293" s="8">
        <v>5</v>
      </c>
      <c r="Q293" s="7" t="s">
        <v>1488</v>
      </c>
      <c r="R293" s="7" t="s">
        <v>1488</v>
      </c>
      <c r="S293" s="7" t="s">
        <v>1488</v>
      </c>
      <c r="T293" s="8">
        <v>18</v>
      </c>
      <c r="U293" s="8">
        <v>18</v>
      </c>
      <c r="V293" s="8">
        <v>18</v>
      </c>
      <c r="W293" s="8">
        <v>14</v>
      </c>
      <c r="X293" s="8">
        <v>14</v>
      </c>
      <c r="Y293" s="8">
        <v>14</v>
      </c>
      <c r="Z293" s="8">
        <v>14</v>
      </c>
      <c r="AA293" s="8">
        <v>14</v>
      </c>
      <c r="AB293" s="8">
        <v>14</v>
      </c>
      <c r="AC293" s="8">
        <v>14</v>
      </c>
      <c r="AD293" s="8">
        <v>14</v>
      </c>
      <c r="AE293" s="8">
        <v>14</v>
      </c>
      <c r="AF293" s="8">
        <v>4</v>
      </c>
      <c r="AG293" s="8">
        <v>4</v>
      </c>
      <c r="AH293" s="8">
        <v>4</v>
      </c>
      <c r="AI293" s="8">
        <v>14</v>
      </c>
      <c r="AJ293" s="8">
        <v>14</v>
      </c>
      <c r="AK293" s="8">
        <v>14</v>
      </c>
      <c r="AL293" s="7" t="s">
        <v>1524</v>
      </c>
      <c r="AM293" s="8">
        <v>0</v>
      </c>
      <c r="AN293" s="8">
        <v>0</v>
      </c>
      <c r="AO293" s="8">
        <v>0</v>
      </c>
      <c r="AP293" s="8">
        <v>0</v>
      </c>
      <c r="AQ293" s="8">
        <v>0</v>
      </c>
      <c r="AR293" s="8">
        <v>0</v>
      </c>
      <c r="AS293" s="8">
        <v>0</v>
      </c>
      <c r="AT293" s="8">
        <v>0</v>
      </c>
      <c r="AU293" s="8">
        <v>0</v>
      </c>
      <c r="AV293" s="8">
        <v>0</v>
      </c>
      <c r="AW293" s="8">
        <v>0</v>
      </c>
      <c r="AX293" s="8">
        <v>0</v>
      </c>
      <c r="AY293" s="8">
        <v>0</v>
      </c>
      <c r="AZ293" s="8">
        <v>0</v>
      </c>
      <c r="BA293" s="8">
        <v>0</v>
      </c>
      <c r="BB293" s="8">
        <v>0</v>
      </c>
      <c r="BC293" s="8">
        <v>0</v>
      </c>
      <c r="BD293" s="8">
        <v>0</v>
      </c>
      <c r="BE293" s="8">
        <v>0</v>
      </c>
      <c r="BF293" s="8">
        <v>0</v>
      </c>
      <c r="BG293" s="8">
        <v>0</v>
      </c>
      <c r="BH293" s="8">
        <v>0</v>
      </c>
      <c r="BI293" s="8">
        <v>0</v>
      </c>
      <c r="BJ293" s="8">
        <v>0</v>
      </c>
      <c r="BK293" s="8">
        <v>0</v>
      </c>
      <c r="BL293" s="8">
        <v>0</v>
      </c>
      <c r="BM293" s="8">
        <v>0</v>
      </c>
      <c r="BN293" s="8">
        <v>0</v>
      </c>
      <c r="BO293" s="8">
        <v>0</v>
      </c>
      <c r="BP293" s="8">
        <v>0</v>
      </c>
      <c r="BQ293" s="8">
        <v>0</v>
      </c>
      <c r="BR293" s="8">
        <v>0</v>
      </c>
      <c r="BS293" s="8">
        <v>0</v>
      </c>
      <c r="BT293" s="8">
        <v>0</v>
      </c>
      <c r="BU293" s="8">
        <v>0</v>
      </c>
      <c r="BV293" s="8">
        <v>0</v>
      </c>
      <c r="BW293" s="8">
        <v>0</v>
      </c>
      <c r="BX293" s="8">
        <v>0</v>
      </c>
      <c r="BY293" s="8">
        <v>0</v>
      </c>
      <c r="BZ293" s="8">
        <v>0</v>
      </c>
      <c r="CA293" s="8">
        <v>0</v>
      </c>
      <c r="CB293" s="8">
        <v>0</v>
      </c>
      <c r="CC293" s="8">
        <v>0</v>
      </c>
      <c r="CD293" s="8">
        <v>0</v>
      </c>
      <c r="CE293" s="21">
        <f t="shared" si="96"/>
        <v>0</v>
      </c>
      <c r="CF293" s="21">
        <f t="shared" si="97"/>
        <v>7</v>
      </c>
      <c r="CG293" s="21">
        <f t="shared" si="98"/>
        <v>7</v>
      </c>
      <c r="CH293" s="21">
        <f t="shared" si="99"/>
        <v>5</v>
      </c>
      <c r="CI293" s="21">
        <f t="shared" si="100"/>
        <v>18</v>
      </c>
      <c r="CJ293" s="21">
        <f t="shared" si="101"/>
        <v>18</v>
      </c>
      <c r="CK293" s="21">
        <f t="shared" si="102"/>
        <v>18</v>
      </c>
      <c r="CL293" s="21">
        <f t="shared" si="103"/>
        <v>14</v>
      </c>
      <c r="CM293" s="21">
        <f t="shared" si="104"/>
        <v>14</v>
      </c>
      <c r="CN293" s="21">
        <f t="shared" si="105"/>
        <v>14</v>
      </c>
      <c r="CO293" s="21">
        <f t="shared" si="106"/>
        <v>14</v>
      </c>
      <c r="CP293" s="21">
        <f t="shared" si="107"/>
        <v>14</v>
      </c>
      <c r="CQ293" s="21">
        <f t="shared" si="108"/>
        <v>14</v>
      </c>
      <c r="CR293" s="21">
        <f t="shared" si="109"/>
        <v>14</v>
      </c>
      <c r="CS293" s="21">
        <f t="shared" si="110"/>
        <v>14</v>
      </c>
      <c r="CT293" s="21">
        <f t="shared" si="111"/>
        <v>14</v>
      </c>
      <c r="CU293" s="21">
        <f t="shared" si="112"/>
        <v>4</v>
      </c>
      <c r="CV293" s="21">
        <f t="shared" si="113"/>
        <v>4</v>
      </c>
      <c r="CW293" s="21">
        <f t="shared" si="114"/>
        <v>4</v>
      </c>
      <c r="CX293" s="21">
        <f t="shared" si="115"/>
        <v>14</v>
      </c>
      <c r="CY293" s="21">
        <f t="shared" si="116"/>
        <v>14</v>
      </c>
      <c r="CZ293" s="21">
        <f t="shared" si="117"/>
        <v>14</v>
      </c>
    </row>
    <row r="294" spans="1:104" ht="76.5" hidden="1" x14ac:dyDescent="0.25">
      <c r="A294" s="6">
        <v>1762</v>
      </c>
      <c r="B294" s="7" t="s">
        <v>92</v>
      </c>
      <c r="C294" s="7" t="s">
        <v>76</v>
      </c>
      <c r="D294" s="7" t="s">
        <v>412</v>
      </c>
      <c r="E294" s="7" t="s">
        <v>94</v>
      </c>
      <c r="F294" s="7" t="s">
        <v>95</v>
      </c>
      <c r="G294" s="7" t="s">
        <v>1525</v>
      </c>
      <c r="H294" s="7" t="s">
        <v>1526</v>
      </c>
      <c r="I294" s="7" t="s">
        <v>1527</v>
      </c>
      <c r="J294" s="7" t="s">
        <v>99</v>
      </c>
      <c r="K294" s="7" t="s">
        <v>100</v>
      </c>
      <c r="L294" s="7" t="s">
        <v>101</v>
      </c>
      <c r="M294" s="7" t="s">
        <v>101</v>
      </c>
      <c r="N294" s="8">
        <v>7</v>
      </c>
      <c r="O294" s="8">
        <v>8</v>
      </c>
      <c r="P294" s="8">
        <v>8</v>
      </c>
      <c r="Q294" s="7" t="s">
        <v>1528</v>
      </c>
      <c r="R294" s="7" t="s">
        <v>1529</v>
      </c>
      <c r="S294" s="7" t="s">
        <v>1529</v>
      </c>
      <c r="T294" s="8">
        <v>3</v>
      </c>
      <c r="U294" s="8">
        <v>3</v>
      </c>
      <c r="V294" s="8">
        <v>3</v>
      </c>
      <c r="W294" s="8">
        <v>3</v>
      </c>
      <c r="X294" s="8">
        <v>3</v>
      </c>
      <c r="Y294" s="8">
        <v>3</v>
      </c>
      <c r="Z294" s="8">
        <v>2</v>
      </c>
      <c r="AA294" s="8">
        <v>2</v>
      </c>
      <c r="AB294" s="8">
        <v>2</v>
      </c>
      <c r="AC294" s="8">
        <v>2</v>
      </c>
      <c r="AD294" s="8">
        <v>2</v>
      </c>
      <c r="AE294" s="8">
        <v>2</v>
      </c>
      <c r="AF294" s="8">
        <v>1</v>
      </c>
      <c r="AG294" s="8">
        <v>1</v>
      </c>
      <c r="AH294" s="8">
        <v>1</v>
      </c>
      <c r="AI294" s="8">
        <v>2</v>
      </c>
      <c r="AJ294" s="8">
        <v>2</v>
      </c>
      <c r="AK294" s="8">
        <v>2</v>
      </c>
      <c r="AM294" s="8">
        <v>0</v>
      </c>
      <c r="AN294" s="8">
        <v>0</v>
      </c>
      <c r="AO294" s="8">
        <v>0</v>
      </c>
      <c r="AP294" s="8">
        <v>0</v>
      </c>
      <c r="AQ294" s="8">
        <v>0</v>
      </c>
      <c r="AR294" s="8">
        <v>0</v>
      </c>
      <c r="AS294" s="8">
        <v>0</v>
      </c>
      <c r="AT294" s="8">
        <v>0</v>
      </c>
      <c r="AU294" s="8">
        <v>0</v>
      </c>
      <c r="AV294" s="8">
        <v>0</v>
      </c>
      <c r="AW294" s="8">
        <v>0</v>
      </c>
      <c r="AX294" s="8">
        <v>0</v>
      </c>
      <c r="AY294" s="8">
        <v>0</v>
      </c>
      <c r="AZ294" s="8">
        <v>0</v>
      </c>
      <c r="BA294" s="8">
        <v>0</v>
      </c>
      <c r="BB294" s="8">
        <v>0</v>
      </c>
      <c r="BC294" s="8">
        <v>0</v>
      </c>
      <c r="BD294" s="8">
        <v>0</v>
      </c>
      <c r="BE294" s="8">
        <v>0</v>
      </c>
      <c r="BF294" s="8">
        <v>0</v>
      </c>
      <c r="BG294" s="8">
        <v>0</v>
      </c>
      <c r="BH294" s="8">
        <v>0</v>
      </c>
      <c r="BI294" s="8">
        <v>0</v>
      </c>
      <c r="BJ294" s="8">
        <v>0</v>
      </c>
      <c r="BK294" s="8">
        <v>0</v>
      </c>
      <c r="BL294" s="8">
        <v>0</v>
      </c>
      <c r="BM294" s="8">
        <v>0</v>
      </c>
      <c r="BN294" s="8">
        <v>0</v>
      </c>
      <c r="BO294" s="8">
        <v>0</v>
      </c>
      <c r="BP294" s="8">
        <v>0</v>
      </c>
      <c r="BQ294" s="8">
        <v>0</v>
      </c>
      <c r="BR294" s="8">
        <v>0</v>
      </c>
      <c r="BS294" s="8">
        <v>0</v>
      </c>
      <c r="BT294" s="8">
        <v>0</v>
      </c>
      <c r="BU294" s="8">
        <v>0</v>
      </c>
      <c r="BV294" s="8">
        <v>0</v>
      </c>
      <c r="BW294" s="8">
        <v>0</v>
      </c>
      <c r="BX294" s="8">
        <v>0</v>
      </c>
      <c r="BY294" s="8">
        <v>0</v>
      </c>
      <c r="BZ294" s="8">
        <v>0</v>
      </c>
      <c r="CA294" s="8">
        <v>0</v>
      </c>
      <c r="CB294" s="8">
        <v>0</v>
      </c>
      <c r="CC294" s="8">
        <v>0</v>
      </c>
      <c r="CD294" s="8">
        <v>0</v>
      </c>
      <c r="CE294" s="21">
        <f t="shared" si="96"/>
        <v>0</v>
      </c>
      <c r="CF294" s="21">
        <f t="shared" si="97"/>
        <v>7</v>
      </c>
      <c r="CG294" s="21">
        <f t="shared" si="98"/>
        <v>8</v>
      </c>
      <c r="CH294" s="21">
        <f t="shared" si="99"/>
        <v>8</v>
      </c>
      <c r="CI294" s="21">
        <f t="shared" si="100"/>
        <v>3</v>
      </c>
      <c r="CJ294" s="21">
        <f t="shared" si="101"/>
        <v>3</v>
      </c>
      <c r="CK294" s="21">
        <f t="shared" si="102"/>
        <v>3</v>
      </c>
      <c r="CL294" s="21">
        <f t="shared" si="103"/>
        <v>3</v>
      </c>
      <c r="CM294" s="21">
        <f t="shared" si="104"/>
        <v>3</v>
      </c>
      <c r="CN294" s="21">
        <f t="shared" si="105"/>
        <v>3</v>
      </c>
      <c r="CO294" s="21">
        <f t="shared" si="106"/>
        <v>2</v>
      </c>
      <c r="CP294" s="21">
        <f t="shared" si="107"/>
        <v>2</v>
      </c>
      <c r="CQ294" s="21">
        <f t="shared" si="108"/>
        <v>2</v>
      </c>
      <c r="CR294" s="21">
        <f t="shared" si="109"/>
        <v>2</v>
      </c>
      <c r="CS294" s="21">
        <f t="shared" si="110"/>
        <v>2</v>
      </c>
      <c r="CT294" s="21">
        <f t="shared" si="111"/>
        <v>2</v>
      </c>
      <c r="CU294" s="21">
        <f t="shared" si="112"/>
        <v>1</v>
      </c>
      <c r="CV294" s="21">
        <f t="shared" si="113"/>
        <v>1</v>
      </c>
      <c r="CW294" s="21">
        <f t="shared" si="114"/>
        <v>1</v>
      </c>
      <c r="CX294" s="21">
        <f t="shared" si="115"/>
        <v>2</v>
      </c>
      <c r="CY294" s="21">
        <f t="shared" si="116"/>
        <v>2</v>
      </c>
      <c r="CZ294" s="21">
        <f t="shared" si="117"/>
        <v>2</v>
      </c>
    </row>
    <row r="295" spans="1:104" ht="76.5" hidden="1" x14ac:dyDescent="0.25">
      <c r="A295" s="6">
        <v>1764</v>
      </c>
      <c r="B295" s="7" t="s">
        <v>92</v>
      </c>
      <c r="C295" s="7" t="s">
        <v>52</v>
      </c>
      <c r="D295" s="7" t="s">
        <v>488</v>
      </c>
      <c r="E295" s="7" t="s">
        <v>94</v>
      </c>
      <c r="F295" s="7" t="s">
        <v>95</v>
      </c>
      <c r="G295" s="7" t="s">
        <v>1530</v>
      </c>
      <c r="H295" s="7" t="s">
        <v>1531</v>
      </c>
      <c r="I295" s="7" t="s">
        <v>1532</v>
      </c>
      <c r="J295" s="7" t="s">
        <v>99</v>
      </c>
      <c r="K295" s="7" t="s">
        <v>100</v>
      </c>
      <c r="L295" s="7" t="s">
        <v>101</v>
      </c>
      <c r="M295" s="7" t="s">
        <v>101</v>
      </c>
      <c r="N295" s="8">
        <v>7</v>
      </c>
      <c r="O295" s="8">
        <v>7</v>
      </c>
      <c r="P295" s="8">
        <v>6</v>
      </c>
      <c r="Q295" s="7" t="s">
        <v>1533</v>
      </c>
      <c r="R295" s="7" t="s">
        <v>1533</v>
      </c>
      <c r="S295" s="7" t="s">
        <v>1533</v>
      </c>
      <c r="T295" s="8">
        <v>25</v>
      </c>
      <c r="U295" s="8">
        <v>25</v>
      </c>
      <c r="V295" s="8">
        <v>32</v>
      </c>
      <c r="W295" s="8">
        <v>12</v>
      </c>
      <c r="X295" s="8">
        <v>12</v>
      </c>
      <c r="Y295" s="8">
        <v>12</v>
      </c>
      <c r="Z295" s="8">
        <v>3</v>
      </c>
      <c r="AA295" s="8">
        <v>3</v>
      </c>
      <c r="AB295" s="8">
        <v>3</v>
      </c>
      <c r="AC295" s="8">
        <v>9</v>
      </c>
      <c r="AD295" s="8">
        <v>9</v>
      </c>
      <c r="AE295" s="8">
        <v>9</v>
      </c>
      <c r="AF295" s="8">
        <v>0</v>
      </c>
      <c r="AG295" s="8">
        <v>0</v>
      </c>
      <c r="AH295" s="8">
        <v>0</v>
      </c>
      <c r="AI295" s="8">
        <v>12</v>
      </c>
      <c r="AJ295" s="8">
        <v>12</v>
      </c>
      <c r="AK295" s="8">
        <v>12</v>
      </c>
      <c r="AM295" s="8">
        <v>0</v>
      </c>
      <c r="AN295" s="8">
        <v>0</v>
      </c>
      <c r="AO295" s="8">
        <v>0</v>
      </c>
      <c r="AP295" s="8">
        <v>0</v>
      </c>
      <c r="AQ295" s="8">
        <v>0</v>
      </c>
      <c r="AR295" s="8">
        <v>0</v>
      </c>
      <c r="AS295" s="8">
        <v>0</v>
      </c>
      <c r="AT295" s="8">
        <v>0</v>
      </c>
      <c r="AU295" s="8">
        <v>0</v>
      </c>
      <c r="AV295" s="8">
        <v>0</v>
      </c>
      <c r="AW295" s="8">
        <v>0</v>
      </c>
      <c r="AX295" s="8">
        <v>0</v>
      </c>
      <c r="AY295" s="8">
        <v>0</v>
      </c>
      <c r="AZ295" s="8">
        <v>0</v>
      </c>
      <c r="BA295" s="8">
        <v>0</v>
      </c>
      <c r="BB295" s="8">
        <v>0</v>
      </c>
      <c r="BC295" s="8">
        <v>0</v>
      </c>
      <c r="BD295" s="8">
        <v>0</v>
      </c>
      <c r="BE295" s="8">
        <v>0</v>
      </c>
      <c r="BF295" s="8">
        <v>0</v>
      </c>
      <c r="BG295" s="8">
        <v>0</v>
      </c>
      <c r="BH295" s="8">
        <v>0</v>
      </c>
      <c r="BI295" s="8">
        <v>0</v>
      </c>
      <c r="BJ295" s="8">
        <v>0</v>
      </c>
      <c r="BK295" s="8">
        <v>0</v>
      </c>
      <c r="BL295" s="8">
        <v>0</v>
      </c>
      <c r="BM295" s="8">
        <v>0</v>
      </c>
      <c r="BN295" s="8">
        <v>0</v>
      </c>
      <c r="BO295" s="8">
        <v>0</v>
      </c>
      <c r="BP295" s="8">
        <v>0</v>
      </c>
      <c r="BQ295" s="8">
        <v>0</v>
      </c>
      <c r="BR295" s="8">
        <v>0</v>
      </c>
      <c r="BS295" s="8">
        <v>0</v>
      </c>
      <c r="BT295" s="8">
        <v>0</v>
      </c>
      <c r="BU295" s="8">
        <v>0</v>
      </c>
      <c r="BV295" s="8">
        <v>0</v>
      </c>
      <c r="BW295" s="8">
        <v>0</v>
      </c>
      <c r="BX295" s="8">
        <v>0</v>
      </c>
      <c r="BY295" s="8">
        <v>0</v>
      </c>
      <c r="BZ295" s="8">
        <v>0</v>
      </c>
      <c r="CA295" s="8">
        <v>0</v>
      </c>
      <c r="CB295" s="8">
        <v>0</v>
      </c>
      <c r="CC295" s="8">
        <v>0</v>
      </c>
      <c r="CD295" s="8">
        <v>0</v>
      </c>
      <c r="CE295" s="21">
        <f t="shared" si="96"/>
        <v>0</v>
      </c>
      <c r="CF295" s="21">
        <f t="shared" si="97"/>
        <v>7</v>
      </c>
      <c r="CG295" s="21">
        <f t="shared" si="98"/>
        <v>7</v>
      </c>
      <c r="CH295" s="21">
        <f t="shared" si="99"/>
        <v>6</v>
      </c>
      <c r="CI295" s="21">
        <f t="shared" si="100"/>
        <v>25</v>
      </c>
      <c r="CJ295" s="21">
        <f t="shared" si="101"/>
        <v>25</v>
      </c>
      <c r="CK295" s="21">
        <f t="shared" si="102"/>
        <v>32</v>
      </c>
      <c r="CL295" s="21">
        <f t="shared" si="103"/>
        <v>12</v>
      </c>
      <c r="CM295" s="21">
        <f t="shared" si="104"/>
        <v>12</v>
      </c>
      <c r="CN295" s="21">
        <f t="shared" si="105"/>
        <v>12</v>
      </c>
      <c r="CO295" s="21">
        <f t="shared" si="106"/>
        <v>3</v>
      </c>
      <c r="CP295" s="21">
        <f t="shared" si="107"/>
        <v>3</v>
      </c>
      <c r="CQ295" s="21">
        <f t="shared" si="108"/>
        <v>3</v>
      </c>
      <c r="CR295" s="21">
        <f t="shared" si="109"/>
        <v>9</v>
      </c>
      <c r="CS295" s="21">
        <f t="shared" si="110"/>
        <v>9</v>
      </c>
      <c r="CT295" s="21">
        <f t="shared" si="111"/>
        <v>9</v>
      </c>
      <c r="CU295" s="21">
        <f t="shared" si="112"/>
        <v>0</v>
      </c>
      <c r="CV295" s="21">
        <f t="shared" si="113"/>
        <v>0</v>
      </c>
      <c r="CW295" s="21">
        <f t="shared" si="114"/>
        <v>0</v>
      </c>
      <c r="CX295" s="21">
        <f t="shared" si="115"/>
        <v>12</v>
      </c>
      <c r="CY295" s="21">
        <f t="shared" si="116"/>
        <v>12</v>
      </c>
      <c r="CZ295" s="21">
        <f t="shared" si="117"/>
        <v>12</v>
      </c>
    </row>
    <row r="296" spans="1:104" ht="114.75" hidden="1" x14ac:dyDescent="0.25">
      <c r="A296" s="6">
        <v>1758</v>
      </c>
      <c r="B296" s="7" t="s">
        <v>92</v>
      </c>
      <c r="C296" s="7" t="s">
        <v>55</v>
      </c>
      <c r="D296" s="7" t="s">
        <v>121</v>
      </c>
      <c r="E296" s="7" t="s">
        <v>94</v>
      </c>
      <c r="F296" s="7" t="s">
        <v>272</v>
      </c>
      <c r="G296" s="7" t="s">
        <v>1534</v>
      </c>
      <c r="H296" s="7" t="s">
        <v>1535</v>
      </c>
      <c r="I296" s="7" t="s">
        <v>1536</v>
      </c>
      <c r="J296" s="7" t="s">
        <v>99</v>
      </c>
      <c r="K296" s="7" t="s">
        <v>100</v>
      </c>
      <c r="L296" s="7" t="s">
        <v>101</v>
      </c>
      <c r="M296" s="7" t="s">
        <v>101</v>
      </c>
      <c r="N296" s="8">
        <v>46</v>
      </c>
      <c r="O296" s="8">
        <v>48</v>
      </c>
      <c r="P296" s="8">
        <v>49</v>
      </c>
      <c r="Q296" s="7" t="s">
        <v>1537</v>
      </c>
      <c r="R296" s="7" t="s">
        <v>1537</v>
      </c>
      <c r="S296" s="7" t="s">
        <v>1537</v>
      </c>
      <c r="T296" s="8">
        <v>15</v>
      </c>
      <c r="U296" s="8">
        <v>15</v>
      </c>
      <c r="V296" s="8">
        <v>15</v>
      </c>
      <c r="W296" s="8">
        <v>12</v>
      </c>
      <c r="X296" s="8">
        <v>12</v>
      </c>
      <c r="Y296" s="8">
        <v>12</v>
      </c>
      <c r="Z296" s="8">
        <v>1</v>
      </c>
      <c r="AA296" s="8">
        <v>1</v>
      </c>
      <c r="AB296" s="8">
        <v>1</v>
      </c>
      <c r="AC296" s="8">
        <v>0</v>
      </c>
      <c r="AD296" s="8">
        <v>0</v>
      </c>
      <c r="AE296" s="8">
        <v>0</v>
      </c>
      <c r="AF296" s="8">
        <v>11</v>
      </c>
      <c r="AG296" s="8">
        <v>11</v>
      </c>
      <c r="AH296" s="8">
        <v>11</v>
      </c>
      <c r="AI296" s="8">
        <v>0</v>
      </c>
      <c r="AJ296" s="8">
        <v>0</v>
      </c>
      <c r="AK296" s="8">
        <v>0</v>
      </c>
      <c r="AM296" s="8">
        <v>0</v>
      </c>
      <c r="AN296" s="8">
        <v>0</v>
      </c>
      <c r="AO296" s="8">
        <v>0</v>
      </c>
      <c r="AP296" s="8">
        <v>0</v>
      </c>
      <c r="AQ296" s="8">
        <v>0</v>
      </c>
      <c r="AR296" s="8">
        <v>0</v>
      </c>
      <c r="AS296" s="8">
        <v>0</v>
      </c>
      <c r="AT296" s="8">
        <v>0</v>
      </c>
      <c r="AU296" s="8">
        <v>0</v>
      </c>
      <c r="AV296" s="8">
        <v>0</v>
      </c>
      <c r="AW296" s="8">
        <v>0</v>
      </c>
      <c r="AX296" s="8">
        <v>0</v>
      </c>
      <c r="AY296" s="8">
        <v>0</v>
      </c>
      <c r="AZ296" s="8">
        <v>0</v>
      </c>
      <c r="BA296" s="8">
        <v>0</v>
      </c>
      <c r="BB296" s="8">
        <v>0</v>
      </c>
      <c r="BC296" s="8">
        <v>0</v>
      </c>
      <c r="BD296" s="8">
        <v>0</v>
      </c>
      <c r="BE296" s="8">
        <v>0</v>
      </c>
      <c r="BF296" s="8">
        <v>0</v>
      </c>
      <c r="BG296" s="8">
        <v>0</v>
      </c>
      <c r="BH296" s="8">
        <v>0</v>
      </c>
      <c r="BI296" s="8">
        <v>0</v>
      </c>
      <c r="BJ296" s="8">
        <v>0</v>
      </c>
      <c r="BK296" s="8">
        <v>0</v>
      </c>
      <c r="BL296" s="8">
        <v>0</v>
      </c>
      <c r="BM296" s="8">
        <v>0</v>
      </c>
      <c r="BN296" s="8">
        <v>0</v>
      </c>
      <c r="BO296" s="8">
        <v>0</v>
      </c>
      <c r="BP296" s="8">
        <v>0</v>
      </c>
      <c r="BQ296" s="8">
        <v>0</v>
      </c>
      <c r="BR296" s="8">
        <v>0</v>
      </c>
      <c r="BS296" s="8">
        <v>0</v>
      </c>
      <c r="BT296" s="8">
        <v>0</v>
      </c>
      <c r="BU296" s="8">
        <v>0</v>
      </c>
      <c r="BV296" s="8">
        <v>0</v>
      </c>
      <c r="BW296" s="8">
        <v>0</v>
      </c>
      <c r="BX296" s="8">
        <v>0</v>
      </c>
      <c r="BY296" s="8">
        <v>0</v>
      </c>
      <c r="BZ296" s="8">
        <v>0</v>
      </c>
      <c r="CA296" s="8">
        <v>0</v>
      </c>
      <c r="CB296" s="8">
        <v>0</v>
      </c>
      <c r="CC296" s="8">
        <v>0</v>
      </c>
      <c r="CD296" s="8">
        <v>0</v>
      </c>
      <c r="CE296" s="21">
        <f t="shared" si="96"/>
        <v>0</v>
      </c>
      <c r="CF296" s="21">
        <f t="shared" si="97"/>
        <v>46</v>
      </c>
      <c r="CG296" s="21">
        <f t="shared" si="98"/>
        <v>48</v>
      </c>
      <c r="CH296" s="21">
        <f t="shared" si="99"/>
        <v>49</v>
      </c>
      <c r="CI296" s="21">
        <f t="shared" si="100"/>
        <v>15</v>
      </c>
      <c r="CJ296" s="21">
        <f t="shared" si="101"/>
        <v>15</v>
      </c>
      <c r="CK296" s="21">
        <f t="shared" si="102"/>
        <v>15</v>
      </c>
      <c r="CL296" s="21">
        <f t="shared" si="103"/>
        <v>12</v>
      </c>
      <c r="CM296" s="21">
        <f t="shared" si="104"/>
        <v>12</v>
      </c>
      <c r="CN296" s="21">
        <f t="shared" si="105"/>
        <v>12</v>
      </c>
      <c r="CO296" s="21">
        <f t="shared" si="106"/>
        <v>1</v>
      </c>
      <c r="CP296" s="21">
        <f t="shared" si="107"/>
        <v>1</v>
      </c>
      <c r="CQ296" s="21">
        <f t="shared" si="108"/>
        <v>1</v>
      </c>
      <c r="CR296" s="21">
        <f t="shared" si="109"/>
        <v>0</v>
      </c>
      <c r="CS296" s="21">
        <f t="shared" si="110"/>
        <v>0</v>
      </c>
      <c r="CT296" s="21">
        <f t="shared" si="111"/>
        <v>0</v>
      </c>
      <c r="CU296" s="21">
        <f t="shared" si="112"/>
        <v>11</v>
      </c>
      <c r="CV296" s="21">
        <f t="shared" si="113"/>
        <v>11</v>
      </c>
      <c r="CW296" s="21">
        <f t="shared" si="114"/>
        <v>11</v>
      </c>
      <c r="CX296" s="21">
        <f t="shared" si="115"/>
        <v>0</v>
      </c>
      <c r="CY296" s="21">
        <f t="shared" si="116"/>
        <v>0</v>
      </c>
      <c r="CZ296" s="21">
        <f t="shared" si="117"/>
        <v>0</v>
      </c>
    </row>
    <row r="297" spans="1:104" ht="76.5" x14ac:dyDescent="0.25">
      <c r="A297" s="6">
        <v>12</v>
      </c>
      <c r="B297" s="7" t="s">
        <v>92</v>
      </c>
      <c r="C297" s="7" t="s">
        <v>51</v>
      </c>
      <c r="D297" s="7" t="s">
        <v>564</v>
      </c>
      <c r="E297" s="7" t="s">
        <v>94</v>
      </c>
      <c r="F297" s="7" t="s">
        <v>95</v>
      </c>
      <c r="G297" s="7" t="s">
        <v>1538</v>
      </c>
      <c r="H297" s="7" t="s">
        <v>1539</v>
      </c>
      <c r="I297" s="7" t="s">
        <v>1540</v>
      </c>
      <c r="J297" s="7" t="s">
        <v>100</v>
      </c>
      <c r="K297" s="7" t="s">
        <v>100</v>
      </c>
      <c r="L297" s="7" t="s">
        <v>101</v>
      </c>
      <c r="M297" s="7" t="s">
        <v>101</v>
      </c>
      <c r="N297" s="8">
        <v>50</v>
      </c>
      <c r="O297" s="8">
        <v>42</v>
      </c>
      <c r="P297" s="8">
        <v>47</v>
      </c>
      <c r="Q297" s="7" t="s">
        <v>1541</v>
      </c>
      <c r="R297" s="7" t="s">
        <v>1541</v>
      </c>
      <c r="S297" s="7" t="s">
        <v>1542</v>
      </c>
      <c r="T297" s="8">
        <v>35</v>
      </c>
      <c r="U297" s="8">
        <v>35</v>
      </c>
      <c r="V297" s="8">
        <v>35</v>
      </c>
      <c r="W297" s="8">
        <v>25</v>
      </c>
      <c r="X297" s="8">
        <v>25</v>
      </c>
      <c r="Y297" s="8">
        <v>25</v>
      </c>
      <c r="Z297" s="8">
        <v>1</v>
      </c>
      <c r="AA297" s="8">
        <v>2</v>
      </c>
      <c r="AB297" s="8">
        <v>2</v>
      </c>
      <c r="AC297" s="8">
        <v>1</v>
      </c>
      <c r="AD297" s="8">
        <v>2</v>
      </c>
      <c r="AE297" s="8">
        <v>2</v>
      </c>
      <c r="AF297" s="8">
        <v>24</v>
      </c>
      <c r="AG297" s="8">
        <v>23</v>
      </c>
      <c r="AH297" s="8">
        <v>23</v>
      </c>
      <c r="AI297" s="8">
        <v>25</v>
      </c>
      <c r="AJ297" s="8">
        <v>25</v>
      </c>
      <c r="AK297" s="8">
        <v>25</v>
      </c>
      <c r="AM297" s="8">
        <v>4</v>
      </c>
      <c r="AN297" s="8">
        <v>9</v>
      </c>
      <c r="AO297" s="8">
        <v>22</v>
      </c>
      <c r="AP297" s="8">
        <v>22</v>
      </c>
      <c r="AQ297" s="8">
        <v>47</v>
      </c>
      <c r="AR297" s="8">
        <v>47</v>
      </c>
      <c r="AS297" s="8">
        <v>47</v>
      </c>
      <c r="AT297" s="8">
        <v>19</v>
      </c>
      <c r="AU297" s="8">
        <v>19</v>
      </c>
      <c r="AV297" s="8">
        <v>19</v>
      </c>
      <c r="AW297" s="8">
        <v>0</v>
      </c>
      <c r="AX297" s="8">
        <v>1</v>
      </c>
      <c r="AY297" s="8">
        <v>1</v>
      </c>
      <c r="AZ297" s="8">
        <v>0</v>
      </c>
      <c r="BA297" s="8">
        <v>1</v>
      </c>
      <c r="BB297" s="8">
        <v>1</v>
      </c>
      <c r="BC297" s="8">
        <v>17</v>
      </c>
      <c r="BD297" s="8">
        <v>16</v>
      </c>
      <c r="BE297" s="8">
        <v>16</v>
      </c>
      <c r="BF297" s="8">
        <v>19</v>
      </c>
      <c r="BG297" s="8">
        <v>19</v>
      </c>
      <c r="BH297" s="8">
        <v>19</v>
      </c>
      <c r="BI297" s="8">
        <v>0</v>
      </c>
      <c r="BJ297" s="8">
        <v>0</v>
      </c>
      <c r="BK297" s="8">
        <v>0</v>
      </c>
      <c r="BL297" s="8">
        <v>0</v>
      </c>
      <c r="BM297" s="8">
        <v>0</v>
      </c>
      <c r="BN297" s="8">
        <v>0</v>
      </c>
      <c r="BO297" s="8">
        <v>0</v>
      </c>
      <c r="BP297" s="8">
        <v>0</v>
      </c>
      <c r="BQ297" s="8">
        <v>0</v>
      </c>
      <c r="BR297" s="8">
        <v>0</v>
      </c>
      <c r="BS297" s="8">
        <v>0</v>
      </c>
      <c r="BT297" s="8">
        <v>0</v>
      </c>
      <c r="BU297" s="8">
        <v>0</v>
      </c>
      <c r="BV297" s="8">
        <v>0</v>
      </c>
      <c r="BW297" s="8">
        <v>0</v>
      </c>
      <c r="BX297" s="8">
        <v>0</v>
      </c>
      <c r="BY297" s="8">
        <v>0</v>
      </c>
      <c r="BZ297" s="8">
        <v>0</v>
      </c>
      <c r="CA297" s="8">
        <v>0</v>
      </c>
      <c r="CB297" s="8">
        <v>0</v>
      </c>
      <c r="CC297" s="8">
        <v>0</v>
      </c>
      <c r="CD297" s="8">
        <v>0</v>
      </c>
      <c r="CE297" s="21">
        <f t="shared" si="96"/>
        <v>4</v>
      </c>
      <c r="CF297" s="21">
        <f t="shared" si="97"/>
        <v>59</v>
      </c>
      <c r="CG297" s="21">
        <f t="shared" si="98"/>
        <v>64</v>
      </c>
      <c r="CH297" s="21">
        <f t="shared" si="99"/>
        <v>69</v>
      </c>
      <c r="CI297" s="21">
        <f t="shared" si="100"/>
        <v>82</v>
      </c>
      <c r="CJ297" s="21">
        <f t="shared" si="101"/>
        <v>82</v>
      </c>
      <c r="CK297" s="21">
        <f t="shared" si="102"/>
        <v>82</v>
      </c>
      <c r="CL297" s="21">
        <f t="shared" si="103"/>
        <v>44</v>
      </c>
      <c r="CM297" s="21">
        <f t="shared" si="104"/>
        <v>44</v>
      </c>
      <c r="CN297" s="21">
        <f t="shared" si="105"/>
        <v>44</v>
      </c>
      <c r="CO297" s="21">
        <f t="shared" si="106"/>
        <v>1</v>
      </c>
      <c r="CP297" s="21">
        <f t="shared" si="107"/>
        <v>3</v>
      </c>
      <c r="CQ297" s="21">
        <f t="shared" si="108"/>
        <v>3</v>
      </c>
      <c r="CR297" s="21">
        <f t="shared" si="109"/>
        <v>1</v>
      </c>
      <c r="CS297" s="21">
        <f t="shared" si="110"/>
        <v>3</v>
      </c>
      <c r="CT297" s="21">
        <f t="shared" si="111"/>
        <v>3</v>
      </c>
      <c r="CU297" s="21">
        <f t="shared" si="112"/>
        <v>41</v>
      </c>
      <c r="CV297" s="21">
        <f t="shared" si="113"/>
        <v>39</v>
      </c>
      <c r="CW297" s="21">
        <f t="shared" si="114"/>
        <v>39</v>
      </c>
      <c r="CX297" s="21">
        <f t="shared" si="115"/>
        <v>44</v>
      </c>
      <c r="CY297" s="21">
        <f t="shared" si="116"/>
        <v>44</v>
      </c>
      <c r="CZ297" s="21">
        <f t="shared" si="117"/>
        <v>44</v>
      </c>
    </row>
    <row r="298" spans="1:104" ht="89.25" x14ac:dyDescent="0.25">
      <c r="A298" s="6">
        <v>14</v>
      </c>
      <c r="B298" s="7" t="s">
        <v>92</v>
      </c>
      <c r="C298" s="7" t="s">
        <v>51</v>
      </c>
      <c r="D298" s="7" t="s">
        <v>141</v>
      </c>
      <c r="E298" s="7" t="s">
        <v>94</v>
      </c>
      <c r="F298" s="7" t="s">
        <v>95</v>
      </c>
      <c r="G298" s="7" t="s">
        <v>1543</v>
      </c>
      <c r="H298" s="7" t="s">
        <v>1544</v>
      </c>
      <c r="I298" s="7" t="s">
        <v>1545</v>
      </c>
      <c r="J298" s="7" t="s">
        <v>99</v>
      </c>
      <c r="K298" s="7" t="s">
        <v>100</v>
      </c>
      <c r="L298" s="7" t="s">
        <v>101</v>
      </c>
      <c r="M298" s="7" t="s">
        <v>101</v>
      </c>
      <c r="N298" s="8">
        <v>23</v>
      </c>
      <c r="O298" s="8">
        <v>21</v>
      </c>
      <c r="P298" s="8">
        <v>33</v>
      </c>
      <c r="Q298" s="7" t="s">
        <v>1546</v>
      </c>
      <c r="R298" s="7" t="s">
        <v>1546</v>
      </c>
      <c r="S298" s="7" t="s">
        <v>1547</v>
      </c>
      <c r="T298" s="8">
        <v>54</v>
      </c>
      <c r="U298" s="8">
        <v>55</v>
      </c>
      <c r="V298" s="8">
        <v>54</v>
      </c>
      <c r="W298" s="8">
        <v>16</v>
      </c>
      <c r="X298" s="8">
        <v>16</v>
      </c>
      <c r="Y298" s="8">
        <v>14</v>
      </c>
      <c r="Z298" s="8">
        <v>0</v>
      </c>
      <c r="AA298" s="8">
        <v>0</v>
      </c>
      <c r="AB298" s="8">
        <v>0</v>
      </c>
      <c r="AC298" s="8">
        <v>16</v>
      </c>
      <c r="AD298" s="8">
        <v>16</v>
      </c>
      <c r="AE298" s="8">
        <v>14</v>
      </c>
      <c r="AF298" s="8">
        <v>0</v>
      </c>
      <c r="AG298" s="8">
        <v>0</v>
      </c>
      <c r="AH298" s="8">
        <v>0</v>
      </c>
      <c r="AI298" s="8">
        <v>16</v>
      </c>
      <c r="AJ298" s="8">
        <v>16</v>
      </c>
      <c r="AK298" s="8">
        <v>14</v>
      </c>
      <c r="AM298" s="8">
        <v>0</v>
      </c>
      <c r="AN298" s="8">
        <v>0</v>
      </c>
      <c r="AO298" s="8">
        <v>0</v>
      </c>
      <c r="AP298" s="8">
        <v>0</v>
      </c>
      <c r="AQ298" s="8">
        <v>0</v>
      </c>
      <c r="AR298" s="8">
        <v>0</v>
      </c>
      <c r="AS298" s="8">
        <v>0</v>
      </c>
      <c r="AT298" s="8">
        <v>0</v>
      </c>
      <c r="AU298" s="8">
        <v>0</v>
      </c>
      <c r="AV298" s="8">
        <v>0</v>
      </c>
      <c r="AW298" s="8">
        <v>0</v>
      </c>
      <c r="AX298" s="8">
        <v>0</v>
      </c>
      <c r="AY298" s="8">
        <v>0</v>
      </c>
      <c r="AZ298" s="8">
        <v>0</v>
      </c>
      <c r="BA298" s="8">
        <v>0</v>
      </c>
      <c r="BB298" s="8">
        <v>0</v>
      </c>
      <c r="BC298" s="8">
        <v>0</v>
      </c>
      <c r="BD298" s="8">
        <v>0</v>
      </c>
      <c r="BE298" s="8">
        <v>0</v>
      </c>
      <c r="BF298" s="8">
        <v>0</v>
      </c>
      <c r="BG298" s="8">
        <v>0</v>
      </c>
      <c r="BH298" s="8">
        <v>0</v>
      </c>
      <c r="BI298" s="8">
        <v>0</v>
      </c>
      <c r="BJ298" s="8">
        <v>0</v>
      </c>
      <c r="BK298" s="8">
        <v>0</v>
      </c>
      <c r="BL298" s="8">
        <v>0</v>
      </c>
      <c r="BM298" s="8">
        <v>0</v>
      </c>
      <c r="BN298" s="8">
        <v>0</v>
      </c>
      <c r="BO298" s="8">
        <v>0</v>
      </c>
      <c r="BP298" s="8">
        <v>0</v>
      </c>
      <c r="BQ298" s="8">
        <v>0</v>
      </c>
      <c r="BR298" s="8">
        <v>0</v>
      </c>
      <c r="BS298" s="8">
        <v>0</v>
      </c>
      <c r="BT298" s="8">
        <v>0</v>
      </c>
      <c r="BU298" s="8">
        <v>0</v>
      </c>
      <c r="BV298" s="8">
        <v>0</v>
      </c>
      <c r="BW298" s="8">
        <v>0</v>
      </c>
      <c r="BX298" s="8">
        <v>0</v>
      </c>
      <c r="BY298" s="8">
        <v>0</v>
      </c>
      <c r="BZ298" s="8">
        <v>0</v>
      </c>
      <c r="CA298" s="8">
        <v>0</v>
      </c>
      <c r="CB298" s="8">
        <v>0</v>
      </c>
      <c r="CC298" s="8">
        <v>0</v>
      </c>
      <c r="CD298" s="8">
        <v>0</v>
      </c>
      <c r="CE298" s="21">
        <f t="shared" si="96"/>
        <v>0</v>
      </c>
      <c r="CF298" s="21">
        <f t="shared" si="97"/>
        <v>23</v>
      </c>
      <c r="CG298" s="21">
        <f t="shared" si="98"/>
        <v>21</v>
      </c>
      <c r="CH298" s="21">
        <f t="shared" si="99"/>
        <v>33</v>
      </c>
      <c r="CI298" s="21">
        <f t="shared" si="100"/>
        <v>54</v>
      </c>
      <c r="CJ298" s="21">
        <f t="shared" si="101"/>
        <v>55</v>
      </c>
      <c r="CK298" s="21">
        <f t="shared" si="102"/>
        <v>54</v>
      </c>
      <c r="CL298" s="21">
        <f t="shared" si="103"/>
        <v>16</v>
      </c>
      <c r="CM298" s="21">
        <f t="shared" si="104"/>
        <v>16</v>
      </c>
      <c r="CN298" s="21">
        <f t="shared" si="105"/>
        <v>14</v>
      </c>
      <c r="CO298" s="21">
        <f t="shared" si="106"/>
        <v>0</v>
      </c>
      <c r="CP298" s="21">
        <f t="shared" si="107"/>
        <v>0</v>
      </c>
      <c r="CQ298" s="21">
        <f t="shared" si="108"/>
        <v>0</v>
      </c>
      <c r="CR298" s="21">
        <f t="shared" si="109"/>
        <v>16</v>
      </c>
      <c r="CS298" s="21">
        <f t="shared" si="110"/>
        <v>16</v>
      </c>
      <c r="CT298" s="21">
        <f t="shared" si="111"/>
        <v>14</v>
      </c>
      <c r="CU298" s="21">
        <f t="shared" si="112"/>
        <v>0</v>
      </c>
      <c r="CV298" s="21">
        <f t="shared" si="113"/>
        <v>0</v>
      </c>
      <c r="CW298" s="21">
        <f t="shared" si="114"/>
        <v>0</v>
      </c>
      <c r="CX298" s="21">
        <f t="shared" si="115"/>
        <v>16</v>
      </c>
      <c r="CY298" s="21">
        <f t="shared" si="116"/>
        <v>16</v>
      </c>
      <c r="CZ298" s="21">
        <f t="shared" si="117"/>
        <v>14</v>
      </c>
    </row>
    <row r="299" spans="1:104" ht="76.5" x14ac:dyDescent="0.25">
      <c r="A299" s="6">
        <v>21</v>
      </c>
      <c r="B299" s="7" t="s">
        <v>92</v>
      </c>
      <c r="C299" s="7" t="s">
        <v>51</v>
      </c>
      <c r="D299" s="7" t="s">
        <v>107</v>
      </c>
      <c r="E299" s="7" t="s">
        <v>94</v>
      </c>
      <c r="F299" s="7" t="s">
        <v>95</v>
      </c>
      <c r="G299" s="7" t="s">
        <v>1548</v>
      </c>
      <c r="H299" s="7" t="s">
        <v>1549</v>
      </c>
      <c r="I299" s="7" t="s">
        <v>1550</v>
      </c>
      <c r="J299" s="7" t="s">
        <v>99</v>
      </c>
      <c r="K299" s="7" t="s">
        <v>100</v>
      </c>
      <c r="L299" s="7" t="s">
        <v>101</v>
      </c>
      <c r="M299" s="7" t="s">
        <v>101</v>
      </c>
      <c r="N299" s="8">
        <v>26</v>
      </c>
      <c r="O299" s="8">
        <v>23</v>
      </c>
      <c r="P299" s="8">
        <v>23</v>
      </c>
      <c r="Q299" s="7" t="s">
        <v>1546</v>
      </c>
      <c r="R299" s="7" t="s">
        <v>1546</v>
      </c>
      <c r="S299" s="7" t="s">
        <v>1546</v>
      </c>
      <c r="T299" s="8">
        <v>68</v>
      </c>
      <c r="U299" s="8">
        <v>68</v>
      </c>
      <c r="V299" s="8">
        <v>68</v>
      </c>
      <c r="W299" s="8">
        <v>9</v>
      </c>
      <c r="X299" s="8">
        <v>9</v>
      </c>
      <c r="Y299" s="8">
        <v>9</v>
      </c>
      <c r="Z299" s="8">
        <v>0</v>
      </c>
      <c r="AA299" s="8">
        <v>0</v>
      </c>
      <c r="AB299" s="8">
        <v>0</v>
      </c>
      <c r="AC299" s="8">
        <v>9</v>
      </c>
      <c r="AD299" s="8">
        <v>9</v>
      </c>
      <c r="AE299" s="8">
        <v>9</v>
      </c>
      <c r="AF299" s="8">
        <v>0</v>
      </c>
      <c r="AG299" s="8">
        <v>0</v>
      </c>
      <c r="AH299" s="8">
        <v>0</v>
      </c>
      <c r="AI299" s="8">
        <v>9</v>
      </c>
      <c r="AJ299" s="8">
        <v>9</v>
      </c>
      <c r="AK299" s="8">
        <v>9</v>
      </c>
      <c r="AL299" s="7" t="s">
        <v>1551</v>
      </c>
      <c r="AM299" s="8">
        <v>0</v>
      </c>
      <c r="AN299" s="8">
        <v>0</v>
      </c>
      <c r="AO299" s="8">
        <v>0</v>
      </c>
      <c r="AP299" s="8">
        <v>0</v>
      </c>
      <c r="AQ299" s="8">
        <v>0</v>
      </c>
      <c r="AR299" s="8">
        <v>0</v>
      </c>
      <c r="AS299" s="8">
        <v>0</v>
      </c>
      <c r="AT299" s="8">
        <v>0</v>
      </c>
      <c r="AU299" s="8">
        <v>0</v>
      </c>
      <c r="AV299" s="8">
        <v>0</v>
      </c>
      <c r="AW299" s="8">
        <v>0</v>
      </c>
      <c r="AX299" s="8">
        <v>0</v>
      </c>
      <c r="AY299" s="8">
        <v>0</v>
      </c>
      <c r="AZ299" s="8">
        <v>0</v>
      </c>
      <c r="BA299" s="8">
        <v>0</v>
      </c>
      <c r="BB299" s="8">
        <v>0</v>
      </c>
      <c r="BC299" s="8">
        <v>0</v>
      </c>
      <c r="BD299" s="8">
        <v>0</v>
      </c>
      <c r="BE299" s="8">
        <v>0</v>
      </c>
      <c r="BF299" s="8">
        <v>0</v>
      </c>
      <c r="BG299" s="8">
        <v>0</v>
      </c>
      <c r="BH299" s="8">
        <v>0</v>
      </c>
      <c r="BI299" s="8">
        <v>0</v>
      </c>
      <c r="BJ299" s="8">
        <v>0</v>
      </c>
      <c r="BK299" s="8">
        <v>0</v>
      </c>
      <c r="BL299" s="8">
        <v>0</v>
      </c>
      <c r="BM299" s="8">
        <v>0</v>
      </c>
      <c r="BN299" s="8">
        <v>0</v>
      </c>
      <c r="BO299" s="8">
        <v>0</v>
      </c>
      <c r="BP299" s="8">
        <v>0</v>
      </c>
      <c r="BQ299" s="8">
        <v>0</v>
      </c>
      <c r="BR299" s="8">
        <v>0</v>
      </c>
      <c r="BS299" s="8">
        <v>0</v>
      </c>
      <c r="BT299" s="8">
        <v>0</v>
      </c>
      <c r="BU299" s="8">
        <v>0</v>
      </c>
      <c r="BV299" s="8">
        <v>0</v>
      </c>
      <c r="BW299" s="8">
        <v>0</v>
      </c>
      <c r="BX299" s="8">
        <v>0</v>
      </c>
      <c r="BY299" s="8">
        <v>0</v>
      </c>
      <c r="BZ299" s="8">
        <v>0</v>
      </c>
      <c r="CA299" s="8">
        <v>0</v>
      </c>
      <c r="CB299" s="8">
        <v>0</v>
      </c>
      <c r="CC299" s="8">
        <v>0</v>
      </c>
      <c r="CD299" s="8">
        <v>0</v>
      </c>
      <c r="CE299" s="21">
        <f t="shared" si="96"/>
        <v>0</v>
      </c>
      <c r="CF299" s="21">
        <f t="shared" si="97"/>
        <v>26</v>
      </c>
      <c r="CG299" s="21">
        <f t="shared" si="98"/>
        <v>23</v>
      </c>
      <c r="CH299" s="21">
        <f t="shared" si="99"/>
        <v>23</v>
      </c>
      <c r="CI299" s="21">
        <f t="shared" si="100"/>
        <v>68</v>
      </c>
      <c r="CJ299" s="21">
        <f t="shared" si="101"/>
        <v>68</v>
      </c>
      <c r="CK299" s="21">
        <f t="shared" si="102"/>
        <v>68</v>
      </c>
      <c r="CL299" s="21">
        <f t="shared" si="103"/>
        <v>9</v>
      </c>
      <c r="CM299" s="21">
        <f t="shared" si="104"/>
        <v>9</v>
      </c>
      <c r="CN299" s="21">
        <f t="shared" si="105"/>
        <v>9</v>
      </c>
      <c r="CO299" s="21">
        <f t="shared" si="106"/>
        <v>0</v>
      </c>
      <c r="CP299" s="21">
        <f t="shared" si="107"/>
        <v>0</v>
      </c>
      <c r="CQ299" s="21">
        <f t="shared" si="108"/>
        <v>0</v>
      </c>
      <c r="CR299" s="21">
        <f t="shared" si="109"/>
        <v>9</v>
      </c>
      <c r="CS299" s="21">
        <f t="shared" si="110"/>
        <v>9</v>
      </c>
      <c r="CT299" s="21">
        <f t="shared" si="111"/>
        <v>9</v>
      </c>
      <c r="CU299" s="21">
        <f t="shared" si="112"/>
        <v>0</v>
      </c>
      <c r="CV299" s="21">
        <f t="shared" si="113"/>
        <v>0</v>
      </c>
      <c r="CW299" s="21">
        <f t="shared" si="114"/>
        <v>0</v>
      </c>
      <c r="CX299" s="21">
        <f t="shared" si="115"/>
        <v>9</v>
      </c>
      <c r="CY299" s="21">
        <f t="shared" si="116"/>
        <v>9</v>
      </c>
      <c r="CZ299" s="21">
        <f t="shared" si="117"/>
        <v>9</v>
      </c>
    </row>
    <row r="300" spans="1:104" ht="89.25" x14ac:dyDescent="0.25">
      <c r="A300" s="6">
        <v>33</v>
      </c>
      <c r="B300" s="7" t="s">
        <v>92</v>
      </c>
      <c r="C300" s="7" t="s">
        <v>51</v>
      </c>
      <c r="D300" s="7" t="s">
        <v>173</v>
      </c>
      <c r="E300" s="7" t="s">
        <v>94</v>
      </c>
      <c r="F300" s="7" t="s">
        <v>491</v>
      </c>
      <c r="G300" s="7" t="s">
        <v>1552</v>
      </c>
      <c r="H300" s="7" t="s">
        <v>1553</v>
      </c>
      <c r="I300" s="7" t="s">
        <v>1554</v>
      </c>
      <c r="J300" s="7" t="s">
        <v>99</v>
      </c>
      <c r="K300" s="7" t="s">
        <v>100</v>
      </c>
      <c r="L300" s="7" t="s">
        <v>101</v>
      </c>
      <c r="M300" s="7" t="s">
        <v>101</v>
      </c>
      <c r="N300" s="8">
        <v>3</v>
      </c>
      <c r="O300" s="8">
        <v>3</v>
      </c>
      <c r="P300" s="8">
        <v>3</v>
      </c>
      <c r="Q300" s="7" t="s">
        <v>1555</v>
      </c>
      <c r="R300" s="7" t="s">
        <v>1555</v>
      </c>
      <c r="S300" s="7" t="s">
        <v>1555</v>
      </c>
      <c r="T300" s="8">
        <v>12</v>
      </c>
      <c r="U300" s="8">
        <v>12</v>
      </c>
      <c r="V300" s="8">
        <v>12</v>
      </c>
      <c r="W300" s="8">
        <v>8</v>
      </c>
      <c r="X300" s="8">
        <v>8</v>
      </c>
      <c r="Y300" s="8">
        <v>8</v>
      </c>
      <c r="Z300" s="8">
        <v>0</v>
      </c>
      <c r="AA300" s="8">
        <v>0</v>
      </c>
      <c r="AB300" s="8">
        <v>0</v>
      </c>
      <c r="AC300" s="8">
        <v>1</v>
      </c>
      <c r="AD300" s="8">
        <v>1</v>
      </c>
      <c r="AE300" s="8">
        <v>1</v>
      </c>
      <c r="AF300" s="8">
        <v>7</v>
      </c>
      <c r="AG300" s="8">
        <v>7</v>
      </c>
      <c r="AH300" s="8">
        <v>7</v>
      </c>
      <c r="AI300" s="8">
        <v>5</v>
      </c>
      <c r="AJ300" s="8">
        <v>5</v>
      </c>
      <c r="AK300" s="8">
        <v>5</v>
      </c>
      <c r="AM300" s="8">
        <v>2</v>
      </c>
      <c r="AN300" s="8">
        <v>3</v>
      </c>
      <c r="AO300" s="8">
        <v>2</v>
      </c>
      <c r="AP300" s="8">
        <v>2</v>
      </c>
      <c r="AQ300" s="8">
        <v>15</v>
      </c>
      <c r="AR300" s="8">
        <v>18</v>
      </c>
      <c r="AS300" s="8">
        <v>18</v>
      </c>
      <c r="AT300" s="8">
        <v>10</v>
      </c>
      <c r="AU300" s="8">
        <v>10</v>
      </c>
      <c r="AV300" s="8">
        <v>10</v>
      </c>
      <c r="AW300" s="8">
        <v>3</v>
      </c>
      <c r="AX300" s="8">
        <v>3</v>
      </c>
      <c r="AY300" s="8">
        <v>3</v>
      </c>
      <c r="AZ300" s="8">
        <v>0</v>
      </c>
      <c r="BA300" s="8">
        <v>0</v>
      </c>
      <c r="BB300" s="8">
        <v>0</v>
      </c>
      <c r="BC300" s="8">
        <v>7</v>
      </c>
      <c r="BD300" s="8">
        <v>7</v>
      </c>
      <c r="BE300" s="8">
        <v>7</v>
      </c>
      <c r="BF300" s="8">
        <v>6</v>
      </c>
      <c r="BG300" s="8">
        <v>6</v>
      </c>
      <c r="BH300" s="8">
        <v>6</v>
      </c>
      <c r="BI300" s="8">
        <v>0</v>
      </c>
      <c r="BJ300" s="8">
        <v>0</v>
      </c>
      <c r="BK300" s="8">
        <v>0</v>
      </c>
      <c r="BL300" s="8">
        <v>0</v>
      </c>
      <c r="BM300" s="8">
        <v>0</v>
      </c>
      <c r="BN300" s="8">
        <v>0</v>
      </c>
      <c r="BO300" s="8">
        <v>0</v>
      </c>
      <c r="BP300" s="8">
        <v>0</v>
      </c>
      <c r="BQ300" s="8">
        <v>0</v>
      </c>
      <c r="BR300" s="8">
        <v>0</v>
      </c>
      <c r="BS300" s="8">
        <v>0</v>
      </c>
      <c r="BT300" s="8">
        <v>0</v>
      </c>
      <c r="BU300" s="8">
        <v>0</v>
      </c>
      <c r="BV300" s="8">
        <v>0</v>
      </c>
      <c r="BW300" s="8">
        <v>0</v>
      </c>
      <c r="BX300" s="8">
        <v>0</v>
      </c>
      <c r="BY300" s="8">
        <v>0</v>
      </c>
      <c r="BZ300" s="8">
        <v>0</v>
      </c>
      <c r="CA300" s="8">
        <v>0</v>
      </c>
      <c r="CB300" s="8">
        <v>0</v>
      </c>
      <c r="CC300" s="8">
        <v>0</v>
      </c>
      <c r="CD300" s="8">
        <v>0</v>
      </c>
      <c r="CE300" s="21">
        <f t="shared" si="96"/>
        <v>2</v>
      </c>
      <c r="CF300" s="21">
        <f t="shared" si="97"/>
        <v>6</v>
      </c>
      <c r="CG300" s="21">
        <f t="shared" si="98"/>
        <v>5</v>
      </c>
      <c r="CH300" s="21">
        <f t="shared" si="99"/>
        <v>5</v>
      </c>
      <c r="CI300" s="21">
        <f t="shared" si="100"/>
        <v>27</v>
      </c>
      <c r="CJ300" s="21">
        <f t="shared" si="101"/>
        <v>30</v>
      </c>
      <c r="CK300" s="21">
        <f t="shared" si="102"/>
        <v>30</v>
      </c>
      <c r="CL300" s="21">
        <f t="shared" si="103"/>
        <v>18</v>
      </c>
      <c r="CM300" s="21">
        <f t="shared" si="104"/>
        <v>18</v>
      </c>
      <c r="CN300" s="21">
        <f t="shared" si="105"/>
        <v>18</v>
      </c>
      <c r="CO300" s="21">
        <f t="shared" si="106"/>
        <v>3</v>
      </c>
      <c r="CP300" s="21">
        <f t="shared" si="107"/>
        <v>3</v>
      </c>
      <c r="CQ300" s="21">
        <f t="shared" si="108"/>
        <v>3</v>
      </c>
      <c r="CR300" s="21">
        <f t="shared" si="109"/>
        <v>1</v>
      </c>
      <c r="CS300" s="21">
        <f t="shared" si="110"/>
        <v>1</v>
      </c>
      <c r="CT300" s="21">
        <f t="shared" si="111"/>
        <v>1</v>
      </c>
      <c r="CU300" s="21">
        <f t="shared" si="112"/>
        <v>14</v>
      </c>
      <c r="CV300" s="21">
        <f t="shared" si="113"/>
        <v>14</v>
      </c>
      <c r="CW300" s="21">
        <f t="shared" si="114"/>
        <v>14</v>
      </c>
      <c r="CX300" s="21">
        <f t="shared" si="115"/>
        <v>11</v>
      </c>
      <c r="CY300" s="21">
        <f t="shared" si="116"/>
        <v>11</v>
      </c>
      <c r="CZ300" s="21">
        <f t="shared" si="117"/>
        <v>11</v>
      </c>
    </row>
    <row r="301" spans="1:104" ht="76.5" x14ac:dyDescent="0.25">
      <c r="A301" s="6">
        <v>40</v>
      </c>
      <c r="B301" s="7" t="s">
        <v>92</v>
      </c>
      <c r="C301" s="7" t="s">
        <v>51</v>
      </c>
      <c r="D301" s="7" t="s">
        <v>412</v>
      </c>
      <c r="E301" s="7" t="s">
        <v>94</v>
      </c>
      <c r="F301" s="7" t="s">
        <v>95</v>
      </c>
      <c r="G301" s="7" t="s">
        <v>1556</v>
      </c>
      <c r="H301" s="7" t="s">
        <v>1557</v>
      </c>
      <c r="I301" s="7" t="s">
        <v>1558</v>
      </c>
      <c r="J301" s="7" t="s">
        <v>99</v>
      </c>
      <c r="K301" s="7" t="s">
        <v>100</v>
      </c>
      <c r="L301" s="7" t="s">
        <v>101</v>
      </c>
      <c r="M301" s="7" t="s">
        <v>101</v>
      </c>
      <c r="N301" s="8">
        <v>6</v>
      </c>
      <c r="O301" s="8">
        <v>10</v>
      </c>
      <c r="P301" s="8">
        <v>8</v>
      </c>
      <c r="Q301" s="7" t="s">
        <v>1559</v>
      </c>
      <c r="R301" s="7" t="s">
        <v>1560</v>
      </c>
      <c r="S301" s="7" t="s">
        <v>1561</v>
      </c>
      <c r="T301" s="8">
        <v>56</v>
      </c>
      <c r="U301" s="8">
        <v>56</v>
      </c>
      <c r="V301" s="8">
        <v>56</v>
      </c>
      <c r="W301" s="8">
        <v>22</v>
      </c>
      <c r="X301" s="8">
        <v>22</v>
      </c>
      <c r="Y301" s="8">
        <v>22</v>
      </c>
      <c r="Z301" s="8">
        <v>0</v>
      </c>
      <c r="AA301" s="8">
        <v>0</v>
      </c>
      <c r="AB301" s="8">
        <v>0</v>
      </c>
      <c r="AC301" s="8">
        <v>0</v>
      </c>
      <c r="AD301" s="8">
        <v>0</v>
      </c>
      <c r="AE301" s="8">
        <v>0</v>
      </c>
      <c r="AF301" s="8">
        <v>22</v>
      </c>
      <c r="AG301" s="8">
        <v>22</v>
      </c>
      <c r="AH301" s="8">
        <v>22</v>
      </c>
      <c r="AI301" s="8">
        <v>22</v>
      </c>
      <c r="AJ301" s="8">
        <v>22</v>
      </c>
      <c r="AK301" s="8">
        <v>22</v>
      </c>
      <c r="AM301" s="8">
        <v>1</v>
      </c>
      <c r="AN301" s="8">
        <v>0</v>
      </c>
      <c r="AO301" s="8">
        <v>0</v>
      </c>
      <c r="AP301" s="8">
        <v>0</v>
      </c>
      <c r="AQ301" s="8">
        <v>61</v>
      </c>
      <c r="AR301" s="8">
        <v>61</v>
      </c>
      <c r="AS301" s="8">
        <v>61</v>
      </c>
      <c r="AT301" s="8">
        <v>7</v>
      </c>
      <c r="AU301" s="8">
        <v>7</v>
      </c>
      <c r="AV301" s="8">
        <v>7</v>
      </c>
      <c r="AW301" s="8">
        <v>0</v>
      </c>
      <c r="AX301" s="8">
        <v>0</v>
      </c>
      <c r="AY301" s="8">
        <v>0</v>
      </c>
      <c r="AZ301" s="8">
        <v>0</v>
      </c>
      <c r="BA301" s="8">
        <v>0</v>
      </c>
      <c r="BB301" s="8">
        <v>0</v>
      </c>
      <c r="BC301" s="8">
        <v>7</v>
      </c>
      <c r="BD301" s="8">
        <v>7</v>
      </c>
      <c r="BE301" s="8">
        <v>7</v>
      </c>
      <c r="BF301" s="8">
        <v>0</v>
      </c>
      <c r="BG301" s="8">
        <v>0</v>
      </c>
      <c r="BH301" s="8">
        <v>0</v>
      </c>
      <c r="BI301" s="8">
        <v>0</v>
      </c>
      <c r="BJ301" s="8">
        <v>0</v>
      </c>
      <c r="BK301" s="8">
        <v>0</v>
      </c>
      <c r="BL301" s="8">
        <v>0</v>
      </c>
      <c r="BM301" s="8">
        <v>0</v>
      </c>
      <c r="BN301" s="8">
        <v>0</v>
      </c>
      <c r="BO301" s="8">
        <v>0</v>
      </c>
      <c r="BP301" s="8">
        <v>0</v>
      </c>
      <c r="BQ301" s="8">
        <v>0</v>
      </c>
      <c r="BR301" s="8">
        <v>0</v>
      </c>
      <c r="BS301" s="8">
        <v>0</v>
      </c>
      <c r="BT301" s="8">
        <v>0</v>
      </c>
      <c r="BU301" s="8">
        <v>0</v>
      </c>
      <c r="BV301" s="8">
        <v>0</v>
      </c>
      <c r="BW301" s="8">
        <v>0</v>
      </c>
      <c r="BX301" s="8">
        <v>0</v>
      </c>
      <c r="BY301" s="8">
        <v>0</v>
      </c>
      <c r="BZ301" s="8">
        <v>0</v>
      </c>
      <c r="CA301" s="8">
        <v>0</v>
      </c>
      <c r="CB301" s="8">
        <v>0</v>
      </c>
      <c r="CC301" s="8">
        <v>0</v>
      </c>
      <c r="CD301" s="8">
        <v>0</v>
      </c>
      <c r="CE301" s="21">
        <f t="shared" si="96"/>
        <v>1</v>
      </c>
      <c r="CF301" s="21">
        <f t="shared" si="97"/>
        <v>6</v>
      </c>
      <c r="CG301" s="21">
        <f t="shared" si="98"/>
        <v>10</v>
      </c>
      <c r="CH301" s="21">
        <f t="shared" si="99"/>
        <v>8</v>
      </c>
      <c r="CI301" s="21">
        <f t="shared" si="100"/>
        <v>117</v>
      </c>
      <c r="CJ301" s="21">
        <f t="shared" si="101"/>
        <v>117</v>
      </c>
      <c r="CK301" s="21">
        <f t="shared" si="102"/>
        <v>117</v>
      </c>
      <c r="CL301" s="21">
        <f t="shared" si="103"/>
        <v>29</v>
      </c>
      <c r="CM301" s="21">
        <f t="shared" si="104"/>
        <v>29</v>
      </c>
      <c r="CN301" s="21">
        <f t="shared" si="105"/>
        <v>29</v>
      </c>
      <c r="CO301" s="21">
        <f t="shared" si="106"/>
        <v>0</v>
      </c>
      <c r="CP301" s="21">
        <f t="shared" si="107"/>
        <v>0</v>
      </c>
      <c r="CQ301" s="21">
        <f t="shared" si="108"/>
        <v>0</v>
      </c>
      <c r="CR301" s="21">
        <f t="shared" si="109"/>
        <v>0</v>
      </c>
      <c r="CS301" s="21">
        <f t="shared" si="110"/>
        <v>0</v>
      </c>
      <c r="CT301" s="21">
        <f t="shared" si="111"/>
        <v>0</v>
      </c>
      <c r="CU301" s="21">
        <f t="shared" si="112"/>
        <v>29</v>
      </c>
      <c r="CV301" s="21">
        <f t="shared" si="113"/>
        <v>29</v>
      </c>
      <c r="CW301" s="21">
        <f t="shared" si="114"/>
        <v>29</v>
      </c>
      <c r="CX301" s="21">
        <f t="shared" si="115"/>
        <v>22</v>
      </c>
      <c r="CY301" s="21">
        <f t="shared" si="116"/>
        <v>22</v>
      </c>
      <c r="CZ301" s="21">
        <f t="shared" si="117"/>
        <v>22</v>
      </c>
    </row>
    <row r="302" spans="1:104" ht="89.25" x14ac:dyDescent="0.25">
      <c r="A302" s="6">
        <v>157</v>
      </c>
      <c r="B302" s="7" t="s">
        <v>374</v>
      </c>
      <c r="C302" s="7" t="s">
        <v>51</v>
      </c>
      <c r="D302" s="7" t="s">
        <v>121</v>
      </c>
      <c r="E302" s="7" t="s">
        <v>94</v>
      </c>
      <c r="F302" s="7" t="s">
        <v>515</v>
      </c>
      <c r="G302" s="7" t="s">
        <v>1562</v>
      </c>
      <c r="H302" s="7" t="s">
        <v>1563</v>
      </c>
      <c r="I302" s="7" t="s">
        <v>1564</v>
      </c>
      <c r="J302" s="7" t="s">
        <v>100</v>
      </c>
      <c r="K302" s="7" t="s">
        <v>100</v>
      </c>
      <c r="L302" s="7" t="s">
        <v>101</v>
      </c>
      <c r="M302" s="7" t="s">
        <v>104</v>
      </c>
      <c r="N302" s="8" t="s">
        <v>100</v>
      </c>
      <c r="O302" s="8" t="s">
        <v>100</v>
      </c>
      <c r="P302" s="8" t="s">
        <v>100</v>
      </c>
      <c r="Q302" s="7" t="s">
        <v>100</v>
      </c>
      <c r="R302" s="7" t="s">
        <v>100</v>
      </c>
      <c r="S302" s="7" t="s">
        <v>100</v>
      </c>
      <c r="T302" s="8" t="s">
        <v>100</v>
      </c>
      <c r="U302" s="8" t="s">
        <v>100</v>
      </c>
      <c r="V302" s="8" t="s">
        <v>100</v>
      </c>
      <c r="W302" s="8" t="s">
        <v>100</v>
      </c>
      <c r="X302" s="8" t="s">
        <v>100</v>
      </c>
      <c r="Y302" s="8" t="s">
        <v>100</v>
      </c>
      <c r="Z302" s="8" t="s">
        <v>100</v>
      </c>
      <c r="AA302" s="8" t="s">
        <v>100</v>
      </c>
      <c r="AB302" s="8" t="s">
        <v>100</v>
      </c>
      <c r="AC302" s="8" t="s">
        <v>100</v>
      </c>
      <c r="AD302" s="8" t="s">
        <v>100</v>
      </c>
      <c r="AE302" s="8" t="s">
        <v>100</v>
      </c>
      <c r="AF302" s="8" t="s">
        <v>100</v>
      </c>
      <c r="AG302" s="8" t="s">
        <v>100</v>
      </c>
      <c r="AH302" s="8" t="s">
        <v>100</v>
      </c>
      <c r="AI302" s="8" t="s">
        <v>100</v>
      </c>
      <c r="AJ302" s="8" t="s">
        <v>100</v>
      </c>
      <c r="AK302" s="8" t="s">
        <v>100</v>
      </c>
      <c r="AL302" s="7" t="s">
        <v>100</v>
      </c>
      <c r="AM302" s="8" t="s">
        <v>100</v>
      </c>
      <c r="AN302" s="8" t="s">
        <v>100</v>
      </c>
      <c r="AO302" s="8" t="s">
        <v>100</v>
      </c>
      <c r="AP302" s="8" t="s">
        <v>100</v>
      </c>
      <c r="AQ302" s="8" t="s">
        <v>100</v>
      </c>
      <c r="AR302" s="8" t="s">
        <v>100</v>
      </c>
      <c r="AS302" s="8" t="s">
        <v>100</v>
      </c>
      <c r="AT302" s="8" t="s">
        <v>100</v>
      </c>
      <c r="AU302" s="8" t="s">
        <v>100</v>
      </c>
      <c r="AV302" s="8" t="s">
        <v>100</v>
      </c>
      <c r="AW302" s="8" t="s">
        <v>100</v>
      </c>
      <c r="AX302" s="8" t="s">
        <v>100</v>
      </c>
      <c r="AY302" s="8" t="s">
        <v>100</v>
      </c>
      <c r="AZ302" s="8" t="s">
        <v>100</v>
      </c>
      <c r="BA302" s="8" t="s">
        <v>100</v>
      </c>
      <c r="BB302" s="8" t="s">
        <v>100</v>
      </c>
      <c r="BC302" s="8" t="s">
        <v>100</v>
      </c>
      <c r="BD302" s="8" t="s">
        <v>100</v>
      </c>
      <c r="BE302" s="8" t="s">
        <v>100</v>
      </c>
      <c r="BF302" s="8" t="s">
        <v>100</v>
      </c>
      <c r="BG302" s="8" t="s">
        <v>100</v>
      </c>
      <c r="BH302" s="8" t="s">
        <v>100</v>
      </c>
      <c r="BI302" s="8" t="s">
        <v>100</v>
      </c>
      <c r="BJ302" s="8" t="s">
        <v>100</v>
      </c>
      <c r="BK302" s="8" t="s">
        <v>100</v>
      </c>
      <c r="BL302" s="8" t="s">
        <v>100</v>
      </c>
      <c r="BM302" s="8" t="s">
        <v>100</v>
      </c>
      <c r="BN302" s="8" t="s">
        <v>100</v>
      </c>
      <c r="BO302" s="8" t="s">
        <v>100</v>
      </c>
      <c r="BP302" s="8" t="s">
        <v>100</v>
      </c>
      <c r="BQ302" s="8" t="s">
        <v>100</v>
      </c>
      <c r="BR302" s="8" t="s">
        <v>100</v>
      </c>
      <c r="BS302" s="8" t="s">
        <v>100</v>
      </c>
      <c r="BT302" s="8" t="s">
        <v>100</v>
      </c>
      <c r="BU302" s="8" t="s">
        <v>100</v>
      </c>
      <c r="BV302" s="8" t="s">
        <v>100</v>
      </c>
      <c r="BW302" s="8" t="s">
        <v>100</v>
      </c>
      <c r="BX302" s="8" t="s">
        <v>100</v>
      </c>
      <c r="BY302" s="8" t="s">
        <v>100</v>
      </c>
      <c r="BZ302" s="8" t="s">
        <v>100</v>
      </c>
      <c r="CA302" s="8" t="s">
        <v>100</v>
      </c>
      <c r="CB302" s="8" t="s">
        <v>100</v>
      </c>
      <c r="CC302" s="8" t="s">
        <v>100</v>
      </c>
      <c r="CD302" s="8" t="s">
        <v>100</v>
      </c>
      <c r="CE302" s="21">
        <f t="shared" si="96"/>
        <v>0</v>
      </c>
      <c r="CF302" s="21">
        <f t="shared" si="97"/>
        <v>0</v>
      </c>
      <c r="CG302" s="21">
        <f t="shared" si="98"/>
        <v>0</v>
      </c>
      <c r="CH302" s="21">
        <f t="shared" si="99"/>
        <v>0</v>
      </c>
      <c r="CI302" s="21">
        <f t="shared" si="100"/>
        <v>0</v>
      </c>
      <c r="CJ302" s="21">
        <f t="shared" si="101"/>
        <v>0</v>
      </c>
      <c r="CK302" s="21">
        <f t="shared" si="102"/>
        <v>0</v>
      </c>
      <c r="CL302" s="21">
        <f t="shared" si="103"/>
        <v>0</v>
      </c>
      <c r="CM302" s="21">
        <f t="shared" si="104"/>
        <v>0</v>
      </c>
      <c r="CN302" s="21">
        <f t="shared" si="105"/>
        <v>0</v>
      </c>
      <c r="CO302" s="21">
        <f t="shared" si="106"/>
        <v>0</v>
      </c>
      <c r="CP302" s="21">
        <f t="shared" si="107"/>
        <v>0</v>
      </c>
      <c r="CQ302" s="21">
        <f t="shared" si="108"/>
        <v>0</v>
      </c>
      <c r="CR302" s="21">
        <f t="shared" si="109"/>
        <v>0</v>
      </c>
      <c r="CS302" s="21">
        <f t="shared" si="110"/>
        <v>0</v>
      </c>
      <c r="CT302" s="21">
        <f t="shared" si="111"/>
        <v>0</v>
      </c>
      <c r="CU302" s="21">
        <f t="shared" si="112"/>
        <v>0</v>
      </c>
      <c r="CV302" s="21">
        <f t="shared" si="113"/>
        <v>0</v>
      </c>
      <c r="CW302" s="21">
        <f t="shared" si="114"/>
        <v>0</v>
      </c>
      <c r="CX302" s="21">
        <f t="shared" si="115"/>
        <v>0</v>
      </c>
      <c r="CY302" s="21">
        <f t="shared" si="116"/>
        <v>0</v>
      </c>
      <c r="CZ302" s="21">
        <f t="shared" si="117"/>
        <v>0</v>
      </c>
    </row>
    <row r="303" spans="1:104" ht="76.5" x14ac:dyDescent="0.25">
      <c r="A303" s="6">
        <v>56</v>
      </c>
      <c r="B303" s="7" t="s">
        <v>92</v>
      </c>
      <c r="C303" s="7" t="s">
        <v>51</v>
      </c>
      <c r="D303" s="7" t="s">
        <v>103</v>
      </c>
      <c r="E303" s="7" t="s">
        <v>94</v>
      </c>
      <c r="F303" s="7" t="s">
        <v>95</v>
      </c>
      <c r="G303" s="7" t="s">
        <v>1565</v>
      </c>
      <c r="H303" s="7" t="s">
        <v>1566</v>
      </c>
      <c r="I303" s="7" t="s">
        <v>1567</v>
      </c>
      <c r="J303" s="7" t="s">
        <v>99</v>
      </c>
      <c r="K303" s="7" t="s">
        <v>100</v>
      </c>
      <c r="L303" s="7" t="s">
        <v>101</v>
      </c>
      <c r="M303" s="7" t="s">
        <v>101</v>
      </c>
      <c r="N303" s="8">
        <v>2</v>
      </c>
      <c r="O303" s="8">
        <v>2</v>
      </c>
      <c r="P303" s="8">
        <v>2</v>
      </c>
      <c r="Q303" s="7" t="s">
        <v>1568</v>
      </c>
      <c r="R303" s="7" t="s">
        <v>1568</v>
      </c>
      <c r="S303" s="7" t="s">
        <v>1568</v>
      </c>
      <c r="T303" s="8">
        <v>4</v>
      </c>
      <c r="U303" s="8">
        <v>4</v>
      </c>
      <c r="V303" s="8">
        <v>4</v>
      </c>
      <c r="W303" s="8">
        <v>4</v>
      </c>
      <c r="X303" s="8">
        <v>4</v>
      </c>
      <c r="Y303" s="8">
        <v>4</v>
      </c>
      <c r="Z303" s="8">
        <v>0</v>
      </c>
      <c r="AA303" s="8">
        <v>0</v>
      </c>
      <c r="AB303" s="8">
        <v>0</v>
      </c>
      <c r="AC303" s="8">
        <v>4</v>
      </c>
      <c r="AD303" s="8">
        <v>4</v>
      </c>
      <c r="AE303" s="8">
        <v>4</v>
      </c>
      <c r="AF303" s="8">
        <v>0</v>
      </c>
      <c r="AG303" s="8">
        <v>0</v>
      </c>
      <c r="AH303" s="8">
        <v>0</v>
      </c>
      <c r="AI303" s="8">
        <v>4</v>
      </c>
      <c r="AJ303" s="8">
        <v>4</v>
      </c>
      <c r="AK303" s="8">
        <v>4</v>
      </c>
      <c r="AL303" s="7" t="s">
        <v>1569</v>
      </c>
      <c r="AM303" s="8">
        <v>0</v>
      </c>
      <c r="AN303" s="8">
        <v>0</v>
      </c>
      <c r="AO303" s="8">
        <v>0</v>
      </c>
      <c r="AP303" s="8">
        <v>0</v>
      </c>
      <c r="AQ303" s="8">
        <v>0</v>
      </c>
      <c r="AR303" s="8">
        <v>0</v>
      </c>
      <c r="AS303" s="8">
        <v>0</v>
      </c>
      <c r="AT303" s="8">
        <v>0</v>
      </c>
      <c r="AU303" s="8">
        <v>0</v>
      </c>
      <c r="AV303" s="8">
        <v>0</v>
      </c>
      <c r="AW303" s="8">
        <v>0</v>
      </c>
      <c r="AX303" s="8">
        <v>0</v>
      </c>
      <c r="AY303" s="8">
        <v>0</v>
      </c>
      <c r="AZ303" s="8">
        <v>0</v>
      </c>
      <c r="BA303" s="8">
        <v>0</v>
      </c>
      <c r="BB303" s="8">
        <v>0</v>
      </c>
      <c r="BC303" s="8">
        <v>0</v>
      </c>
      <c r="BD303" s="8">
        <v>0</v>
      </c>
      <c r="BE303" s="8">
        <v>0</v>
      </c>
      <c r="BF303" s="8">
        <v>0</v>
      </c>
      <c r="BG303" s="8">
        <v>0</v>
      </c>
      <c r="BH303" s="8">
        <v>0</v>
      </c>
      <c r="BI303" s="8">
        <v>0</v>
      </c>
      <c r="BJ303" s="8">
        <v>0</v>
      </c>
      <c r="BK303" s="8">
        <v>0</v>
      </c>
      <c r="BL303" s="8">
        <v>0</v>
      </c>
      <c r="BM303" s="8">
        <v>0</v>
      </c>
      <c r="BN303" s="8">
        <v>0</v>
      </c>
      <c r="BO303" s="8">
        <v>0</v>
      </c>
      <c r="BP303" s="8">
        <v>0</v>
      </c>
      <c r="BQ303" s="8">
        <v>0</v>
      </c>
      <c r="BR303" s="8">
        <v>0</v>
      </c>
      <c r="BS303" s="8">
        <v>0</v>
      </c>
      <c r="BT303" s="8">
        <v>0</v>
      </c>
      <c r="BU303" s="8">
        <v>0</v>
      </c>
      <c r="BV303" s="8">
        <v>0</v>
      </c>
      <c r="BW303" s="8">
        <v>0</v>
      </c>
      <c r="BX303" s="8">
        <v>0</v>
      </c>
      <c r="BY303" s="8">
        <v>0</v>
      </c>
      <c r="BZ303" s="8">
        <v>0</v>
      </c>
      <c r="CA303" s="8">
        <v>0</v>
      </c>
      <c r="CB303" s="8">
        <v>0</v>
      </c>
      <c r="CC303" s="8">
        <v>0</v>
      </c>
      <c r="CD303" s="8">
        <v>0</v>
      </c>
      <c r="CE303" s="21">
        <f t="shared" si="96"/>
        <v>0</v>
      </c>
      <c r="CF303" s="21">
        <f t="shared" si="97"/>
        <v>2</v>
      </c>
      <c r="CG303" s="21">
        <f t="shared" si="98"/>
        <v>2</v>
      </c>
      <c r="CH303" s="21">
        <f t="shared" si="99"/>
        <v>2</v>
      </c>
      <c r="CI303" s="21">
        <f t="shared" si="100"/>
        <v>4</v>
      </c>
      <c r="CJ303" s="21">
        <f t="shared" si="101"/>
        <v>4</v>
      </c>
      <c r="CK303" s="21">
        <f t="shared" si="102"/>
        <v>4</v>
      </c>
      <c r="CL303" s="21">
        <f t="shared" si="103"/>
        <v>4</v>
      </c>
      <c r="CM303" s="21">
        <f t="shared" si="104"/>
        <v>4</v>
      </c>
      <c r="CN303" s="21">
        <f t="shared" si="105"/>
        <v>4</v>
      </c>
      <c r="CO303" s="21">
        <f t="shared" si="106"/>
        <v>0</v>
      </c>
      <c r="CP303" s="21">
        <f t="shared" si="107"/>
        <v>0</v>
      </c>
      <c r="CQ303" s="21">
        <f t="shared" si="108"/>
        <v>0</v>
      </c>
      <c r="CR303" s="21">
        <f t="shared" si="109"/>
        <v>4</v>
      </c>
      <c r="CS303" s="21">
        <f t="shared" si="110"/>
        <v>4</v>
      </c>
      <c r="CT303" s="21">
        <f t="shared" si="111"/>
        <v>4</v>
      </c>
      <c r="CU303" s="21">
        <f t="shared" si="112"/>
        <v>0</v>
      </c>
      <c r="CV303" s="21">
        <f t="shared" si="113"/>
        <v>0</v>
      </c>
      <c r="CW303" s="21">
        <f t="shared" si="114"/>
        <v>0</v>
      </c>
      <c r="CX303" s="21">
        <f t="shared" si="115"/>
        <v>4</v>
      </c>
      <c r="CY303" s="21">
        <f t="shared" si="116"/>
        <v>4</v>
      </c>
      <c r="CZ303" s="21">
        <f t="shared" si="117"/>
        <v>4</v>
      </c>
    </row>
    <row r="304" spans="1:104" ht="76.5" x14ac:dyDescent="0.25">
      <c r="A304" s="6">
        <v>102</v>
      </c>
      <c r="B304" s="7" t="s">
        <v>374</v>
      </c>
      <c r="C304" s="7" t="s">
        <v>51</v>
      </c>
      <c r="D304" s="7" t="s">
        <v>1023</v>
      </c>
      <c r="E304" s="7" t="s">
        <v>94</v>
      </c>
      <c r="F304" s="7" t="s">
        <v>95</v>
      </c>
      <c r="G304" s="7" t="s">
        <v>1570</v>
      </c>
      <c r="H304" s="7" t="s">
        <v>1571</v>
      </c>
      <c r="I304" s="7" t="s">
        <v>1572</v>
      </c>
      <c r="J304" s="7" t="s">
        <v>99</v>
      </c>
      <c r="K304" s="7" t="s">
        <v>100</v>
      </c>
      <c r="L304" s="7" t="s">
        <v>101</v>
      </c>
      <c r="M304" s="7" t="s">
        <v>101</v>
      </c>
      <c r="N304" s="8">
        <v>1</v>
      </c>
      <c r="O304" s="8">
        <v>1</v>
      </c>
      <c r="P304" s="8">
        <v>0</v>
      </c>
      <c r="Q304" s="7" t="s">
        <v>575</v>
      </c>
      <c r="R304" s="7" t="s">
        <v>575</v>
      </c>
      <c r="S304" s="7" t="s">
        <v>575</v>
      </c>
      <c r="T304" s="8">
        <v>14</v>
      </c>
      <c r="U304" s="8">
        <v>14</v>
      </c>
      <c r="V304" s="8">
        <v>14</v>
      </c>
      <c r="W304" s="8">
        <v>13</v>
      </c>
      <c r="X304" s="8">
        <v>13</v>
      </c>
      <c r="Y304" s="8">
        <v>13</v>
      </c>
      <c r="Z304" s="8">
        <v>0</v>
      </c>
      <c r="AA304" s="8">
        <v>0</v>
      </c>
      <c r="AB304" s="8">
        <v>0</v>
      </c>
      <c r="AC304" s="8">
        <v>1</v>
      </c>
      <c r="AD304" s="8">
        <v>1</v>
      </c>
      <c r="AE304" s="8">
        <v>1</v>
      </c>
      <c r="AF304" s="8">
        <v>12</v>
      </c>
      <c r="AG304" s="8">
        <v>12</v>
      </c>
      <c r="AH304" s="8">
        <v>12</v>
      </c>
      <c r="AI304" s="8">
        <v>2</v>
      </c>
      <c r="AJ304" s="8">
        <v>2</v>
      </c>
      <c r="AK304" s="8">
        <v>2</v>
      </c>
      <c r="AM304" s="8">
        <v>0</v>
      </c>
      <c r="AN304" s="8">
        <v>0</v>
      </c>
      <c r="AO304" s="8">
        <v>0</v>
      </c>
      <c r="AP304" s="8">
        <v>0</v>
      </c>
      <c r="AQ304" s="8">
        <v>0</v>
      </c>
      <c r="AR304" s="8">
        <v>0</v>
      </c>
      <c r="AS304" s="8">
        <v>0</v>
      </c>
      <c r="AT304" s="8">
        <v>0</v>
      </c>
      <c r="AU304" s="8">
        <v>0</v>
      </c>
      <c r="AV304" s="8">
        <v>0</v>
      </c>
      <c r="AW304" s="8">
        <v>0</v>
      </c>
      <c r="AX304" s="8">
        <v>0</v>
      </c>
      <c r="AY304" s="8">
        <v>0</v>
      </c>
      <c r="AZ304" s="8">
        <v>0</v>
      </c>
      <c r="BA304" s="8">
        <v>0</v>
      </c>
      <c r="BB304" s="8">
        <v>0</v>
      </c>
      <c r="BC304" s="8">
        <v>0</v>
      </c>
      <c r="BD304" s="8">
        <v>0</v>
      </c>
      <c r="BE304" s="8">
        <v>0</v>
      </c>
      <c r="BF304" s="8">
        <v>0</v>
      </c>
      <c r="BG304" s="8">
        <v>0</v>
      </c>
      <c r="BH304" s="8">
        <v>0</v>
      </c>
      <c r="BI304" s="8">
        <v>0</v>
      </c>
      <c r="BJ304" s="8">
        <v>0</v>
      </c>
      <c r="BK304" s="8">
        <v>0</v>
      </c>
      <c r="BL304" s="8">
        <v>0</v>
      </c>
      <c r="BM304" s="8">
        <v>0</v>
      </c>
      <c r="BN304" s="8">
        <v>0</v>
      </c>
      <c r="BO304" s="8">
        <v>0</v>
      </c>
      <c r="BP304" s="8">
        <v>0</v>
      </c>
      <c r="BQ304" s="8">
        <v>0</v>
      </c>
      <c r="BR304" s="8">
        <v>0</v>
      </c>
      <c r="BS304" s="8">
        <v>0</v>
      </c>
      <c r="BT304" s="8">
        <v>0</v>
      </c>
      <c r="BU304" s="8">
        <v>0</v>
      </c>
      <c r="BV304" s="8">
        <v>0</v>
      </c>
      <c r="BW304" s="8">
        <v>0</v>
      </c>
      <c r="BX304" s="8">
        <v>0</v>
      </c>
      <c r="BY304" s="8">
        <v>0</v>
      </c>
      <c r="BZ304" s="8">
        <v>0</v>
      </c>
      <c r="CA304" s="8">
        <v>0</v>
      </c>
      <c r="CB304" s="8">
        <v>0</v>
      </c>
      <c r="CC304" s="8">
        <v>0</v>
      </c>
      <c r="CD304" s="8">
        <v>0</v>
      </c>
      <c r="CE304" s="21">
        <f t="shared" si="96"/>
        <v>0</v>
      </c>
      <c r="CF304" s="21">
        <f t="shared" si="97"/>
        <v>1</v>
      </c>
      <c r="CG304" s="21">
        <f t="shared" si="98"/>
        <v>1</v>
      </c>
      <c r="CH304" s="21">
        <f t="shared" si="99"/>
        <v>0</v>
      </c>
      <c r="CI304" s="21">
        <f t="shared" si="100"/>
        <v>14</v>
      </c>
      <c r="CJ304" s="21">
        <f t="shared" si="101"/>
        <v>14</v>
      </c>
      <c r="CK304" s="21">
        <f t="shared" si="102"/>
        <v>14</v>
      </c>
      <c r="CL304" s="21">
        <f t="shared" si="103"/>
        <v>13</v>
      </c>
      <c r="CM304" s="21">
        <f t="shared" si="104"/>
        <v>13</v>
      </c>
      <c r="CN304" s="21">
        <f t="shared" si="105"/>
        <v>13</v>
      </c>
      <c r="CO304" s="21">
        <f t="shared" si="106"/>
        <v>0</v>
      </c>
      <c r="CP304" s="21">
        <f t="shared" si="107"/>
        <v>0</v>
      </c>
      <c r="CQ304" s="21">
        <f t="shared" si="108"/>
        <v>0</v>
      </c>
      <c r="CR304" s="21">
        <f t="shared" si="109"/>
        <v>1</v>
      </c>
      <c r="CS304" s="21">
        <f t="shared" si="110"/>
        <v>1</v>
      </c>
      <c r="CT304" s="21">
        <f t="shared" si="111"/>
        <v>1</v>
      </c>
      <c r="CU304" s="21">
        <f t="shared" si="112"/>
        <v>12</v>
      </c>
      <c r="CV304" s="21">
        <f t="shared" si="113"/>
        <v>12</v>
      </c>
      <c r="CW304" s="21">
        <f t="shared" si="114"/>
        <v>12</v>
      </c>
      <c r="CX304" s="21">
        <f t="shared" si="115"/>
        <v>2</v>
      </c>
      <c r="CY304" s="21">
        <f t="shared" si="116"/>
        <v>2</v>
      </c>
      <c r="CZ304" s="21">
        <f t="shared" si="117"/>
        <v>2</v>
      </c>
    </row>
    <row r="305" spans="1:104" ht="204" x14ac:dyDescent="0.25">
      <c r="A305" s="6">
        <v>50</v>
      </c>
      <c r="B305" s="7" t="s">
        <v>92</v>
      </c>
      <c r="C305" s="7" t="s">
        <v>51</v>
      </c>
      <c r="D305" s="7" t="s">
        <v>479</v>
      </c>
      <c r="E305" s="7" t="s">
        <v>94</v>
      </c>
      <c r="F305" s="7" t="s">
        <v>95</v>
      </c>
      <c r="G305" s="7" t="s">
        <v>1573</v>
      </c>
      <c r="H305" s="7" t="s">
        <v>1574</v>
      </c>
      <c r="I305" s="7" t="s">
        <v>1575</v>
      </c>
      <c r="J305" s="7" t="s">
        <v>99</v>
      </c>
      <c r="K305" s="7" t="s">
        <v>100</v>
      </c>
      <c r="L305" s="7" t="s">
        <v>101</v>
      </c>
      <c r="M305" s="7" t="s">
        <v>101</v>
      </c>
      <c r="N305" s="8">
        <v>14</v>
      </c>
      <c r="O305" s="8">
        <v>24</v>
      </c>
      <c r="P305" s="8">
        <v>31</v>
      </c>
      <c r="Q305" s="7" t="s">
        <v>1576</v>
      </c>
      <c r="R305" s="7" t="s">
        <v>1577</v>
      </c>
      <c r="S305" s="7" t="s">
        <v>1578</v>
      </c>
      <c r="T305" s="8">
        <v>59</v>
      </c>
      <c r="U305" s="8">
        <v>51</v>
      </c>
      <c r="V305" s="8">
        <v>48</v>
      </c>
      <c r="W305" s="8">
        <v>24</v>
      </c>
      <c r="X305" s="8">
        <v>19</v>
      </c>
      <c r="Y305" s="8">
        <v>18</v>
      </c>
      <c r="Z305" s="8">
        <v>24</v>
      </c>
      <c r="AA305" s="8">
        <v>19</v>
      </c>
      <c r="AB305" s="8">
        <v>18</v>
      </c>
      <c r="AC305" s="8">
        <v>0</v>
      </c>
      <c r="AD305" s="8">
        <v>0</v>
      </c>
      <c r="AE305" s="8">
        <v>0</v>
      </c>
      <c r="AF305" s="8">
        <v>0</v>
      </c>
      <c r="AG305" s="8">
        <v>0</v>
      </c>
      <c r="AH305" s="8">
        <v>0</v>
      </c>
      <c r="AI305" s="8">
        <v>24</v>
      </c>
      <c r="AJ305" s="8">
        <v>19</v>
      </c>
      <c r="AK305" s="8">
        <v>18</v>
      </c>
      <c r="AM305" s="8">
        <v>1</v>
      </c>
      <c r="AN305" s="8">
        <v>0</v>
      </c>
      <c r="AO305" s="8">
        <v>0</v>
      </c>
      <c r="AP305" s="8">
        <v>0</v>
      </c>
      <c r="AQ305" s="8">
        <v>1</v>
      </c>
      <c r="AR305" s="8">
        <v>1</v>
      </c>
      <c r="AS305" s="8">
        <v>1</v>
      </c>
      <c r="AT305" s="8">
        <v>0</v>
      </c>
      <c r="AU305" s="8">
        <v>0</v>
      </c>
      <c r="AV305" s="8">
        <v>0</v>
      </c>
      <c r="AW305" s="8">
        <v>0</v>
      </c>
      <c r="AX305" s="8">
        <v>0</v>
      </c>
      <c r="AY305" s="8">
        <v>0</v>
      </c>
      <c r="AZ305" s="8">
        <v>0</v>
      </c>
      <c r="BA305" s="8">
        <v>0</v>
      </c>
      <c r="BB305" s="8">
        <v>0</v>
      </c>
      <c r="BC305" s="8">
        <v>0</v>
      </c>
      <c r="BD305" s="8">
        <v>0</v>
      </c>
      <c r="BE305" s="8">
        <v>0</v>
      </c>
      <c r="BF305" s="8">
        <v>0</v>
      </c>
      <c r="BG305" s="8">
        <v>0</v>
      </c>
      <c r="BH305" s="8">
        <v>0</v>
      </c>
      <c r="BI305" s="8">
        <v>1</v>
      </c>
      <c r="BJ305" s="8">
        <v>0</v>
      </c>
      <c r="BK305" s="8">
        <v>0</v>
      </c>
      <c r="BL305" s="8">
        <v>0</v>
      </c>
      <c r="BM305" s="8">
        <v>1</v>
      </c>
      <c r="BN305" s="8">
        <v>1</v>
      </c>
      <c r="BO305" s="8">
        <v>1</v>
      </c>
      <c r="BP305" s="8">
        <v>0</v>
      </c>
      <c r="BQ305" s="8">
        <v>0</v>
      </c>
      <c r="BR305" s="8">
        <v>0</v>
      </c>
      <c r="BS305" s="8">
        <v>0</v>
      </c>
      <c r="BT305" s="8">
        <v>0</v>
      </c>
      <c r="BU305" s="8">
        <v>0</v>
      </c>
      <c r="BV305" s="8">
        <v>0</v>
      </c>
      <c r="BW305" s="8">
        <v>0</v>
      </c>
      <c r="BX305" s="8">
        <v>0</v>
      </c>
      <c r="BY305" s="8">
        <v>0</v>
      </c>
      <c r="BZ305" s="8">
        <v>0</v>
      </c>
      <c r="CA305" s="8">
        <v>0</v>
      </c>
      <c r="CB305" s="8">
        <v>0</v>
      </c>
      <c r="CC305" s="8">
        <v>0</v>
      </c>
      <c r="CD305" s="8">
        <v>0</v>
      </c>
      <c r="CE305" s="21">
        <f t="shared" si="96"/>
        <v>2</v>
      </c>
      <c r="CF305" s="21">
        <f t="shared" si="97"/>
        <v>14</v>
      </c>
      <c r="CG305" s="21">
        <f t="shared" si="98"/>
        <v>24</v>
      </c>
      <c r="CH305" s="21">
        <f t="shared" si="99"/>
        <v>31</v>
      </c>
      <c r="CI305" s="21">
        <f t="shared" si="100"/>
        <v>61</v>
      </c>
      <c r="CJ305" s="21">
        <f t="shared" si="101"/>
        <v>53</v>
      </c>
      <c r="CK305" s="21">
        <f t="shared" si="102"/>
        <v>50</v>
      </c>
      <c r="CL305" s="21">
        <f t="shared" si="103"/>
        <v>24</v>
      </c>
      <c r="CM305" s="21">
        <f t="shared" si="104"/>
        <v>19</v>
      </c>
      <c r="CN305" s="21">
        <f t="shared" si="105"/>
        <v>18</v>
      </c>
      <c r="CO305" s="21">
        <f t="shared" si="106"/>
        <v>24</v>
      </c>
      <c r="CP305" s="21">
        <f t="shared" si="107"/>
        <v>19</v>
      </c>
      <c r="CQ305" s="21">
        <f t="shared" si="108"/>
        <v>18</v>
      </c>
      <c r="CR305" s="21">
        <f t="shared" si="109"/>
        <v>0</v>
      </c>
      <c r="CS305" s="21">
        <f t="shared" si="110"/>
        <v>0</v>
      </c>
      <c r="CT305" s="21">
        <f t="shared" si="111"/>
        <v>0</v>
      </c>
      <c r="CU305" s="21">
        <f t="shared" si="112"/>
        <v>0</v>
      </c>
      <c r="CV305" s="21">
        <f t="shared" si="113"/>
        <v>0</v>
      </c>
      <c r="CW305" s="21">
        <f t="shared" si="114"/>
        <v>0</v>
      </c>
      <c r="CX305" s="21">
        <f t="shared" si="115"/>
        <v>24</v>
      </c>
      <c r="CY305" s="21">
        <f t="shared" si="116"/>
        <v>19</v>
      </c>
      <c r="CZ305" s="21">
        <f t="shared" si="117"/>
        <v>18</v>
      </c>
    </row>
    <row r="306" spans="1:104" ht="89.25" x14ac:dyDescent="0.25">
      <c r="A306" s="6">
        <v>79</v>
      </c>
      <c r="B306" s="7" t="s">
        <v>92</v>
      </c>
      <c r="C306" s="7" t="s">
        <v>51</v>
      </c>
      <c r="D306" s="7" t="s">
        <v>997</v>
      </c>
      <c r="E306" s="7" t="s">
        <v>94</v>
      </c>
      <c r="F306" s="7" t="s">
        <v>491</v>
      </c>
      <c r="G306" s="7" t="s">
        <v>1579</v>
      </c>
      <c r="H306" s="7" t="s">
        <v>1580</v>
      </c>
      <c r="I306" s="7" t="s">
        <v>1581</v>
      </c>
      <c r="J306" s="7" t="s">
        <v>99</v>
      </c>
      <c r="K306" s="7" t="s">
        <v>100</v>
      </c>
      <c r="L306" s="7" t="s">
        <v>101</v>
      </c>
      <c r="M306" s="7" t="s">
        <v>101</v>
      </c>
      <c r="N306" s="8">
        <v>29</v>
      </c>
      <c r="O306" s="8">
        <v>23</v>
      </c>
      <c r="P306" s="8">
        <v>25</v>
      </c>
      <c r="Q306" s="7" t="s">
        <v>1582</v>
      </c>
      <c r="R306" s="7" t="s">
        <v>1583</v>
      </c>
      <c r="S306" s="7" t="s">
        <v>1583</v>
      </c>
      <c r="T306" s="8">
        <v>22</v>
      </c>
      <c r="U306" s="8">
        <v>22</v>
      </c>
      <c r="V306" s="8">
        <v>23</v>
      </c>
      <c r="W306" s="8">
        <v>16</v>
      </c>
      <c r="X306" s="8">
        <v>16</v>
      </c>
      <c r="Y306" s="8">
        <v>16</v>
      </c>
      <c r="Z306" s="8">
        <v>0</v>
      </c>
      <c r="AA306" s="8">
        <v>0</v>
      </c>
      <c r="AB306" s="8">
        <v>1</v>
      </c>
      <c r="AC306" s="8">
        <v>2</v>
      </c>
      <c r="AD306" s="8">
        <v>2</v>
      </c>
      <c r="AE306" s="8">
        <v>2</v>
      </c>
      <c r="AF306" s="8">
        <v>14</v>
      </c>
      <c r="AG306" s="8">
        <v>14</v>
      </c>
      <c r="AH306" s="8">
        <v>13</v>
      </c>
      <c r="AI306" s="8">
        <v>16</v>
      </c>
      <c r="AJ306" s="8">
        <v>16</v>
      </c>
      <c r="AK306" s="8">
        <v>16</v>
      </c>
      <c r="AL306" s="7" t="s">
        <v>1584</v>
      </c>
      <c r="AM306" s="8">
        <v>5</v>
      </c>
      <c r="AN306" s="8">
        <v>5</v>
      </c>
      <c r="AO306" s="8">
        <v>6</v>
      </c>
      <c r="AP306" s="8">
        <v>6</v>
      </c>
      <c r="AQ306" s="8">
        <v>23</v>
      </c>
      <c r="AR306" s="8">
        <v>23</v>
      </c>
      <c r="AS306" s="8">
        <v>23</v>
      </c>
      <c r="AT306" s="8">
        <v>9</v>
      </c>
      <c r="AU306" s="8">
        <v>9</v>
      </c>
      <c r="AV306" s="8">
        <v>9</v>
      </c>
      <c r="AW306" s="8">
        <v>0</v>
      </c>
      <c r="AX306" s="8">
        <v>0</v>
      </c>
      <c r="AY306" s="8">
        <v>0</v>
      </c>
      <c r="AZ306" s="8">
        <v>1</v>
      </c>
      <c r="BA306" s="8">
        <v>1</v>
      </c>
      <c r="BB306" s="8">
        <v>1</v>
      </c>
      <c r="BC306" s="8">
        <v>8</v>
      </c>
      <c r="BD306" s="8">
        <v>8</v>
      </c>
      <c r="BE306" s="8">
        <v>8</v>
      </c>
      <c r="BF306" s="8">
        <v>9</v>
      </c>
      <c r="BG306" s="8">
        <v>9</v>
      </c>
      <c r="BH306" s="8">
        <v>9</v>
      </c>
      <c r="BI306" s="8">
        <v>0</v>
      </c>
      <c r="BJ306" s="8">
        <v>0</v>
      </c>
      <c r="BK306" s="8">
        <v>0</v>
      </c>
      <c r="BL306" s="8">
        <v>0</v>
      </c>
      <c r="BM306" s="8">
        <v>0</v>
      </c>
      <c r="BN306" s="8">
        <v>0</v>
      </c>
      <c r="BO306" s="8">
        <v>0</v>
      </c>
      <c r="BP306" s="8">
        <v>0</v>
      </c>
      <c r="BQ306" s="8">
        <v>0</v>
      </c>
      <c r="BR306" s="8">
        <v>0</v>
      </c>
      <c r="BS306" s="8">
        <v>0</v>
      </c>
      <c r="BT306" s="8">
        <v>0</v>
      </c>
      <c r="BU306" s="8">
        <v>0</v>
      </c>
      <c r="BV306" s="8">
        <v>0</v>
      </c>
      <c r="BW306" s="8">
        <v>0</v>
      </c>
      <c r="BX306" s="8">
        <v>0</v>
      </c>
      <c r="BY306" s="8">
        <v>0</v>
      </c>
      <c r="BZ306" s="8">
        <v>0</v>
      </c>
      <c r="CA306" s="8">
        <v>0</v>
      </c>
      <c r="CB306" s="8">
        <v>0</v>
      </c>
      <c r="CC306" s="8">
        <v>0</v>
      </c>
      <c r="CD306" s="8">
        <v>0</v>
      </c>
      <c r="CE306" s="21">
        <f t="shared" si="96"/>
        <v>5</v>
      </c>
      <c r="CF306" s="21">
        <f t="shared" si="97"/>
        <v>34</v>
      </c>
      <c r="CG306" s="21">
        <f t="shared" si="98"/>
        <v>29</v>
      </c>
      <c r="CH306" s="21">
        <f t="shared" si="99"/>
        <v>31</v>
      </c>
      <c r="CI306" s="21">
        <f t="shared" si="100"/>
        <v>45</v>
      </c>
      <c r="CJ306" s="21">
        <f t="shared" si="101"/>
        <v>45</v>
      </c>
      <c r="CK306" s="21">
        <f t="shared" si="102"/>
        <v>46</v>
      </c>
      <c r="CL306" s="21">
        <f t="shared" si="103"/>
        <v>25</v>
      </c>
      <c r="CM306" s="21">
        <f t="shared" si="104"/>
        <v>25</v>
      </c>
      <c r="CN306" s="21">
        <f t="shared" si="105"/>
        <v>25</v>
      </c>
      <c r="CO306" s="21">
        <f t="shared" si="106"/>
        <v>0</v>
      </c>
      <c r="CP306" s="21">
        <f t="shared" si="107"/>
        <v>0</v>
      </c>
      <c r="CQ306" s="21">
        <f t="shared" si="108"/>
        <v>1</v>
      </c>
      <c r="CR306" s="21">
        <f t="shared" si="109"/>
        <v>3</v>
      </c>
      <c r="CS306" s="21">
        <f t="shared" si="110"/>
        <v>3</v>
      </c>
      <c r="CT306" s="21">
        <f t="shared" si="111"/>
        <v>3</v>
      </c>
      <c r="CU306" s="21">
        <f t="shared" si="112"/>
        <v>22</v>
      </c>
      <c r="CV306" s="21">
        <f t="shared" si="113"/>
        <v>22</v>
      </c>
      <c r="CW306" s="21">
        <f t="shared" si="114"/>
        <v>21</v>
      </c>
      <c r="CX306" s="21">
        <f t="shared" si="115"/>
        <v>25</v>
      </c>
      <c r="CY306" s="21">
        <f t="shared" si="116"/>
        <v>25</v>
      </c>
      <c r="CZ306" s="21">
        <f t="shared" si="117"/>
        <v>25</v>
      </c>
    </row>
    <row r="307" spans="1:104" ht="76.5" x14ac:dyDescent="0.25">
      <c r="A307" s="6">
        <v>83</v>
      </c>
      <c r="B307" s="7" t="s">
        <v>92</v>
      </c>
      <c r="C307" s="7" t="s">
        <v>51</v>
      </c>
      <c r="D307" s="7" t="s">
        <v>564</v>
      </c>
      <c r="E307" s="7" t="s">
        <v>94</v>
      </c>
      <c r="F307" s="7" t="s">
        <v>95</v>
      </c>
      <c r="G307" s="7" t="s">
        <v>1585</v>
      </c>
      <c r="H307" s="7" t="s">
        <v>1586</v>
      </c>
      <c r="I307" s="7" t="s">
        <v>1587</v>
      </c>
      <c r="J307" s="7" t="s">
        <v>99</v>
      </c>
      <c r="K307" s="7" t="s">
        <v>100</v>
      </c>
      <c r="L307" s="7" t="s">
        <v>101</v>
      </c>
      <c r="M307" s="7" t="s">
        <v>101</v>
      </c>
      <c r="N307" s="8">
        <v>89</v>
      </c>
      <c r="O307" s="8">
        <v>49</v>
      </c>
      <c r="P307" s="8">
        <v>77</v>
      </c>
      <c r="Q307" s="7" t="s">
        <v>1588</v>
      </c>
      <c r="R307" s="7" t="s">
        <v>1588</v>
      </c>
      <c r="S307" s="7" t="s">
        <v>1588</v>
      </c>
      <c r="T307" s="8">
        <v>254</v>
      </c>
      <c r="U307" s="8">
        <v>254</v>
      </c>
      <c r="V307" s="8">
        <v>254</v>
      </c>
      <c r="W307" s="8">
        <v>27</v>
      </c>
      <c r="X307" s="8">
        <v>27</v>
      </c>
      <c r="Y307" s="8">
        <v>27</v>
      </c>
      <c r="Z307" s="8">
        <v>0</v>
      </c>
      <c r="AA307" s="8">
        <v>0</v>
      </c>
      <c r="AB307" s="8">
        <v>0</v>
      </c>
      <c r="AC307" s="8">
        <v>0</v>
      </c>
      <c r="AD307" s="8">
        <v>0</v>
      </c>
      <c r="AE307" s="8">
        <v>0</v>
      </c>
      <c r="AF307" s="8">
        <v>27</v>
      </c>
      <c r="AG307" s="8">
        <v>27</v>
      </c>
      <c r="AH307" s="8">
        <v>27</v>
      </c>
      <c r="AI307" s="8">
        <v>27</v>
      </c>
      <c r="AJ307" s="8">
        <v>27</v>
      </c>
      <c r="AK307" s="8">
        <v>27</v>
      </c>
      <c r="AM307" s="8">
        <v>2</v>
      </c>
      <c r="AN307" s="8">
        <v>9</v>
      </c>
      <c r="AO307" s="8">
        <v>4</v>
      </c>
      <c r="AP307" s="8">
        <v>6</v>
      </c>
      <c r="AQ307" s="8">
        <v>5</v>
      </c>
      <c r="AR307" s="8">
        <v>5</v>
      </c>
      <c r="AS307" s="8">
        <v>5</v>
      </c>
      <c r="AT307" s="8">
        <v>5</v>
      </c>
      <c r="AU307" s="8">
        <v>5</v>
      </c>
      <c r="AV307" s="8">
        <v>5</v>
      </c>
      <c r="AW307" s="8">
        <v>0</v>
      </c>
      <c r="AX307" s="8">
        <v>0</v>
      </c>
      <c r="AY307" s="8">
        <v>0</v>
      </c>
      <c r="AZ307" s="8">
        <v>0</v>
      </c>
      <c r="BA307" s="8">
        <v>0</v>
      </c>
      <c r="BB307" s="8">
        <v>0</v>
      </c>
      <c r="BC307" s="8">
        <v>5</v>
      </c>
      <c r="BD307" s="8">
        <v>5</v>
      </c>
      <c r="BE307" s="8">
        <v>5</v>
      </c>
      <c r="BF307" s="8">
        <v>5</v>
      </c>
      <c r="BG307" s="8">
        <v>5</v>
      </c>
      <c r="BH307" s="8">
        <v>5</v>
      </c>
      <c r="BI307" s="8">
        <v>0</v>
      </c>
      <c r="BJ307" s="8">
        <v>0</v>
      </c>
      <c r="BK307" s="8">
        <v>0</v>
      </c>
      <c r="BL307" s="8">
        <v>0</v>
      </c>
      <c r="BM307" s="8">
        <v>0</v>
      </c>
      <c r="BN307" s="8">
        <v>0</v>
      </c>
      <c r="BO307" s="8">
        <v>0</v>
      </c>
      <c r="BP307" s="8">
        <v>0</v>
      </c>
      <c r="BQ307" s="8">
        <v>0</v>
      </c>
      <c r="BR307" s="8">
        <v>0</v>
      </c>
      <c r="BS307" s="8">
        <v>0</v>
      </c>
      <c r="BT307" s="8">
        <v>0</v>
      </c>
      <c r="BU307" s="8">
        <v>0</v>
      </c>
      <c r="BV307" s="8">
        <v>0</v>
      </c>
      <c r="BW307" s="8">
        <v>0</v>
      </c>
      <c r="BX307" s="8">
        <v>0</v>
      </c>
      <c r="BY307" s="8">
        <v>0</v>
      </c>
      <c r="BZ307" s="8">
        <v>0</v>
      </c>
      <c r="CA307" s="8">
        <v>0</v>
      </c>
      <c r="CB307" s="8">
        <v>0</v>
      </c>
      <c r="CC307" s="8">
        <v>0</v>
      </c>
      <c r="CD307" s="8">
        <v>0</v>
      </c>
      <c r="CE307" s="21">
        <f t="shared" si="96"/>
        <v>2</v>
      </c>
      <c r="CF307" s="21">
        <f t="shared" si="97"/>
        <v>98</v>
      </c>
      <c r="CG307" s="21">
        <f t="shared" si="98"/>
        <v>53</v>
      </c>
      <c r="CH307" s="21">
        <f t="shared" si="99"/>
        <v>83</v>
      </c>
      <c r="CI307" s="21">
        <f t="shared" si="100"/>
        <v>259</v>
      </c>
      <c r="CJ307" s="21">
        <f t="shared" si="101"/>
        <v>259</v>
      </c>
      <c r="CK307" s="21">
        <f t="shared" si="102"/>
        <v>259</v>
      </c>
      <c r="CL307" s="21">
        <f t="shared" si="103"/>
        <v>32</v>
      </c>
      <c r="CM307" s="21">
        <f t="shared" si="104"/>
        <v>32</v>
      </c>
      <c r="CN307" s="21">
        <f t="shared" si="105"/>
        <v>32</v>
      </c>
      <c r="CO307" s="21">
        <f t="shared" si="106"/>
        <v>0</v>
      </c>
      <c r="CP307" s="21">
        <f t="shared" si="107"/>
        <v>0</v>
      </c>
      <c r="CQ307" s="21">
        <f t="shared" si="108"/>
        <v>0</v>
      </c>
      <c r="CR307" s="21">
        <f t="shared" si="109"/>
        <v>0</v>
      </c>
      <c r="CS307" s="21">
        <f t="shared" si="110"/>
        <v>0</v>
      </c>
      <c r="CT307" s="21">
        <f t="shared" si="111"/>
        <v>0</v>
      </c>
      <c r="CU307" s="21">
        <f t="shared" si="112"/>
        <v>32</v>
      </c>
      <c r="CV307" s="21">
        <f t="shared" si="113"/>
        <v>32</v>
      </c>
      <c r="CW307" s="21">
        <f t="shared" si="114"/>
        <v>32</v>
      </c>
      <c r="CX307" s="21">
        <f t="shared" si="115"/>
        <v>32</v>
      </c>
      <c r="CY307" s="21">
        <f t="shared" si="116"/>
        <v>32</v>
      </c>
      <c r="CZ307" s="21">
        <f t="shared" si="117"/>
        <v>32</v>
      </c>
    </row>
    <row r="308" spans="1:104" ht="89.25" x14ac:dyDescent="0.25">
      <c r="A308" s="6">
        <v>84</v>
      </c>
      <c r="B308" s="7" t="s">
        <v>92</v>
      </c>
      <c r="C308" s="7" t="s">
        <v>51</v>
      </c>
      <c r="D308" s="7" t="s">
        <v>407</v>
      </c>
      <c r="E308" s="7" t="s">
        <v>94</v>
      </c>
      <c r="F308" s="7" t="s">
        <v>95</v>
      </c>
      <c r="G308" s="7" t="s">
        <v>1589</v>
      </c>
      <c r="H308" s="7" t="s">
        <v>1590</v>
      </c>
      <c r="I308" s="7" t="s">
        <v>1591</v>
      </c>
      <c r="J308" s="7" t="s">
        <v>99</v>
      </c>
      <c r="K308" s="7" t="s">
        <v>100</v>
      </c>
      <c r="L308" s="7" t="s">
        <v>101</v>
      </c>
      <c r="M308" s="7" t="s">
        <v>101</v>
      </c>
      <c r="N308" s="8">
        <v>9</v>
      </c>
      <c r="O308" s="8">
        <v>8</v>
      </c>
      <c r="P308" s="8">
        <v>5</v>
      </c>
      <c r="Q308" s="7" t="s">
        <v>1592</v>
      </c>
      <c r="R308" s="7" t="s">
        <v>1592</v>
      </c>
      <c r="S308" s="7" t="s">
        <v>1592</v>
      </c>
      <c r="T308" s="8">
        <v>16</v>
      </c>
      <c r="U308" s="8">
        <v>16</v>
      </c>
      <c r="V308" s="8">
        <v>16</v>
      </c>
      <c r="W308" s="8">
        <v>7</v>
      </c>
      <c r="X308" s="8">
        <v>7</v>
      </c>
      <c r="Y308" s="8">
        <v>7</v>
      </c>
      <c r="Z308" s="8">
        <v>0</v>
      </c>
      <c r="AA308" s="8">
        <v>0</v>
      </c>
      <c r="AB308" s="8">
        <v>0</v>
      </c>
      <c r="AC308" s="8">
        <v>0</v>
      </c>
      <c r="AD308" s="8">
        <v>0</v>
      </c>
      <c r="AE308" s="8">
        <v>0</v>
      </c>
      <c r="AF308" s="8">
        <v>7</v>
      </c>
      <c r="AG308" s="8">
        <v>7</v>
      </c>
      <c r="AH308" s="8">
        <v>7</v>
      </c>
      <c r="AI308" s="8">
        <v>7</v>
      </c>
      <c r="AJ308" s="8">
        <v>7</v>
      </c>
      <c r="AK308" s="8">
        <v>7</v>
      </c>
      <c r="AM308" s="8">
        <v>0</v>
      </c>
      <c r="AN308" s="8">
        <v>0</v>
      </c>
      <c r="AO308" s="8">
        <v>0</v>
      </c>
      <c r="AP308" s="8">
        <v>0</v>
      </c>
      <c r="AQ308" s="8">
        <v>0</v>
      </c>
      <c r="AR308" s="8">
        <v>0</v>
      </c>
      <c r="AS308" s="8">
        <v>0</v>
      </c>
      <c r="AT308" s="8">
        <v>0</v>
      </c>
      <c r="AU308" s="8">
        <v>0</v>
      </c>
      <c r="AV308" s="8">
        <v>0</v>
      </c>
      <c r="AW308" s="8">
        <v>0</v>
      </c>
      <c r="AX308" s="8">
        <v>0</v>
      </c>
      <c r="AY308" s="8">
        <v>0</v>
      </c>
      <c r="AZ308" s="8">
        <v>0</v>
      </c>
      <c r="BA308" s="8">
        <v>0</v>
      </c>
      <c r="BB308" s="8">
        <v>0</v>
      </c>
      <c r="BC308" s="8">
        <v>0</v>
      </c>
      <c r="BD308" s="8">
        <v>0</v>
      </c>
      <c r="BE308" s="8">
        <v>0</v>
      </c>
      <c r="BF308" s="8">
        <v>0</v>
      </c>
      <c r="BG308" s="8">
        <v>0</v>
      </c>
      <c r="BH308" s="8">
        <v>0</v>
      </c>
      <c r="BI308" s="8">
        <v>0</v>
      </c>
      <c r="BJ308" s="8">
        <v>0</v>
      </c>
      <c r="BK308" s="8">
        <v>0</v>
      </c>
      <c r="BL308" s="8">
        <v>0</v>
      </c>
      <c r="BM308" s="8">
        <v>0</v>
      </c>
      <c r="BN308" s="8">
        <v>0</v>
      </c>
      <c r="BO308" s="8">
        <v>0</v>
      </c>
      <c r="BP308" s="8">
        <v>0</v>
      </c>
      <c r="BQ308" s="8">
        <v>0</v>
      </c>
      <c r="BR308" s="8">
        <v>0</v>
      </c>
      <c r="BS308" s="8">
        <v>0</v>
      </c>
      <c r="BT308" s="8">
        <v>0</v>
      </c>
      <c r="BU308" s="8">
        <v>0</v>
      </c>
      <c r="BV308" s="8">
        <v>0</v>
      </c>
      <c r="BW308" s="8">
        <v>0</v>
      </c>
      <c r="BX308" s="8">
        <v>0</v>
      </c>
      <c r="BY308" s="8">
        <v>0</v>
      </c>
      <c r="BZ308" s="8">
        <v>0</v>
      </c>
      <c r="CA308" s="8">
        <v>0</v>
      </c>
      <c r="CB308" s="8">
        <v>0</v>
      </c>
      <c r="CC308" s="8">
        <v>0</v>
      </c>
      <c r="CD308" s="8">
        <v>0</v>
      </c>
      <c r="CE308" s="21">
        <f t="shared" si="96"/>
        <v>0</v>
      </c>
      <c r="CF308" s="21">
        <f t="shared" si="97"/>
        <v>9</v>
      </c>
      <c r="CG308" s="21">
        <f t="shared" si="98"/>
        <v>8</v>
      </c>
      <c r="CH308" s="21">
        <f t="shared" si="99"/>
        <v>5</v>
      </c>
      <c r="CI308" s="21">
        <f t="shared" si="100"/>
        <v>16</v>
      </c>
      <c r="CJ308" s="21">
        <f t="shared" si="101"/>
        <v>16</v>
      </c>
      <c r="CK308" s="21">
        <f t="shared" si="102"/>
        <v>16</v>
      </c>
      <c r="CL308" s="21">
        <f t="shared" si="103"/>
        <v>7</v>
      </c>
      <c r="CM308" s="21">
        <f t="shared" si="104"/>
        <v>7</v>
      </c>
      <c r="CN308" s="21">
        <f t="shared" si="105"/>
        <v>7</v>
      </c>
      <c r="CO308" s="21">
        <f t="shared" si="106"/>
        <v>0</v>
      </c>
      <c r="CP308" s="21">
        <f t="shared" si="107"/>
        <v>0</v>
      </c>
      <c r="CQ308" s="21">
        <f t="shared" si="108"/>
        <v>0</v>
      </c>
      <c r="CR308" s="21">
        <f t="shared" si="109"/>
        <v>0</v>
      </c>
      <c r="CS308" s="21">
        <f t="shared" si="110"/>
        <v>0</v>
      </c>
      <c r="CT308" s="21">
        <f t="shared" si="111"/>
        <v>0</v>
      </c>
      <c r="CU308" s="21">
        <f t="shared" si="112"/>
        <v>7</v>
      </c>
      <c r="CV308" s="21">
        <f t="shared" si="113"/>
        <v>7</v>
      </c>
      <c r="CW308" s="21">
        <f t="shared" si="114"/>
        <v>7</v>
      </c>
      <c r="CX308" s="21">
        <f t="shared" si="115"/>
        <v>7</v>
      </c>
      <c r="CY308" s="21">
        <f t="shared" si="116"/>
        <v>7</v>
      </c>
      <c r="CZ308" s="21">
        <f t="shared" si="117"/>
        <v>7</v>
      </c>
    </row>
    <row r="309" spans="1:104" ht="89.25" x14ac:dyDescent="0.25">
      <c r="A309" s="6">
        <v>86</v>
      </c>
      <c r="B309" s="7" t="s">
        <v>92</v>
      </c>
      <c r="C309" s="7" t="s">
        <v>51</v>
      </c>
      <c r="D309" s="7" t="s">
        <v>488</v>
      </c>
      <c r="E309" s="7" t="s">
        <v>94</v>
      </c>
      <c r="F309" s="7" t="s">
        <v>95</v>
      </c>
      <c r="G309" s="7" t="s">
        <v>1593</v>
      </c>
      <c r="H309" s="7" t="s">
        <v>1594</v>
      </c>
      <c r="I309" s="7" t="s">
        <v>1595</v>
      </c>
      <c r="J309" s="7" t="s">
        <v>99</v>
      </c>
      <c r="K309" s="7" t="s">
        <v>100</v>
      </c>
      <c r="L309" s="7" t="s">
        <v>101</v>
      </c>
      <c r="M309" s="7" t="s">
        <v>101</v>
      </c>
      <c r="N309" s="8">
        <v>26</v>
      </c>
      <c r="O309" s="8">
        <v>19</v>
      </c>
      <c r="P309" s="8">
        <v>21</v>
      </c>
      <c r="Q309" s="7" t="s">
        <v>1596</v>
      </c>
      <c r="R309" s="7" t="s">
        <v>1596</v>
      </c>
      <c r="S309" s="7" t="s">
        <v>1596</v>
      </c>
      <c r="T309" s="8">
        <v>61</v>
      </c>
      <c r="U309" s="8">
        <v>61</v>
      </c>
      <c r="V309" s="8">
        <v>61</v>
      </c>
      <c r="W309" s="8">
        <v>20</v>
      </c>
      <c r="X309" s="8">
        <v>20</v>
      </c>
      <c r="Y309" s="8">
        <v>20</v>
      </c>
      <c r="Z309" s="8">
        <v>0</v>
      </c>
      <c r="AA309" s="8">
        <v>0</v>
      </c>
      <c r="AB309" s="8">
        <v>0</v>
      </c>
      <c r="AC309" s="8">
        <v>6</v>
      </c>
      <c r="AD309" s="8">
        <v>6</v>
      </c>
      <c r="AE309" s="8">
        <v>6</v>
      </c>
      <c r="AF309" s="8">
        <v>14</v>
      </c>
      <c r="AG309" s="8">
        <v>14</v>
      </c>
      <c r="AH309" s="8">
        <v>14</v>
      </c>
      <c r="AI309" s="8">
        <v>6</v>
      </c>
      <c r="AJ309" s="8">
        <v>6</v>
      </c>
      <c r="AK309" s="8">
        <v>6</v>
      </c>
      <c r="AL309" s="7" t="s">
        <v>100</v>
      </c>
      <c r="AM309" s="8">
        <v>0</v>
      </c>
      <c r="AN309" s="8">
        <v>0</v>
      </c>
      <c r="AO309" s="8">
        <v>0</v>
      </c>
      <c r="AP309" s="8">
        <v>0</v>
      </c>
      <c r="AQ309" s="8">
        <v>0</v>
      </c>
      <c r="AR309" s="8">
        <v>0</v>
      </c>
      <c r="AS309" s="8">
        <v>0</v>
      </c>
      <c r="AT309" s="8">
        <v>0</v>
      </c>
      <c r="AU309" s="8">
        <v>0</v>
      </c>
      <c r="AV309" s="8">
        <v>0</v>
      </c>
      <c r="AW309" s="8">
        <v>0</v>
      </c>
      <c r="AX309" s="8">
        <v>0</v>
      </c>
      <c r="AY309" s="8">
        <v>0</v>
      </c>
      <c r="AZ309" s="8">
        <v>0</v>
      </c>
      <c r="BA309" s="8">
        <v>0</v>
      </c>
      <c r="BB309" s="8">
        <v>0</v>
      </c>
      <c r="BC309" s="8">
        <v>0</v>
      </c>
      <c r="BD309" s="8">
        <v>0</v>
      </c>
      <c r="BE309" s="8">
        <v>0</v>
      </c>
      <c r="BF309" s="8">
        <v>0</v>
      </c>
      <c r="BG309" s="8">
        <v>0</v>
      </c>
      <c r="BH309" s="8">
        <v>0</v>
      </c>
      <c r="BI309" s="8">
        <v>0</v>
      </c>
      <c r="BJ309" s="8">
        <v>0</v>
      </c>
      <c r="BK309" s="8">
        <v>0</v>
      </c>
      <c r="BL309" s="8">
        <v>0</v>
      </c>
      <c r="BM309" s="8">
        <v>0</v>
      </c>
      <c r="BN309" s="8">
        <v>0</v>
      </c>
      <c r="BO309" s="8">
        <v>0</v>
      </c>
      <c r="BP309" s="8">
        <v>0</v>
      </c>
      <c r="BQ309" s="8">
        <v>0</v>
      </c>
      <c r="BR309" s="8">
        <v>0</v>
      </c>
      <c r="BS309" s="8">
        <v>0</v>
      </c>
      <c r="BT309" s="8">
        <v>0</v>
      </c>
      <c r="BU309" s="8">
        <v>0</v>
      </c>
      <c r="BV309" s="8">
        <v>0</v>
      </c>
      <c r="BW309" s="8">
        <v>0</v>
      </c>
      <c r="BX309" s="8">
        <v>0</v>
      </c>
      <c r="BY309" s="8">
        <v>0</v>
      </c>
      <c r="BZ309" s="8">
        <v>0</v>
      </c>
      <c r="CA309" s="8">
        <v>0</v>
      </c>
      <c r="CB309" s="8">
        <v>0</v>
      </c>
      <c r="CC309" s="8">
        <v>0</v>
      </c>
      <c r="CD309" s="8">
        <v>0</v>
      </c>
      <c r="CE309" s="21">
        <f t="shared" si="96"/>
        <v>0</v>
      </c>
      <c r="CF309" s="21">
        <f t="shared" si="97"/>
        <v>26</v>
      </c>
      <c r="CG309" s="21">
        <f t="shared" si="98"/>
        <v>19</v>
      </c>
      <c r="CH309" s="21">
        <f t="shared" si="99"/>
        <v>21</v>
      </c>
      <c r="CI309" s="21">
        <f t="shared" si="100"/>
        <v>61</v>
      </c>
      <c r="CJ309" s="21">
        <f t="shared" si="101"/>
        <v>61</v>
      </c>
      <c r="CK309" s="21">
        <f t="shared" si="102"/>
        <v>61</v>
      </c>
      <c r="CL309" s="21">
        <f t="shared" si="103"/>
        <v>20</v>
      </c>
      <c r="CM309" s="21">
        <f t="shared" si="104"/>
        <v>20</v>
      </c>
      <c r="CN309" s="21">
        <f t="shared" si="105"/>
        <v>20</v>
      </c>
      <c r="CO309" s="21">
        <f t="shared" si="106"/>
        <v>0</v>
      </c>
      <c r="CP309" s="21">
        <f t="shared" si="107"/>
        <v>0</v>
      </c>
      <c r="CQ309" s="21">
        <f t="shared" si="108"/>
        <v>0</v>
      </c>
      <c r="CR309" s="21">
        <f t="shared" si="109"/>
        <v>6</v>
      </c>
      <c r="CS309" s="21">
        <f t="shared" si="110"/>
        <v>6</v>
      </c>
      <c r="CT309" s="21">
        <f t="shared" si="111"/>
        <v>6</v>
      </c>
      <c r="CU309" s="21">
        <f t="shared" si="112"/>
        <v>14</v>
      </c>
      <c r="CV309" s="21">
        <f t="shared" si="113"/>
        <v>14</v>
      </c>
      <c r="CW309" s="21">
        <f t="shared" si="114"/>
        <v>14</v>
      </c>
      <c r="CX309" s="21">
        <f t="shared" si="115"/>
        <v>6</v>
      </c>
      <c r="CY309" s="21">
        <f t="shared" si="116"/>
        <v>6</v>
      </c>
      <c r="CZ309" s="21">
        <f t="shared" si="117"/>
        <v>6</v>
      </c>
    </row>
    <row r="310" spans="1:104" ht="89.25" x14ac:dyDescent="0.25">
      <c r="A310" s="6">
        <v>105</v>
      </c>
      <c r="B310" s="7" t="s">
        <v>92</v>
      </c>
      <c r="C310" s="7" t="s">
        <v>51</v>
      </c>
      <c r="D310" s="7" t="s">
        <v>532</v>
      </c>
      <c r="E310" s="7" t="s">
        <v>94</v>
      </c>
      <c r="F310" s="7" t="s">
        <v>95</v>
      </c>
      <c r="G310" s="7" t="s">
        <v>1597</v>
      </c>
      <c r="H310" s="7" t="s">
        <v>1598</v>
      </c>
      <c r="I310" s="7" t="s">
        <v>1599</v>
      </c>
      <c r="J310" s="7" t="s">
        <v>99</v>
      </c>
      <c r="K310" s="7" t="s">
        <v>100</v>
      </c>
      <c r="L310" s="7" t="s">
        <v>101</v>
      </c>
      <c r="M310" s="7" t="s">
        <v>101</v>
      </c>
      <c r="N310" s="8">
        <v>43</v>
      </c>
      <c r="O310" s="8">
        <v>38</v>
      </c>
      <c r="P310" s="8">
        <v>36</v>
      </c>
      <c r="Q310" s="7" t="s">
        <v>1600</v>
      </c>
      <c r="R310" s="7" t="s">
        <v>1601</v>
      </c>
      <c r="S310" s="7" t="s">
        <v>1601</v>
      </c>
      <c r="T310" s="8">
        <v>10</v>
      </c>
      <c r="U310" s="8">
        <v>10</v>
      </c>
      <c r="V310" s="8">
        <v>10</v>
      </c>
      <c r="W310" s="8">
        <v>10</v>
      </c>
      <c r="X310" s="8">
        <v>10</v>
      </c>
      <c r="Y310" s="8">
        <v>10</v>
      </c>
      <c r="Z310" s="8">
        <v>0</v>
      </c>
      <c r="AA310" s="8">
        <v>0</v>
      </c>
      <c r="AB310" s="8">
        <v>0</v>
      </c>
      <c r="AC310" s="8">
        <v>2</v>
      </c>
      <c r="AD310" s="8">
        <v>2</v>
      </c>
      <c r="AE310" s="8">
        <v>2</v>
      </c>
      <c r="AF310" s="8">
        <v>8</v>
      </c>
      <c r="AG310" s="8">
        <v>8</v>
      </c>
      <c r="AH310" s="8">
        <v>8</v>
      </c>
      <c r="AI310" s="8">
        <v>9</v>
      </c>
      <c r="AJ310" s="8">
        <v>9</v>
      </c>
      <c r="AK310" s="8">
        <v>9</v>
      </c>
      <c r="AM310" s="8">
        <v>2</v>
      </c>
      <c r="AN310" s="8">
        <v>0</v>
      </c>
      <c r="AO310" s="8">
        <v>0</v>
      </c>
      <c r="AP310" s="8">
        <v>0</v>
      </c>
      <c r="AQ310" s="8">
        <v>9</v>
      </c>
      <c r="AR310" s="8">
        <v>4</v>
      </c>
      <c r="AS310" s="8">
        <v>3</v>
      </c>
      <c r="AT310" s="8">
        <v>0</v>
      </c>
      <c r="AU310" s="8">
        <v>0</v>
      </c>
      <c r="AV310" s="8">
        <v>0</v>
      </c>
      <c r="AW310" s="8">
        <v>0</v>
      </c>
      <c r="AX310" s="8">
        <v>0</v>
      </c>
      <c r="AY310" s="8">
        <v>0</v>
      </c>
      <c r="AZ310" s="8">
        <v>0</v>
      </c>
      <c r="BA310" s="8">
        <v>0</v>
      </c>
      <c r="BB310" s="8">
        <v>0</v>
      </c>
      <c r="BC310" s="8">
        <v>0</v>
      </c>
      <c r="BD310" s="8">
        <v>0</v>
      </c>
      <c r="BE310" s="8">
        <v>0</v>
      </c>
      <c r="BF310" s="8">
        <v>0</v>
      </c>
      <c r="BG310" s="8">
        <v>0</v>
      </c>
      <c r="BH310" s="8">
        <v>0</v>
      </c>
      <c r="BI310" s="8">
        <v>0</v>
      </c>
      <c r="BJ310" s="8">
        <v>0</v>
      </c>
      <c r="BK310" s="8">
        <v>0</v>
      </c>
      <c r="BL310" s="8">
        <v>0</v>
      </c>
      <c r="BM310" s="8">
        <v>0</v>
      </c>
      <c r="BN310" s="8">
        <v>0</v>
      </c>
      <c r="BO310" s="8">
        <v>0</v>
      </c>
      <c r="BP310" s="8">
        <v>0</v>
      </c>
      <c r="BQ310" s="8">
        <v>0</v>
      </c>
      <c r="BR310" s="8">
        <v>0</v>
      </c>
      <c r="BS310" s="8">
        <v>0</v>
      </c>
      <c r="BT310" s="8">
        <v>0</v>
      </c>
      <c r="BU310" s="8">
        <v>0</v>
      </c>
      <c r="BV310" s="8">
        <v>0</v>
      </c>
      <c r="BW310" s="8">
        <v>0</v>
      </c>
      <c r="BX310" s="8">
        <v>0</v>
      </c>
      <c r="BY310" s="8">
        <v>0</v>
      </c>
      <c r="BZ310" s="8">
        <v>0</v>
      </c>
      <c r="CA310" s="8">
        <v>0</v>
      </c>
      <c r="CB310" s="8">
        <v>0</v>
      </c>
      <c r="CC310" s="8">
        <v>0</v>
      </c>
      <c r="CD310" s="8">
        <v>0</v>
      </c>
      <c r="CE310" s="21">
        <f t="shared" si="96"/>
        <v>2</v>
      </c>
      <c r="CF310" s="21">
        <f t="shared" si="97"/>
        <v>43</v>
      </c>
      <c r="CG310" s="21">
        <f t="shared" si="98"/>
        <v>38</v>
      </c>
      <c r="CH310" s="21">
        <f t="shared" si="99"/>
        <v>36</v>
      </c>
      <c r="CI310" s="21">
        <f t="shared" si="100"/>
        <v>19</v>
      </c>
      <c r="CJ310" s="21">
        <f t="shared" si="101"/>
        <v>14</v>
      </c>
      <c r="CK310" s="21">
        <f t="shared" si="102"/>
        <v>13</v>
      </c>
      <c r="CL310" s="21">
        <f t="shared" si="103"/>
        <v>10</v>
      </c>
      <c r="CM310" s="21">
        <f t="shared" si="104"/>
        <v>10</v>
      </c>
      <c r="CN310" s="21">
        <f t="shared" si="105"/>
        <v>10</v>
      </c>
      <c r="CO310" s="21">
        <f t="shared" si="106"/>
        <v>0</v>
      </c>
      <c r="CP310" s="21">
        <f t="shared" si="107"/>
        <v>0</v>
      </c>
      <c r="CQ310" s="21">
        <f t="shared" si="108"/>
        <v>0</v>
      </c>
      <c r="CR310" s="21">
        <f t="shared" si="109"/>
        <v>2</v>
      </c>
      <c r="CS310" s="21">
        <f t="shared" si="110"/>
        <v>2</v>
      </c>
      <c r="CT310" s="21">
        <f t="shared" si="111"/>
        <v>2</v>
      </c>
      <c r="CU310" s="21">
        <f t="shared" si="112"/>
        <v>8</v>
      </c>
      <c r="CV310" s="21">
        <f t="shared" si="113"/>
        <v>8</v>
      </c>
      <c r="CW310" s="21">
        <f t="shared" si="114"/>
        <v>8</v>
      </c>
      <c r="CX310" s="21">
        <f t="shared" si="115"/>
        <v>9</v>
      </c>
      <c r="CY310" s="21">
        <f t="shared" si="116"/>
        <v>9</v>
      </c>
      <c r="CZ310" s="21">
        <f t="shared" si="117"/>
        <v>9</v>
      </c>
    </row>
    <row r="311" spans="1:104" ht="114.75" x14ac:dyDescent="0.25">
      <c r="A311" s="6">
        <v>119</v>
      </c>
      <c r="B311" s="7" t="s">
        <v>92</v>
      </c>
      <c r="C311" s="7" t="s">
        <v>51</v>
      </c>
      <c r="D311" s="7" t="s">
        <v>121</v>
      </c>
      <c r="E311" s="7" t="s">
        <v>94</v>
      </c>
      <c r="F311" s="7" t="s">
        <v>95</v>
      </c>
      <c r="G311" s="7" t="s">
        <v>1602</v>
      </c>
      <c r="H311" s="7" t="s">
        <v>1603</v>
      </c>
      <c r="I311" s="7" t="s">
        <v>1604</v>
      </c>
      <c r="J311" s="7" t="s">
        <v>99</v>
      </c>
      <c r="K311" s="7" t="s">
        <v>100</v>
      </c>
      <c r="L311" s="7" t="s">
        <v>101</v>
      </c>
      <c r="M311" s="7" t="s">
        <v>101</v>
      </c>
      <c r="N311" s="8">
        <v>21</v>
      </c>
      <c r="O311" s="8">
        <v>20</v>
      </c>
      <c r="P311" s="8">
        <v>23</v>
      </c>
      <c r="Q311" s="7" t="s">
        <v>1605</v>
      </c>
      <c r="R311" s="7" t="s">
        <v>1605</v>
      </c>
      <c r="S311" s="7" t="s">
        <v>1606</v>
      </c>
      <c r="T311" s="8">
        <v>9</v>
      </c>
      <c r="U311" s="8">
        <v>9</v>
      </c>
      <c r="V311" s="8">
        <v>9</v>
      </c>
      <c r="W311" s="8">
        <v>9</v>
      </c>
      <c r="X311" s="8">
        <v>9</v>
      </c>
      <c r="Y311" s="8">
        <v>9</v>
      </c>
      <c r="Z311" s="8">
        <v>0</v>
      </c>
      <c r="AA311" s="8">
        <v>0</v>
      </c>
      <c r="AB311" s="8">
        <v>0</v>
      </c>
      <c r="AC311" s="8">
        <v>0</v>
      </c>
      <c r="AD311" s="8">
        <v>0</v>
      </c>
      <c r="AE311" s="8">
        <v>0</v>
      </c>
      <c r="AF311" s="8">
        <v>0</v>
      </c>
      <c r="AG311" s="8">
        <v>0</v>
      </c>
      <c r="AH311" s="8">
        <v>0</v>
      </c>
      <c r="AI311" s="8">
        <v>0</v>
      </c>
      <c r="AJ311" s="8">
        <v>0</v>
      </c>
      <c r="AK311" s="8">
        <v>0</v>
      </c>
      <c r="AM311" s="8">
        <v>1</v>
      </c>
      <c r="AN311" s="8">
        <v>1</v>
      </c>
      <c r="AO311" s="8">
        <v>1</v>
      </c>
      <c r="AP311" s="8">
        <v>1</v>
      </c>
      <c r="AQ311" s="8">
        <v>1</v>
      </c>
      <c r="AR311" s="8">
        <v>1</v>
      </c>
      <c r="AS311" s="8">
        <v>1</v>
      </c>
      <c r="AT311" s="8">
        <v>1</v>
      </c>
      <c r="AU311" s="8">
        <v>1</v>
      </c>
      <c r="AV311" s="8">
        <v>1</v>
      </c>
      <c r="AW311" s="8">
        <v>0</v>
      </c>
      <c r="AX311" s="8">
        <v>0</v>
      </c>
      <c r="AY311" s="8">
        <v>0</v>
      </c>
      <c r="AZ311" s="8">
        <v>0</v>
      </c>
      <c r="BA311" s="8">
        <v>0</v>
      </c>
      <c r="BB311" s="8">
        <v>0</v>
      </c>
      <c r="BC311" s="8">
        <v>0</v>
      </c>
      <c r="BD311" s="8">
        <v>0</v>
      </c>
      <c r="BE311" s="8">
        <v>0</v>
      </c>
      <c r="BF311" s="8">
        <v>0</v>
      </c>
      <c r="BG311" s="8">
        <v>0</v>
      </c>
      <c r="BH311" s="8">
        <v>0</v>
      </c>
      <c r="BI311" s="8">
        <v>0</v>
      </c>
      <c r="BJ311" s="8">
        <v>0</v>
      </c>
      <c r="BK311" s="8">
        <v>0</v>
      </c>
      <c r="BL311" s="8">
        <v>0</v>
      </c>
      <c r="BM311" s="8">
        <v>0</v>
      </c>
      <c r="BN311" s="8">
        <v>0</v>
      </c>
      <c r="BO311" s="8">
        <v>0</v>
      </c>
      <c r="BP311" s="8">
        <v>0</v>
      </c>
      <c r="BQ311" s="8">
        <v>0</v>
      </c>
      <c r="BR311" s="8">
        <v>0</v>
      </c>
      <c r="BS311" s="8">
        <v>0</v>
      </c>
      <c r="BT311" s="8">
        <v>0</v>
      </c>
      <c r="BU311" s="8">
        <v>0</v>
      </c>
      <c r="BV311" s="8">
        <v>0</v>
      </c>
      <c r="BW311" s="8">
        <v>0</v>
      </c>
      <c r="BX311" s="8">
        <v>0</v>
      </c>
      <c r="BY311" s="8">
        <v>0</v>
      </c>
      <c r="BZ311" s="8">
        <v>0</v>
      </c>
      <c r="CA311" s="8">
        <v>0</v>
      </c>
      <c r="CB311" s="8">
        <v>0</v>
      </c>
      <c r="CC311" s="8">
        <v>0</v>
      </c>
      <c r="CD311" s="8">
        <v>0</v>
      </c>
      <c r="CE311" s="21">
        <f t="shared" si="96"/>
        <v>1</v>
      </c>
      <c r="CF311" s="21">
        <f t="shared" si="97"/>
        <v>22</v>
      </c>
      <c r="CG311" s="21">
        <f t="shared" si="98"/>
        <v>21</v>
      </c>
      <c r="CH311" s="21">
        <f t="shared" si="99"/>
        <v>24</v>
      </c>
      <c r="CI311" s="21">
        <f t="shared" si="100"/>
        <v>10</v>
      </c>
      <c r="CJ311" s="21">
        <f t="shared" si="101"/>
        <v>10</v>
      </c>
      <c r="CK311" s="21">
        <f t="shared" si="102"/>
        <v>10</v>
      </c>
      <c r="CL311" s="21">
        <f t="shared" si="103"/>
        <v>10</v>
      </c>
      <c r="CM311" s="21">
        <f t="shared" si="104"/>
        <v>10</v>
      </c>
      <c r="CN311" s="21">
        <f t="shared" si="105"/>
        <v>10</v>
      </c>
      <c r="CO311" s="21">
        <f t="shared" si="106"/>
        <v>0</v>
      </c>
      <c r="CP311" s="21">
        <f t="shared" si="107"/>
        <v>0</v>
      </c>
      <c r="CQ311" s="21">
        <f t="shared" si="108"/>
        <v>0</v>
      </c>
      <c r="CR311" s="21">
        <f t="shared" si="109"/>
        <v>0</v>
      </c>
      <c r="CS311" s="21">
        <f t="shared" si="110"/>
        <v>0</v>
      </c>
      <c r="CT311" s="21">
        <f t="shared" si="111"/>
        <v>0</v>
      </c>
      <c r="CU311" s="21">
        <f t="shared" si="112"/>
        <v>0</v>
      </c>
      <c r="CV311" s="21">
        <f t="shared" si="113"/>
        <v>0</v>
      </c>
      <c r="CW311" s="21">
        <f t="shared" si="114"/>
        <v>0</v>
      </c>
      <c r="CX311" s="21">
        <f t="shared" si="115"/>
        <v>0</v>
      </c>
      <c r="CY311" s="21">
        <f t="shared" si="116"/>
        <v>0</v>
      </c>
      <c r="CZ311" s="21">
        <f t="shared" si="117"/>
        <v>0</v>
      </c>
    </row>
    <row r="312" spans="1:104" ht="178.5" x14ac:dyDescent="0.25">
      <c r="A312" s="6">
        <v>123</v>
      </c>
      <c r="B312" s="7" t="s">
        <v>92</v>
      </c>
      <c r="C312" s="7" t="s">
        <v>51</v>
      </c>
      <c r="D312" s="7" t="s">
        <v>1074</v>
      </c>
      <c r="E312" s="7" t="s">
        <v>94</v>
      </c>
      <c r="F312" s="7" t="s">
        <v>95</v>
      </c>
      <c r="G312" s="7" t="s">
        <v>1607</v>
      </c>
      <c r="H312" s="7" t="s">
        <v>1608</v>
      </c>
      <c r="I312" s="7" t="s">
        <v>1609</v>
      </c>
      <c r="J312" s="7" t="s">
        <v>99</v>
      </c>
      <c r="K312" s="7" t="s">
        <v>100</v>
      </c>
      <c r="L312" s="7" t="s">
        <v>101</v>
      </c>
      <c r="M312" s="7" t="s">
        <v>101</v>
      </c>
      <c r="N312" s="8">
        <v>72</v>
      </c>
      <c r="O312" s="8">
        <v>73</v>
      </c>
      <c r="P312" s="8">
        <v>43</v>
      </c>
      <c r="Q312" s="7" t="s">
        <v>1610</v>
      </c>
      <c r="R312" s="7" t="s">
        <v>1610</v>
      </c>
      <c r="S312" s="7" t="s">
        <v>1610</v>
      </c>
      <c r="T312" s="8">
        <v>43</v>
      </c>
      <c r="U312" s="8">
        <v>45</v>
      </c>
      <c r="V312" s="8">
        <v>45</v>
      </c>
      <c r="W312" s="8">
        <v>32</v>
      </c>
      <c r="X312" s="8">
        <v>34</v>
      </c>
      <c r="Y312" s="8">
        <v>34</v>
      </c>
      <c r="Z312" s="8">
        <v>15</v>
      </c>
      <c r="AA312" s="8">
        <v>16</v>
      </c>
      <c r="AB312" s="8">
        <v>16</v>
      </c>
      <c r="AC312" s="8">
        <v>17</v>
      </c>
      <c r="AD312" s="8">
        <v>18</v>
      </c>
      <c r="AE312" s="8">
        <v>18</v>
      </c>
      <c r="AF312" s="8">
        <v>0</v>
      </c>
      <c r="AG312" s="8">
        <v>0</v>
      </c>
      <c r="AH312" s="8">
        <v>0</v>
      </c>
      <c r="AI312" s="8">
        <v>32</v>
      </c>
      <c r="AJ312" s="8">
        <v>34</v>
      </c>
      <c r="AK312" s="8">
        <v>34</v>
      </c>
      <c r="AM312" s="8">
        <v>2</v>
      </c>
      <c r="AN312" s="8">
        <v>0</v>
      </c>
      <c r="AO312" s="8">
        <v>0</v>
      </c>
      <c r="AP312" s="8">
        <v>0</v>
      </c>
      <c r="AQ312" s="8">
        <v>13</v>
      </c>
      <c r="AR312" s="8">
        <v>13</v>
      </c>
      <c r="AS312" s="8">
        <v>13</v>
      </c>
      <c r="AT312" s="8">
        <v>10</v>
      </c>
      <c r="AU312" s="8">
        <v>10</v>
      </c>
      <c r="AV312" s="8">
        <v>10</v>
      </c>
      <c r="AW312" s="8">
        <v>5</v>
      </c>
      <c r="AX312" s="8">
        <v>5</v>
      </c>
      <c r="AY312" s="8">
        <v>5</v>
      </c>
      <c r="AZ312" s="8">
        <v>5</v>
      </c>
      <c r="BA312" s="8">
        <v>5</v>
      </c>
      <c r="BB312" s="8">
        <v>5</v>
      </c>
      <c r="BC312" s="8">
        <v>0</v>
      </c>
      <c r="BD312" s="8">
        <v>0</v>
      </c>
      <c r="BE312" s="8">
        <v>0</v>
      </c>
      <c r="BF312" s="8">
        <v>0</v>
      </c>
      <c r="BG312" s="8">
        <v>0</v>
      </c>
      <c r="BH312" s="8">
        <v>0</v>
      </c>
      <c r="BI312" s="8">
        <v>0</v>
      </c>
      <c r="BJ312" s="8">
        <v>0</v>
      </c>
      <c r="BK312" s="8">
        <v>0</v>
      </c>
      <c r="BL312" s="8">
        <v>0</v>
      </c>
      <c r="BM312" s="8">
        <v>0</v>
      </c>
      <c r="BN312" s="8">
        <v>0</v>
      </c>
      <c r="BO312" s="8">
        <v>0</v>
      </c>
      <c r="BP312" s="8">
        <v>0</v>
      </c>
      <c r="BQ312" s="8">
        <v>0</v>
      </c>
      <c r="BR312" s="8">
        <v>0</v>
      </c>
      <c r="BS312" s="8">
        <v>0</v>
      </c>
      <c r="BT312" s="8">
        <v>0</v>
      </c>
      <c r="BU312" s="8">
        <v>0</v>
      </c>
      <c r="BV312" s="8">
        <v>0</v>
      </c>
      <c r="BW312" s="8">
        <v>0</v>
      </c>
      <c r="BX312" s="8">
        <v>0</v>
      </c>
      <c r="BY312" s="8">
        <v>0</v>
      </c>
      <c r="BZ312" s="8">
        <v>0</v>
      </c>
      <c r="CA312" s="8">
        <v>0</v>
      </c>
      <c r="CB312" s="8">
        <v>0</v>
      </c>
      <c r="CC312" s="8">
        <v>0</v>
      </c>
      <c r="CD312" s="8">
        <v>0</v>
      </c>
      <c r="CE312" s="21">
        <f t="shared" si="96"/>
        <v>2</v>
      </c>
      <c r="CF312" s="21">
        <f t="shared" si="97"/>
        <v>72</v>
      </c>
      <c r="CG312" s="21">
        <f t="shared" si="98"/>
        <v>73</v>
      </c>
      <c r="CH312" s="21">
        <f t="shared" si="99"/>
        <v>43</v>
      </c>
      <c r="CI312" s="21">
        <f t="shared" si="100"/>
        <v>56</v>
      </c>
      <c r="CJ312" s="21">
        <f t="shared" si="101"/>
        <v>58</v>
      </c>
      <c r="CK312" s="21">
        <f t="shared" si="102"/>
        <v>58</v>
      </c>
      <c r="CL312" s="21">
        <f t="shared" si="103"/>
        <v>42</v>
      </c>
      <c r="CM312" s="21">
        <f t="shared" si="104"/>
        <v>44</v>
      </c>
      <c r="CN312" s="21">
        <f t="shared" si="105"/>
        <v>44</v>
      </c>
      <c r="CO312" s="21">
        <f t="shared" si="106"/>
        <v>20</v>
      </c>
      <c r="CP312" s="21">
        <f t="shared" si="107"/>
        <v>21</v>
      </c>
      <c r="CQ312" s="21">
        <f t="shared" si="108"/>
        <v>21</v>
      </c>
      <c r="CR312" s="21">
        <f t="shared" si="109"/>
        <v>22</v>
      </c>
      <c r="CS312" s="21">
        <f t="shared" si="110"/>
        <v>23</v>
      </c>
      <c r="CT312" s="21">
        <f t="shared" si="111"/>
        <v>23</v>
      </c>
      <c r="CU312" s="21">
        <f t="shared" si="112"/>
        <v>0</v>
      </c>
      <c r="CV312" s="21">
        <f t="shared" si="113"/>
        <v>0</v>
      </c>
      <c r="CW312" s="21">
        <f t="shared" si="114"/>
        <v>0</v>
      </c>
      <c r="CX312" s="21">
        <f t="shared" si="115"/>
        <v>32</v>
      </c>
      <c r="CY312" s="21">
        <f t="shared" si="116"/>
        <v>34</v>
      </c>
      <c r="CZ312" s="21">
        <f t="shared" si="117"/>
        <v>34</v>
      </c>
    </row>
    <row r="313" spans="1:104" ht="114.75" x14ac:dyDescent="0.25">
      <c r="A313" s="6">
        <v>129</v>
      </c>
      <c r="B313" s="7" t="s">
        <v>92</v>
      </c>
      <c r="C313" s="7" t="s">
        <v>51</v>
      </c>
      <c r="D313" s="7" t="s">
        <v>121</v>
      </c>
      <c r="E313" s="7" t="s">
        <v>94</v>
      </c>
      <c r="F313" s="7" t="s">
        <v>95</v>
      </c>
      <c r="G313" s="7" t="s">
        <v>1611</v>
      </c>
      <c r="H313" s="7" t="s">
        <v>1612</v>
      </c>
      <c r="I313" s="7" t="s">
        <v>1613</v>
      </c>
      <c r="J313" s="7" t="s">
        <v>99</v>
      </c>
      <c r="K313" s="7" t="s">
        <v>100</v>
      </c>
      <c r="L313" s="7" t="s">
        <v>101</v>
      </c>
      <c r="M313" s="7" t="s">
        <v>101</v>
      </c>
      <c r="N313" s="8">
        <v>0</v>
      </c>
      <c r="O313" s="8">
        <v>0</v>
      </c>
      <c r="P313" s="8">
        <v>0</v>
      </c>
      <c r="Q313" s="7" t="s">
        <v>104</v>
      </c>
      <c r="R313" s="7" t="s">
        <v>104</v>
      </c>
      <c r="S313" s="7" t="s">
        <v>104</v>
      </c>
      <c r="T313" s="8">
        <v>14</v>
      </c>
      <c r="U313" s="8">
        <v>14</v>
      </c>
      <c r="V313" s="8">
        <v>14</v>
      </c>
      <c r="W313" s="8">
        <v>13</v>
      </c>
      <c r="X313" s="8">
        <v>13</v>
      </c>
      <c r="Y313" s="8">
        <v>13</v>
      </c>
      <c r="Z313" s="8">
        <v>1</v>
      </c>
      <c r="AA313" s="8">
        <v>1</v>
      </c>
      <c r="AB313" s="8">
        <v>1</v>
      </c>
      <c r="AC313" s="8">
        <v>0</v>
      </c>
      <c r="AD313" s="8">
        <v>0</v>
      </c>
      <c r="AE313" s="8">
        <v>0</v>
      </c>
      <c r="AF313" s="8">
        <v>13</v>
      </c>
      <c r="AG313" s="8">
        <v>13</v>
      </c>
      <c r="AH313" s="8">
        <v>13</v>
      </c>
      <c r="AI313" s="8">
        <v>0</v>
      </c>
      <c r="AJ313" s="8">
        <v>0</v>
      </c>
      <c r="AK313" s="8">
        <v>0</v>
      </c>
      <c r="AL313" s="7" t="s">
        <v>1614</v>
      </c>
      <c r="AM313" s="8">
        <v>0</v>
      </c>
      <c r="AN313" s="8">
        <v>0</v>
      </c>
      <c r="AO313" s="8">
        <v>0</v>
      </c>
      <c r="AP313" s="8">
        <v>0</v>
      </c>
      <c r="AQ313" s="8">
        <v>0</v>
      </c>
      <c r="AR313" s="8">
        <v>0</v>
      </c>
      <c r="AS313" s="8">
        <v>0</v>
      </c>
      <c r="AT313" s="8">
        <v>0</v>
      </c>
      <c r="AU313" s="8">
        <v>0</v>
      </c>
      <c r="AV313" s="8">
        <v>0</v>
      </c>
      <c r="AW313" s="8">
        <v>0</v>
      </c>
      <c r="AX313" s="8">
        <v>0</v>
      </c>
      <c r="AY313" s="8">
        <v>0</v>
      </c>
      <c r="AZ313" s="8">
        <v>0</v>
      </c>
      <c r="BA313" s="8">
        <v>0</v>
      </c>
      <c r="BB313" s="8">
        <v>0</v>
      </c>
      <c r="BC313" s="8">
        <v>0</v>
      </c>
      <c r="BD313" s="8">
        <v>0</v>
      </c>
      <c r="BE313" s="8">
        <v>0</v>
      </c>
      <c r="BF313" s="8">
        <v>0</v>
      </c>
      <c r="BG313" s="8">
        <v>0</v>
      </c>
      <c r="BH313" s="8">
        <v>0</v>
      </c>
      <c r="BI313" s="8">
        <v>0</v>
      </c>
      <c r="BJ313" s="8">
        <v>0</v>
      </c>
      <c r="BK313" s="8">
        <v>0</v>
      </c>
      <c r="BL313" s="8">
        <v>0</v>
      </c>
      <c r="BM313" s="8">
        <v>0</v>
      </c>
      <c r="BN313" s="8">
        <v>0</v>
      </c>
      <c r="BO313" s="8">
        <v>0</v>
      </c>
      <c r="BP313" s="8">
        <v>0</v>
      </c>
      <c r="BQ313" s="8">
        <v>0</v>
      </c>
      <c r="BR313" s="8">
        <v>0</v>
      </c>
      <c r="BS313" s="8">
        <v>0</v>
      </c>
      <c r="BT313" s="8">
        <v>0</v>
      </c>
      <c r="BU313" s="8">
        <v>0</v>
      </c>
      <c r="BV313" s="8">
        <v>0</v>
      </c>
      <c r="BW313" s="8">
        <v>0</v>
      </c>
      <c r="BX313" s="8">
        <v>0</v>
      </c>
      <c r="BY313" s="8">
        <v>0</v>
      </c>
      <c r="BZ313" s="8">
        <v>0</v>
      </c>
      <c r="CA313" s="8">
        <v>0</v>
      </c>
      <c r="CB313" s="8">
        <v>0</v>
      </c>
      <c r="CC313" s="8">
        <v>0</v>
      </c>
      <c r="CD313" s="8">
        <v>0</v>
      </c>
      <c r="CE313" s="21">
        <f t="shared" si="96"/>
        <v>0</v>
      </c>
      <c r="CF313" s="21">
        <f t="shared" si="97"/>
        <v>0</v>
      </c>
      <c r="CG313" s="21">
        <f t="shared" si="98"/>
        <v>0</v>
      </c>
      <c r="CH313" s="21">
        <f t="shared" si="99"/>
        <v>0</v>
      </c>
      <c r="CI313" s="21">
        <f t="shared" si="100"/>
        <v>14</v>
      </c>
      <c r="CJ313" s="21">
        <f t="shared" si="101"/>
        <v>14</v>
      </c>
      <c r="CK313" s="21">
        <f t="shared" si="102"/>
        <v>14</v>
      </c>
      <c r="CL313" s="21">
        <f t="shared" si="103"/>
        <v>13</v>
      </c>
      <c r="CM313" s="21">
        <f t="shared" si="104"/>
        <v>13</v>
      </c>
      <c r="CN313" s="21">
        <f t="shared" si="105"/>
        <v>13</v>
      </c>
      <c r="CO313" s="21">
        <f t="shared" si="106"/>
        <v>1</v>
      </c>
      <c r="CP313" s="21">
        <f t="shared" si="107"/>
        <v>1</v>
      </c>
      <c r="CQ313" s="21">
        <f t="shared" si="108"/>
        <v>1</v>
      </c>
      <c r="CR313" s="21">
        <f t="shared" si="109"/>
        <v>0</v>
      </c>
      <c r="CS313" s="21">
        <f t="shared" si="110"/>
        <v>0</v>
      </c>
      <c r="CT313" s="21">
        <f t="shared" si="111"/>
        <v>0</v>
      </c>
      <c r="CU313" s="21">
        <f t="shared" si="112"/>
        <v>13</v>
      </c>
      <c r="CV313" s="21">
        <f t="shared" si="113"/>
        <v>13</v>
      </c>
      <c r="CW313" s="21">
        <f t="shared" si="114"/>
        <v>13</v>
      </c>
      <c r="CX313" s="21">
        <f t="shared" si="115"/>
        <v>0</v>
      </c>
      <c r="CY313" s="21">
        <f t="shared" si="116"/>
        <v>0</v>
      </c>
      <c r="CZ313" s="21">
        <f t="shared" si="117"/>
        <v>0</v>
      </c>
    </row>
    <row r="314" spans="1:104" ht="76.5" x14ac:dyDescent="0.25">
      <c r="A314" s="6">
        <v>124</v>
      </c>
      <c r="B314" s="7" t="s">
        <v>92</v>
      </c>
      <c r="C314" s="7" t="s">
        <v>51</v>
      </c>
      <c r="D314" s="7" t="s">
        <v>1074</v>
      </c>
      <c r="E314" s="7" t="s">
        <v>94</v>
      </c>
      <c r="F314" s="7" t="s">
        <v>95</v>
      </c>
      <c r="G314" s="7" t="s">
        <v>1615</v>
      </c>
      <c r="H314" s="7" t="s">
        <v>1616</v>
      </c>
      <c r="I314" s="7" t="s">
        <v>1617</v>
      </c>
      <c r="J314" s="7" t="s">
        <v>99</v>
      </c>
      <c r="K314" s="7" t="s">
        <v>100</v>
      </c>
      <c r="L314" s="7" t="s">
        <v>101</v>
      </c>
      <c r="M314" s="7" t="s">
        <v>101</v>
      </c>
      <c r="N314" s="8">
        <v>14</v>
      </c>
      <c r="O314" s="8">
        <v>14</v>
      </c>
      <c r="P314" s="8">
        <v>8</v>
      </c>
      <c r="Q314" s="7" t="s">
        <v>1618</v>
      </c>
      <c r="R314" s="7" t="s">
        <v>1618</v>
      </c>
      <c r="S314" s="7" t="s">
        <v>1619</v>
      </c>
      <c r="T314" s="8">
        <v>154</v>
      </c>
      <c r="U314" s="8">
        <v>154</v>
      </c>
      <c r="V314" s="8">
        <v>154</v>
      </c>
      <c r="W314" s="8">
        <v>18</v>
      </c>
      <c r="X314" s="8">
        <v>18</v>
      </c>
      <c r="Y314" s="8">
        <v>18</v>
      </c>
      <c r="Z314" s="8">
        <v>18</v>
      </c>
      <c r="AA314" s="8">
        <v>18</v>
      </c>
      <c r="AB314" s="8">
        <v>18</v>
      </c>
      <c r="AC314" s="8">
        <v>0</v>
      </c>
      <c r="AD314" s="8">
        <v>0</v>
      </c>
      <c r="AE314" s="8">
        <v>0</v>
      </c>
      <c r="AF314" s="8">
        <v>0</v>
      </c>
      <c r="AG314" s="8">
        <v>0</v>
      </c>
      <c r="AH314" s="8">
        <v>0</v>
      </c>
      <c r="AI314" s="8">
        <v>18</v>
      </c>
      <c r="AJ314" s="8">
        <v>18</v>
      </c>
      <c r="AK314" s="8">
        <v>18</v>
      </c>
      <c r="AL314" s="7" t="s">
        <v>1620</v>
      </c>
      <c r="AM314" s="8">
        <v>1</v>
      </c>
      <c r="AN314" s="8">
        <v>1</v>
      </c>
      <c r="AO314" s="8">
        <v>1</v>
      </c>
      <c r="AP314" s="8">
        <v>0</v>
      </c>
      <c r="AQ314" s="8">
        <v>41</v>
      </c>
      <c r="AR314" s="8">
        <v>41</v>
      </c>
      <c r="AS314" s="8">
        <v>41</v>
      </c>
      <c r="AT314" s="8">
        <v>6</v>
      </c>
      <c r="AU314" s="8">
        <v>6</v>
      </c>
      <c r="AV314" s="8">
        <v>6</v>
      </c>
      <c r="AW314" s="8">
        <v>6</v>
      </c>
      <c r="AX314" s="8">
        <v>6</v>
      </c>
      <c r="AY314" s="8">
        <v>6</v>
      </c>
      <c r="AZ314" s="8">
        <v>0</v>
      </c>
      <c r="BA314" s="8">
        <v>0</v>
      </c>
      <c r="BB314" s="8">
        <v>0</v>
      </c>
      <c r="BC314" s="8">
        <v>0</v>
      </c>
      <c r="BD314" s="8">
        <v>0</v>
      </c>
      <c r="BE314" s="8">
        <v>0</v>
      </c>
      <c r="BF314" s="8">
        <v>6</v>
      </c>
      <c r="BG314" s="8">
        <v>6</v>
      </c>
      <c r="BH314" s="8">
        <v>6</v>
      </c>
      <c r="BI314" s="8">
        <v>0</v>
      </c>
      <c r="BJ314" s="8">
        <v>0</v>
      </c>
      <c r="BK314" s="8">
        <v>0</v>
      </c>
      <c r="BL314" s="8">
        <v>0</v>
      </c>
      <c r="BM314" s="8">
        <v>0</v>
      </c>
      <c r="BN314" s="8">
        <v>0</v>
      </c>
      <c r="BO314" s="8">
        <v>0</v>
      </c>
      <c r="BP314" s="8">
        <v>0</v>
      </c>
      <c r="BQ314" s="8">
        <v>0</v>
      </c>
      <c r="BR314" s="8">
        <v>0</v>
      </c>
      <c r="BS314" s="8">
        <v>0</v>
      </c>
      <c r="BT314" s="8">
        <v>0</v>
      </c>
      <c r="BU314" s="8">
        <v>0</v>
      </c>
      <c r="BV314" s="8">
        <v>0</v>
      </c>
      <c r="BW314" s="8">
        <v>0</v>
      </c>
      <c r="BX314" s="8">
        <v>0</v>
      </c>
      <c r="BY314" s="8">
        <v>0</v>
      </c>
      <c r="BZ314" s="8">
        <v>0</v>
      </c>
      <c r="CA314" s="8">
        <v>0</v>
      </c>
      <c r="CB314" s="8">
        <v>0</v>
      </c>
      <c r="CC314" s="8">
        <v>0</v>
      </c>
      <c r="CD314" s="8">
        <v>0</v>
      </c>
      <c r="CE314" s="21">
        <f t="shared" si="96"/>
        <v>1</v>
      </c>
      <c r="CF314" s="21">
        <f t="shared" si="97"/>
        <v>15</v>
      </c>
      <c r="CG314" s="21">
        <f t="shared" si="98"/>
        <v>15</v>
      </c>
      <c r="CH314" s="21">
        <f t="shared" si="99"/>
        <v>8</v>
      </c>
      <c r="CI314" s="21">
        <f t="shared" si="100"/>
        <v>195</v>
      </c>
      <c r="CJ314" s="21">
        <f t="shared" si="101"/>
        <v>195</v>
      </c>
      <c r="CK314" s="21">
        <f t="shared" si="102"/>
        <v>195</v>
      </c>
      <c r="CL314" s="21">
        <f t="shared" si="103"/>
        <v>24</v>
      </c>
      <c r="CM314" s="21">
        <f t="shared" si="104"/>
        <v>24</v>
      </c>
      <c r="CN314" s="21">
        <f t="shared" si="105"/>
        <v>24</v>
      </c>
      <c r="CO314" s="21">
        <f t="shared" si="106"/>
        <v>24</v>
      </c>
      <c r="CP314" s="21">
        <f t="shared" si="107"/>
        <v>24</v>
      </c>
      <c r="CQ314" s="21">
        <f t="shared" si="108"/>
        <v>24</v>
      </c>
      <c r="CR314" s="21">
        <f t="shared" si="109"/>
        <v>0</v>
      </c>
      <c r="CS314" s="21">
        <f t="shared" si="110"/>
        <v>0</v>
      </c>
      <c r="CT314" s="21">
        <f t="shared" si="111"/>
        <v>0</v>
      </c>
      <c r="CU314" s="21">
        <f t="shared" si="112"/>
        <v>0</v>
      </c>
      <c r="CV314" s="21">
        <f t="shared" si="113"/>
        <v>0</v>
      </c>
      <c r="CW314" s="21">
        <f t="shared" si="114"/>
        <v>0</v>
      </c>
      <c r="CX314" s="21">
        <f t="shared" si="115"/>
        <v>24</v>
      </c>
      <c r="CY314" s="21">
        <f t="shared" si="116"/>
        <v>24</v>
      </c>
      <c r="CZ314" s="21">
        <f t="shared" si="117"/>
        <v>24</v>
      </c>
    </row>
    <row r="315" spans="1:104" ht="76.5" x14ac:dyDescent="0.25">
      <c r="A315" s="6">
        <v>118</v>
      </c>
      <c r="B315" s="7" t="s">
        <v>92</v>
      </c>
      <c r="C315" s="7" t="s">
        <v>51</v>
      </c>
      <c r="D315" s="7" t="s">
        <v>121</v>
      </c>
      <c r="E315" s="7" t="s">
        <v>94</v>
      </c>
      <c r="F315" s="7" t="s">
        <v>95</v>
      </c>
      <c r="G315" s="7" t="s">
        <v>1621</v>
      </c>
      <c r="H315" s="7" t="s">
        <v>1622</v>
      </c>
      <c r="I315" s="7" t="s">
        <v>1623</v>
      </c>
      <c r="J315" s="7" t="s">
        <v>99</v>
      </c>
      <c r="K315" s="7" t="s">
        <v>100</v>
      </c>
      <c r="L315" s="7" t="s">
        <v>101</v>
      </c>
      <c r="M315" s="7" t="s">
        <v>101</v>
      </c>
      <c r="N315" s="8">
        <v>11</v>
      </c>
      <c r="O315" s="8">
        <v>9</v>
      </c>
      <c r="P315" s="8">
        <v>6</v>
      </c>
      <c r="Q315" s="7" t="s">
        <v>1624</v>
      </c>
      <c r="R315" s="7" t="s">
        <v>1625</v>
      </c>
      <c r="S315" s="7" t="s">
        <v>1625</v>
      </c>
      <c r="T315" s="8">
        <v>6</v>
      </c>
      <c r="U315" s="8">
        <v>6</v>
      </c>
      <c r="V315" s="8">
        <v>6</v>
      </c>
      <c r="W315" s="8">
        <v>4</v>
      </c>
      <c r="X315" s="8">
        <v>4</v>
      </c>
      <c r="Y315" s="8">
        <v>4</v>
      </c>
      <c r="Z315" s="8">
        <v>0</v>
      </c>
      <c r="AA315" s="8">
        <v>0</v>
      </c>
      <c r="AB315" s="8">
        <v>0</v>
      </c>
      <c r="AC315" s="8">
        <v>4</v>
      </c>
      <c r="AD315" s="8">
        <v>4</v>
      </c>
      <c r="AE315" s="8">
        <v>4</v>
      </c>
      <c r="AF315" s="8">
        <v>0</v>
      </c>
      <c r="AG315" s="8">
        <v>0</v>
      </c>
      <c r="AH315" s="8">
        <v>0</v>
      </c>
      <c r="AI315" s="8">
        <v>4</v>
      </c>
      <c r="AJ315" s="8">
        <v>4</v>
      </c>
      <c r="AK315" s="8">
        <v>4</v>
      </c>
      <c r="AM315" s="8">
        <v>0</v>
      </c>
      <c r="AN315" s="8">
        <v>0</v>
      </c>
      <c r="AO315" s="8">
        <v>0</v>
      </c>
      <c r="AP315" s="8">
        <v>0</v>
      </c>
      <c r="AQ315" s="8">
        <v>0</v>
      </c>
      <c r="AR315" s="8">
        <v>0</v>
      </c>
      <c r="AS315" s="8">
        <v>0</v>
      </c>
      <c r="AT315" s="8">
        <v>0</v>
      </c>
      <c r="AU315" s="8">
        <v>0</v>
      </c>
      <c r="AV315" s="8">
        <v>0</v>
      </c>
      <c r="AW315" s="8">
        <v>0</v>
      </c>
      <c r="AX315" s="8">
        <v>0</v>
      </c>
      <c r="AY315" s="8">
        <v>0</v>
      </c>
      <c r="AZ315" s="8">
        <v>0</v>
      </c>
      <c r="BA315" s="8">
        <v>0</v>
      </c>
      <c r="BB315" s="8">
        <v>0</v>
      </c>
      <c r="BC315" s="8">
        <v>0</v>
      </c>
      <c r="BD315" s="8">
        <v>0</v>
      </c>
      <c r="BE315" s="8">
        <v>0</v>
      </c>
      <c r="BF315" s="8">
        <v>0</v>
      </c>
      <c r="BG315" s="8">
        <v>0</v>
      </c>
      <c r="BH315" s="8">
        <v>0</v>
      </c>
      <c r="BI315" s="8">
        <v>0</v>
      </c>
      <c r="BJ315" s="8">
        <v>0</v>
      </c>
      <c r="BK315" s="8">
        <v>0</v>
      </c>
      <c r="BL315" s="8">
        <v>0</v>
      </c>
      <c r="BM315" s="8">
        <v>0</v>
      </c>
      <c r="BN315" s="8">
        <v>0</v>
      </c>
      <c r="BO315" s="8">
        <v>0</v>
      </c>
      <c r="BP315" s="8">
        <v>0</v>
      </c>
      <c r="BQ315" s="8">
        <v>0</v>
      </c>
      <c r="BR315" s="8">
        <v>0</v>
      </c>
      <c r="BS315" s="8">
        <v>0</v>
      </c>
      <c r="BT315" s="8">
        <v>0</v>
      </c>
      <c r="BU315" s="8">
        <v>0</v>
      </c>
      <c r="BV315" s="8">
        <v>0</v>
      </c>
      <c r="BW315" s="8">
        <v>0</v>
      </c>
      <c r="BX315" s="8">
        <v>0</v>
      </c>
      <c r="BY315" s="8">
        <v>0</v>
      </c>
      <c r="BZ315" s="8">
        <v>0</v>
      </c>
      <c r="CA315" s="8">
        <v>0</v>
      </c>
      <c r="CB315" s="8">
        <v>0</v>
      </c>
      <c r="CC315" s="8">
        <v>0</v>
      </c>
      <c r="CD315" s="8">
        <v>0</v>
      </c>
      <c r="CE315" s="21">
        <f t="shared" si="96"/>
        <v>0</v>
      </c>
      <c r="CF315" s="21">
        <f t="shared" si="97"/>
        <v>11</v>
      </c>
      <c r="CG315" s="21">
        <f t="shared" si="98"/>
        <v>9</v>
      </c>
      <c r="CH315" s="21">
        <f t="shared" si="99"/>
        <v>6</v>
      </c>
      <c r="CI315" s="21">
        <f t="shared" si="100"/>
        <v>6</v>
      </c>
      <c r="CJ315" s="21">
        <f t="shared" si="101"/>
        <v>6</v>
      </c>
      <c r="CK315" s="21">
        <f t="shared" si="102"/>
        <v>6</v>
      </c>
      <c r="CL315" s="21">
        <f t="shared" si="103"/>
        <v>4</v>
      </c>
      <c r="CM315" s="21">
        <f t="shared" si="104"/>
        <v>4</v>
      </c>
      <c r="CN315" s="21">
        <f t="shared" si="105"/>
        <v>4</v>
      </c>
      <c r="CO315" s="21">
        <f t="shared" si="106"/>
        <v>0</v>
      </c>
      <c r="CP315" s="21">
        <f t="shared" si="107"/>
        <v>0</v>
      </c>
      <c r="CQ315" s="21">
        <f t="shared" si="108"/>
        <v>0</v>
      </c>
      <c r="CR315" s="21">
        <f t="shared" si="109"/>
        <v>4</v>
      </c>
      <c r="CS315" s="21">
        <f t="shared" si="110"/>
        <v>4</v>
      </c>
      <c r="CT315" s="21">
        <f t="shared" si="111"/>
        <v>4</v>
      </c>
      <c r="CU315" s="21">
        <f t="shared" si="112"/>
        <v>0</v>
      </c>
      <c r="CV315" s="21">
        <f t="shared" si="113"/>
        <v>0</v>
      </c>
      <c r="CW315" s="21">
        <f t="shared" si="114"/>
        <v>0</v>
      </c>
      <c r="CX315" s="21">
        <f t="shared" si="115"/>
        <v>4</v>
      </c>
      <c r="CY315" s="21">
        <f t="shared" si="116"/>
        <v>4</v>
      </c>
      <c r="CZ315" s="21">
        <f t="shared" si="117"/>
        <v>4</v>
      </c>
    </row>
    <row r="316" spans="1:104" ht="76.5" x14ac:dyDescent="0.25">
      <c r="A316" s="6">
        <v>138</v>
      </c>
      <c r="B316" s="7" t="s">
        <v>92</v>
      </c>
      <c r="C316" s="7" t="s">
        <v>51</v>
      </c>
      <c r="D316" s="7" t="s">
        <v>121</v>
      </c>
      <c r="E316" s="7" t="s">
        <v>94</v>
      </c>
      <c r="F316" s="7" t="s">
        <v>95</v>
      </c>
      <c r="G316" s="7" t="s">
        <v>1626</v>
      </c>
      <c r="H316" s="7" t="s">
        <v>1627</v>
      </c>
      <c r="I316" s="7" t="s">
        <v>1628</v>
      </c>
      <c r="J316" s="7" t="s">
        <v>99</v>
      </c>
      <c r="K316" s="7" t="s">
        <v>100</v>
      </c>
      <c r="L316" s="7" t="s">
        <v>101</v>
      </c>
      <c r="M316" s="7" t="s">
        <v>101</v>
      </c>
      <c r="N316" s="8">
        <v>2</v>
      </c>
      <c r="O316" s="8">
        <v>8</v>
      </c>
      <c r="P316" s="8">
        <v>4</v>
      </c>
      <c r="Q316" s="7" t="s">
        <v>1629</v>
      </c>
      <c r="R316" s="7" t="s">
        <v>1630</v>
      </c>
      <c r="S316" s="7" t="s">
        <v>1631</v>
      </c>
      <c r="T316" s="8">
        <v>8</v>
      </c>
      <c r="U316" s="8">
        <v>8</v>
      </c>
      <c r="V316" s="8">
        <v>8</v>
      </c>
      <c r="W316" s="8">
        <v>5</v>
      </c>
      <c r="X316" s="8">
        <v>5</v>
      </c>
      <c r="Y316" s="8">
        <v>5</v>
      </c>
      <c r="Z316" s="8">
        <v>1</v>
      </c>
      <c r="AA316" s="8">
        <v>1</v>
      </c>
      <c r="AB316" s="8">
        <v>1</v>
      </c>
      <c r="AC316" s="8">
        <v>2</v>
      </c>
      <c r="AD316" s="8">
        <v>2</v>
      </c>
      <c r="AE316" s="8">
        <v>2</v>
      </c>
      <c r="AF316" s="8">
        <v>2</v>
      </c>
      <c r="AG316" s="8">
        <v>2</v>
      </c>
      <c r="AH316" s="8">
        <v>2</v>
      </c>
      <c r="AI316" s="8">
        <v>5</v>
      </c>
      <c r="AJ316" s="8">
        <v>5</v>
      </c>
      <c r="AK316" s="8">
        <v>5</v>
      </c>
      <c r="AL316" s="7" t="s">
        <v>100</v>
      </c>
      <c r="AM316" s="8">
        <v>6</v>
      </c>
      <c r="AN316" s="8">
        <v>13</v>
      </c>
      <c r="AO316" s="8">
        <v>12</v>
      </c>
      <c r="AP316" s="8">
        <v>13</v>
      </c>
      <c r="AQ316" s="8">
        <v>22</v>
      </c>
      <c r="AR316" s="8">
        <v>22</v>
      </c>
      <c r="AS316" s="8">
        <v>21</v>
      </c>
      <c r="AT316" s="8">
        <v>17</v>
      </c>
      <c r="AU316" s="8">
        <v>17</v>
      </c>
      <c r="AV316" s="8">
        <v>16</v>
      </c>
      <c r="AW316" s="8">
        <v>7</v>
      </c>
      <c r="AX316" s="8">
        <v>7</v>
      </c>
      <c r="AY316" s="8">
        <v>7</v>
      </c>
      <c r="AZ316" s="8">
        <v>5</v>
      </c>
      <c r="BA316" s="8">
        <v>5</v>
      </c>
      <c r="BB316" s="8">
        <v>5</v>
      </c>
      <c r="BC316" s="8">
        <v>5</v>
      </c>
      <c r="BD316" s="8">
        <v>5</v>
      </c>
      <c r="BE316" s="8">
        <v>4</v>
      </c>
      <c r="BF316" s="8">
        <v>11</v>
      </c>
      <c r="BG316" s="8">
        <v>12</v>
      </c>
      <c r="BH316" s="8">
        <v>12</v>
      </c>
      <c r="BI316" s="8">
        <v>42</v>
      </c>
      <c r="BJ316" s="8">
        <v>0</v>
      </c>
      <c r="BK316" s="8">
        <v>0</v>
      </c>
      <c r="BL316" s="8">
        <v>0</v>
      </c>
      <c r="BM316" s="8">
        <v>0</v>
      </c>
      <c r="BN316" s="8">
        <v>0</v>
      </c>
      <c r="BO316" s="8">
        <v>0</v>
      </c>
      <c r="BP316" s="8">
        <v>0</v>
      </c>
      <c r="BQ316" s="8">
        <v>0</v>
      </c>
      <c r="BR316" s="8">
        <v>0</v>
      </c>
      <c r="BS316" s="8">
        <v>0</v>
      </c>
      <c r="BT316" s="8">
        <v>0</v>
      </c>
      <c r="BU316" s="8">
        <v>0</v>
      </c>
      <c r="BV316" s="8">
        <v>0</v>
      </c>
      <c r="BW316" s="8">
        <v>0</v>
      </c>
      <c r="BX316" s="8">
        <v>0</v>
      </c>
      <c r="BY316" s="8">
        <v>0</v>
      </c>
      <c r="BZ316" s="8">
        <v>0</v>
      </c>
      <c r="CA316" s="8">
        <v>0</v>
      </c>
      <c r="CB316" s="8">
        <v>0</v>
      </c>
      <c r="CC316" s="8">
        <v>0</v>
      </c>
      <c r="CD316" s="8">
        <v>0</v>
      </c>
      <c r="CE316" s="21">
        <f t="shared" si="96"/>
        <v>48</v>
      </c>
      <c r="CF316" s="21">
        <f t="shared" si="97"/>
        <v>15</v>
      </c>
      <c r="CG316" s="21">
        <f t="shared" si="98"/>
        <v>20</v>
      </c>
      <c r="CH316" s="21">
        <f t="shared" si="99"/>
        <v>17</v>
      </c>
      <c r="CI316" s="21">
        <f t="shared" si="100"/>
        <v>30</v>
      </c>
      <c r="CJ316" s="21">
        <f t="shared" si="101"/>
        <v>30</v>
      </c>
      <c r="CK316" s="21">
        <f t="shared" si="102"/>
        <v>29</v>
      </c>
      <c r="CL316" s="21">
        <f t="shared" si="103"/>
        <v>22</v>
      </c>
      <c r="CM316" s="21">
        <f t="shared" si="104"/>
        <v>22</v>
      </c>
      <c r="CN316" s="21">
        <f t="shared" si="105"/>
        <v>21</v>
      </c>
      <c r="CO316" s="21">
        <f t="shared" si="106"/>
        <v>8</v>
      </c>
      <c r="CP316" s="21">
        <f t="shared" si="107"/>
        <v>8</v>
      </c>
      <c r="CQ316" s="21">
        <f t="shared" si="108"/>
        <v>8</v>
      </c>
      <c r="CR316" s="21">
        <f t="shared" si="109"/>
        <v>7</v>
      </c>
      <c r="CS316" s="21">
        <f t="shared" si="110"/>
        <v>7</v>
      </c>
      <c r="CT316" s="21">
        <f t="shared" si="111"/>
        <v>7</v>
      </c>
      <c r="CU316" s="21">
        <f t="shared" si="112"/>
        <v>7</v>
      </c>
      <c r="CV316" s="21">
        <f t="shared" si="113"/>
        <v>7</v>
      </c>
      <c r="CW316" s="21">
        <f t="shared" si="114"/>
        <v>6</v>
      </c>
      <c r="CX316" s="21">
        <f t="shared" si="115"/>
        <v>16</v>
      </c>
      <c r="CY316" s="21">
        <f t="shared" si="116"/>
        <v>17</v>
      </c>
      <c r="CZ316" s="21">
        <f t="shared" si="117"/>
        <v>17</v>
      </c>
    </row>
    <row r="317" spans="1:104" ht="89.25" x14ac:dyDescent="0.25">
      <c r="A317" s="6">
        <v>148</v>
      </c>
      <c r="B317" s="7" t="s">
        <v>92</v>
      </c>
      <c r="C317" s="7" t="s">
        <v>51</v>
      </c>
      <c r="D317" s="7" t="s">
        <v>121</v>
      </c>
      <c r="E317" s="7" t="s">
        <v>94</v>
      </c>
      <c r="F317" s="7" t="s">
        <v>95</v>
      </c>
      <c r="G317" s="7" t="s">
        <v>1632</v>
      </c>
      <c r="H317" s="7" t="s">
        <v>1633</v>
      </c>
      <c r="I317" s="7" t="s">
        <v>1634</v>
      </c>
      <c r="J317" s="7" t="s">
        <v>99</v>
      </c>
      <c r="K317" s="7" t="s">
        <v>100</v>
      </c>
      <c r="L317" s="7" t="s">
        <v>101</v>
      </c>
      <c r="M317" s="7" t="s">
        <v>101</v>
      </c>
      <c r="N317" s="8">
        <v>8</v>
      </c>
      <c r="O317" s="8">
        <v>10</v>
      </c>
      <c r="P317" s="8">
        <v>11</v>
      </c>
      <c r="Q317" s="7" t="s">
        <v>1635</v>
      </c>
      <c r="R317" s="7" t="s">
        <v>1636</v>
      </c>
      <c r="S317" s="7" t="s">
        <v>1636</v>
      </c>
      <c r="T317" s="8">
        <v>11</v>
      </c>
      <c r="U317" s="8">
        <v>11</v>
      </c>
      <c r="V317" s="8">
        <v>11</v>
      </c>
      <c r="W317" s="8">
        <v>9</v>
      </c>
      <c r="X317" s="8">
        <v>9</v>
      </c>
      <c r="Y317" s="8">
        <v>9</v>
      </c>
      <c r="Z317" s="8">
        <v>0</v>
      </c>
      <c r="AA317" s="8">
        <v>0</v>
      </c>
      <c r="AB317" s="8">
        <v>0</v>
      </c>
      <c r="AC317" s="8">
        <v>0</v>
      </c>
      <c r="AD317" s="8">
        <v>0</v>
      </c>
      <c r="AE317" s="8">
        <v>0</v>
      </c>
      <c r="AF317" s="8">
        <v>9</v>
      </c>
      <c r="AG317" s="8">
        <v>9</v>
      </c>
      <c r="AH317" s="8">
        <v>9</v>
      </c>
      <c r="AI317" s="8">
        <v>0</v>
      </c>
      <c r="AJ317" s="8">
        <v>0</v>
      </c>
      <c r="AK317" s="8">
        <v>0</v>
      </c>
      <c r="AL317" s="7" t="s">
        <v>1637</v>
      </c>
      <c r="AM317" s="8">
        <v>1</v>
      </c>
      <c r="AN317" s="8">
        <v>7</v>
      </c>
      <c r="AO317" s="8">
        <v>8</v>
      </c>
      <c r="AP317" s="8">
        <v>7</v>
      </c>
      <c r="AQ317" s="8">
        <v>2</v>
      </c>
      <c r="AR317" s="8">
        <v>2</v>
      </c>
      <c r="AS317" s="8">
        <v>2</v>
      </c>
      <c r="AT317" s="8">
        <v>2</v>
      </c>
      <c r="AU317" s="8">
        <v>2</v>
      </c>
      <c r="AV317" s="8">
        <v>2</v>
      </c>
      <c r="AW317" s="8">
        <v>0</v>
      </c>
      <c r="AX317" s="8">
        <v>0</v>
      </c>
      <c r="AY317" s="8">
        <v>0</v>
      </c>
      <c r="AZ317" s="8">
        <v>0</v>
      </c>
      <c r="BA317" s="8">
        <v>0</v>
      </c>
      <c r="BB317" s="8">
        <v>0</v>
      </c>
      <c r="BC317" s="8">
        <v>2</v>
      </c>
      <c r="BD317" s="8">
        <v>2</v>
      </c>
      <c r="BE317" s="8">
        <v>2</v>
      </c>
      <c r="BF317" s="8">
        <v>0</v>
      </c>
      <c r="BG317" s="8">
        <v>0</v>
      </c>
      <c r="BH317" s="8">
        <v>0</v>
      </c>
      <c r="BI317" s="8">
        <v>0</v>
      </c>
      <c r="BJ317" s="8">
        <v>0</v>
      </c>
      <c r="BK317" s="8">
        <v>0</v>
      </c>
      <c r="BL317" s="8">
        <v>0</v>
      </c>
      <c r="BM317" s="8">
        <v>0</v>
      </c>
      <c r="BN317" s="8">
        <v>0</v>
      </c>
      <c r="BO317" s="8">
        <v>0</v>
      </c>
      <c r="BP317" s="8">
        <v>0</v>
      </c>
      <c r="BQ317" s="8">
        <v>0</v>
      </c>
      <c r="BR317" s="8">
        <v>0</v>
      </c>
      <c r="BS317" s="8">
        <v>0</v>
      </c>
      <c r="BT317" s="8">
        <v>0</v>
      </c>
      <c r="BU317" s="8">
        <v>0</v>
      </c>
      <c r="BV317" s="8">
        <v>0</v>
      </c>
      <c r="BW317" s="8">
        <v>0</v>
      </c>
      <c r="BX317" s="8">
        <v>0</v>
      </c>
      <c r="BY317" s="8">
        <v>0</v>
      </c>
      <c r="BZ317" s="8">
        <v>0</v>
      </c>
      <c r="CA317" s="8">
        <v>0</v>
      </c>
      <c r="CB317" s="8">
        <v>0</v>
      </c>
      <c r="CC317" s="8">
        <v>0</v>
      </c>
      <c r="CD317" s="8">
        <v>0</v>
      </c>
      <c r="CE317" s="21">
        <f t="shared" si="96"/>
        <v>1</v>
      </c>
      <c r="CF317" s="21">
        <f t="shared" si="97"/>
        <v>15</v>
      </c>
      <c r="CG317" s="21">
        <f t="shared" si="98"/>
        <v>18</v>
      </c>
      <c r="CH317" s="21">
        <f t="shared" si="99"/>
        <v>18</v>
      </c>
      <c r="CI317" s="21">
        <f t="shared" si="100"/>
        <v>13</v>
      </c>
      <c r="CJ317" s="21">
        <f t="shared" si="101"/>
        <v>13</v>
      </c>
      <c r="CK317" s="21">
        <f t="shared" si="102"/>
        <v>13</v>
      </c>
      <c r="CL317" s="21">
        <f t="shared" si="103"/>
        <v>11</v>
      </c>
      <c r="CM317" s="21">
        <f t="shared" si="104"/>
        <v>11</v>
      </c>
      <c r="CN317" s="21">
        <f t="shared" si="105"/>
        <v>11</v>
      </c>
      <c r="CO317" s="21">
        <f t="shared" si="106"/>
        <v>0</v>
      </c>
      <c r="CP317" s="21">
        <f t="shared" si="107"/>
        <v>0</v>
      </c>
      <c r="CQ317" s="21">
        <f t="shared" si="108"/>
        <v>0</v>
      </c>
      <c r="CR317" s="21">
        <f t="shared" si="109"/>
        <v>0</v>
      </c>
      <c r="CS317" s="21">
        <f t="shared" si="110"/>
        <v>0</v>
      </c>
      <c r="CT317" s="21">
        <f t="shared" si="111"/>
        <v>0</v>
      </c>
      <c r="CU317" s="21">
        <f t="shared" si="112"/>
        <v>11</v>
      </c>
      <c r="CV317" s="21">
        <f t="shared" si="113"/>
        <v>11</v>
      </c>
      <c r="CW317" s="21">
        <f t="shared" si="114"/>
        <v>11</v>
      </c>
      <c r="CX317" s="21">
        <f t="shared" si="115"/>
        <v>0</v>
      </c>
      <c r="CY317" s="21">
        <f t="shared" si="116"/>
        <v>0</v>
      </c>
      <c r="CZ317" s="21">
        <f t="shared" si="117"/>
        <v>0</v>
      </c>
    </row>
    <row r="318" spans="1:104" ht="127.5" x14ac:dyDescent="0.25">
      <c r="A318" s="6">
        <v>164</v>
      </c>
      <c r="B318" s="7" t="s">
        <v>92</v>
      </c>
      <c r="C318" s="7" t="s">
        <v>51</v>
      </c>
      <c r="D318" s="7" t="s">
        <v>488</v>
      </c>
      <c r="E318" s="7" t="s">
        <v>94</v>
      </c>
      <c r="F318" s="7" t="s">
        <v>95</v>
      </c>
      <c r="G318" s="7" t="s">
        <v>1638</v>
      </c>
      <c r="H318" s="7" t="s">
        <v>1639</v>
      </c>
      <c r="I318" s="7" t="s">
        <v>1640</v>
      </c>
      <c r="J318" s="7" t="s">
        <v>99</v>
      </c>
      <c r="K318" s="7" t="s">
        <v>100</v>
      </c>
      <c r="L318" s="7" t="s">
        <v>101</v>
      </c>
      <c r="M318" s="7" t="s">
        <v>101</v>
      </c>
      <c r="N318" s="8">
        <v>16</v>
      </c>
      <c r="O318" s="8">
        <v>16</v>
      </c>
      <c r="P318" s="8">
        <v>17</v>
      </c>
      <c r="Q318" s="7" t="s">
        <v>1641</v>
      </c>
      <c r="R318" s="7" t="s">
        <v>1641</v>
      </c>
      <c r="S318" s="7" t="s">
        <v>1641</v>
      </c>
      <c r="T318" s="8">
        <v>5</v>
      </c>
      <c r="U318" s="8">
        <v>5</v>
      </c>
      <c r="V318" s="8">
        <v>5</v>
      </c>
      <c r="W318" s="8">
        <v>3</v>
      </c>
      <c r="X318" s="8">
        <v>3</v>
      </c>
      <c r="Y318" s="8">
        <v>3</v>
      </c>
      <c r="Z318" s="8">
        <v>3</v>
      </c>
      <c r="AA318" s="8">
        <v>3</v>
      </c>
      <c r="AB318" s="8">
        <v>3</v>
      </c>
      <c r="AC318" s="8">
        <v>1</v>
      </c>
      <c r="AD318" s="8">
        <v>1</v>
      </c>
      <c r="AE318" s="8">
        <v>1</v>
      </c>
      <c r="AF318" s="8">
        <v>2</v>
      </c>
      <c r="AG318" s="8">
        <v>2</v>
      </c>
      <c r="AH318" s="8">
        <v>2</v>
      </c>
      <c r="AI318" s="8">
        <v>3</v>
      </c>
      <c r="AJ318" s="8">
        <v>3</v>
      </c>
      <c r="AK318" s="8">
        <v>3</v>
      </c>
      <c r="AL318" s="7" t="s">
        <v>1642</v>
      </c>
      <c r="AM318" s="8">
        <v>0</v>
      </c>
      <c r="AN318" s="8">
        <v>0</v>
      </c>
      <c r="AO318" s="8">
        <v>0</v>
      </c>
      <c r="AP318" s="8">
        <v>0</v>
      </c>
      <c r="AQ318" s="8">
        <v>0</v>
      </c>
      <c r="AR318" s="8">
        <v>0</v>
      </c>
      <c r="AS318" s="8">
        <v>0</v>
      </c>
      <c r="AT318" s="8">
        <v>0</v>
      </c>
      <c r="AU318" s="8">
        <v>0</v>
      </c>
      <c r="AV318" s="8">
        <v>0</v>
      </c>
      <c r="AW318" s="8">
        <v>0</v>
      </c>
      <c r="AX318" s="8">
        <v>0</v>
      </c>
      <c r="AY318" s="8">
        <v>0</v>
      </c>
      <c r="AZ318" s="8">
        <v>0</v>
      </c>
      <c r="BA318" s="8">
        <v>0</v>
      </c>
      <c r="BB318" s="8">
        <v>0</v>
      </c>
      <c r="BC318" s="8">
        <v>0</v>
      </c>
      <c r="BD318" s="8">
        <v>0</v>
      </c>
      <c r="BE318" s="8">
        <v>0</v>
      </c>
      <c r="BF318" s="8">
        <v>0</v>
      </c>
      <c r="BG318" s="8">
        <v>0</v>
      </c>
      <c r="BH318" s="8">
        <v>0</v>
      </c>
      <c r="BI318" s="8">
        <v>0</v>
      </c>
      <c r="BJ318" s="8">
        <v>0</v>
      </c>
      <c r="BK318" s="8">
        <v>0</v>
      </c>
      <c r="BL318" s="8">
        <v>0</v>
      </c>
      <c r="BM318" s="8">
        <v>0</v>
      </c>
      <c r="BN318" s="8">
        <v>0</v>
      </c>
      <c r="BO318" s="8">
        <v>0</v>
      </c>
      <c r="BP318" s="8">
        <v>0</v>
      </c>
      <c r="BQ318" s="8">
        <v>0</v>
      </c>
      <c r="BR318" s="8">
        <v>0</v>
      </c>
      <c r="BS318" s="8">
        <v>0</v>
      </c>
      <c r="BT318" s="8">
        <v>0</v>
      </c>
      <c r="BU318" s="8">
        <v>0</v>
      </c>
      <c r="BV318" s="8">
        <v>0</v>
      </c>
      <c r="BW318" s="8">
        <v>0</v>
      </c>
      <c r="BX318" s="8">
        <v>0</v>
      </c>
      <c r="BY318" s="8">
        <v>0</v>
      </c>
      <c r="BZ318" s="8">
        <v>0</v>
      </c>
      <c r="CA318" s="8">
        <v>0</v>
      </c>
      <c r="CB318" s="8">
        <v>0</v>
      </c>
      <c r="CC318" s="8">
        <v>0</v>
      </c>
      <c r="CD318" s="8">
        <v>0</v>
      </c>
      <c r="CE318" s="21">
        <f t="shared" si="96"/>
        <v>0</v>
      </c>
      <c r="CF318" s="21">
        <f t="shared" si="97"/>
        <v>16</v>
      </c>
      <c r="CG318" s="21">
        <f t="shared" si="98"/>
        <v>16</v>
      </c>
      <c r="CH318" s="21">
        <f t="shared" si="99"/>
        <v>17</v>
      </c>
      <c r="CI318" s="21">
        <f t="shared" si="100"/>
        <v>5</v>
      </c>
      <c r="CJ318" s="21">
        <f t="shared" si="101"/>
        <v>5</v>
      </c>
      <c r="CK318" s="21">
        <f t="shared" si="102"/>
        <v>5</v>
      </c>
      <c r="CL318" s="21">
        <f t="shared" si="103"/>
        <v>3</v>
      </c>
      <c r="CM318" s="21">
        <f t="shared" si="104"/>
        <v>3</v>
      </c>
      <c r="CN318" s="21">
        <f t="shared" si="105"/>
        <v>3</v>
      </c>
      <c r="CO318" s="21">
        <f t="shared" si="106"/>
        <v>3</v>
      </c>
      <c r="CP318" s="21">
        <f t="shared" si="107"/>
        <v>3</v>
      </c>
      <c r="CQ318" s="21">
        <f t="shared" si="108"/>
        <v>3</v>
      </c>
      <c r="CR318" s="21">
        <f t="shared" si="109"/>
        <v>1</v>
      </c>
      <c r="CS318" s="21">
        <f t="shared" si="110"/>
        <v>1</v>
      </c>
      <c r="CT318" s="21">
        <f t="shared" si="111"/>
        <v>1</v>
      </c>
      <c r="CU318" s="21">
        <f t="shared" si="112"/>
        <v>2</v>
      </c>
      <c r="CV318" s="21">
        <f t="shared" si="113"/>
        <v>2</v>
      </c>
      <c r="CW318" s="21">
        <f t="shared" si="114"/>
        <v>2</v>
      </c>
      <c r="CX318" s="21">
        <f t="shared" si="115"/>
        <v>3</v>
      </c>
      <c r="CY318" s="21">
        <f t="shared" si="116"/>
        <v>3</v>
      </c>
      <c r="CZ318" s="21">
        <f t="shared" si="117"/>
        <v>3</v>
      </c>
    </row>
    <row r="319" spans="1:104" ht="140.25" x14ac:dyDescent="0.25">
      <c r="A319" s="6">
        <v>173</v>
      </c>
      <c r="B319" s="7" t="s">
        <v>92</v>
      </c>
      <c r="C319" s="7" t="s">
        <v>51</v>
      </c>
      <c r="D319" s="7" t="s">
        <v>404</v>
      </c>
      <c r="E319" s="7" t="s">
        <v>94</v>
      </c>
      <c r="F319" s="7" t="s">
        <v>95</v>
      </c>
      <c r="G319" s="7" t="s">
        <v>1643</v>
      </c>
      <c r="H319" s="7" t="s">
        <v>1644</v>
      </c>
      <c r="I319" s="7" t="s">
        <v>1645</v>
      </c>
      <c r="J319" s="7" t="s">
        <v>100</v>
      </c>
      <c r="K319" s="7" t="s">
        <v>100</v>
      </c>
      <c r="L319" s="7" t="s">
        <v>101</v>
      </c>
      <c r="M319" s="7" t="s">
        <v>101</v>
      </c>
      <c r="N319" s="8">
        <v>37</v>
      </c>
      <c r="O319" s="8">
        <v>33</v>
      </c>
      <c r="P319" s="8">
        <v>23</v>
      </c>
      <c r="Q319" s="7" t="s">
        <v>1646</v>
      </c>
      <c r="R319" s="7" t="s">
        <v>1647</v>
      </c>
      <c r="S319" s="7" t="s">
        <v>1648</v>
      </c>
      <c r="T319" s="8">
        <v>14</v>
      </c>
      <c r="U319" s="8">
        <v>14</v>
      </c>
      <c r="V319" s="8">
        <v>14</v>
      </c>
      <c r="W319" s="8">
        <v>0</v>
      </c>
      <c r="X319" s="8">
        <v>0</v>
      </c>
      <c r="Y319" s="8">
        <v>0</v>
      </c>
      <c r="Z319" s="8">
        <v>0</v>
      </c>
      <c r="AA319" s="8">
        <v>0</v>
      </c>
      <c r="AB319" s="8">
        <v>0</v>
      </c>
      <c r="AC319" s="8">
        <v>0</v>
      </c>
      <c r="AD319" s="8">
        <v>0</v>
      </c>
      <c r="AE319" s="8">
        <v>0</v>
      </c>
      <c r="AF319" s="8">
        <v>0</v>
      </c>
      <c r="AG319" s="8">
        <v>0</v>
      </c>
      <c r="AH319" s="8">
        <v>0</v>
      </c>
      <c r="AI319" s="8">
        <v>0</v>
      </c>
      <c r="AJ319" s="8">
        <v>0</v>
      </c>
      <c r="AK319" s="8">
        <v>0</v>
      </c>
      <c r="AM319" s="8">
        <v>0</v>
      </c>
      <c r="AN319" s="8">
        <v>0</v>
      </c>
      <c r="AO319" s="8">
        <v>0</v>
      </c>
      <c r="AP319" s="8">
        <v>0</v>
      </c>
      <c r="AQ319" s="8">
        <v>0</v>
      </c>
      <c r="AR319" s="8">
        <v>0</v>
      </c>
      <c r="AS319" s="8">
        <v>0</v>
      </c>
      <c r="AT319" s="8">
        <v>0</v>
      </c>
      <c r="AU319" s="8">
        <v>0</v>
      </c>
      <c r="AV319" s="8">
        <v>0</v>
      </c>
      <c r="AW319" s="8">
        <v>0</v>
      </c>
      <c r="AX319" s="8">
        <v>0</v>
      </c>
      <c r="AY319" s="8">
        <v>0</v>
      </c>
      <c r="AZ319" s="8">
        <v>0</v>
      </c>
      <c r="BA319" s="8">
        <v>0</v>
      </c>
      <c r="BB319" s="8">
        <v>0</v>
      </c>
      <c r="BC319" s="8">
        <v>0</v>
      </c>
      <c r="BD319" s="8">
        <v>0</v>
      </c>
      <c r="BE319" s="8">
        <v>0</v>
      </c>
      <c r="BF319" s="8">
        <v>0</v>
      </c>
      <c r="BG319" s="8">
        <v>0</v>
      </c>
      <c r="BH319" s="8">
        <v>0</v>
      </c>
      <c r="BI319" s="8">
        <v>0</v>
      </c>
      <c r="BJ319" s="8">
        <v>0</v>
      </c>
      <c r="BK319" s="8">
        <v>0</v>
      </c>
      <c r="BL319" s="8">
        <v>0</v>
      </c>
      <c r="BM319" s="8">
        <v>0</v>
      </c>
      <c r="BN319" s="8">
        <v>0</v>
      </c>
      <c r="BO319" s="8">
        <v>0</v>
      </c>
      <c r="BP319" s="8">
        <v>0</v>
      </c>
      <c r="BQ319" s="8">
        <v>0</v>
      </c>
      <c r="BR319" s="8">
        <v>0</v>
      </c>
      <c r="BS319" s="8">
        <v>0</v>
      </c>
      <c r="BT319" s="8">
        <v>0</v>
      </c>
      <c r="BU319" s="8">
        <v>0</v>
      </c>
      <c r="BV319" s="8">
        <v>0</v>
      </c>
      <c r="BW319" s="8">
        <v>0</v>
      </c>
      <c r="BX319" s="8">
        <v>0</v>
      </c>
      <c r="BY319" s="8">
        <v>0</v>
      </c>
      <c r="BZ319" s="8">
        <v>0</v>
      </c>
      <c r="CA319" s="8">
        <v>0</v>
      </c>
      <c r="CB319" s="8">
        <v>0</v>
      </c>
      <c r="CC319" s="8">
        <v>0</v>
      </c>
      <c r="CD319" s="8">
        <v>0</v>
      </c>
      <c r="CE319" s="21">
        <f t="shared" si="96"/>
        <v>0</v>
      </c>
      <c r="CF319" s="21">
        <f t="shared" si="97"/>
        <v>37</v>
      </c>
      <c r="CG319" s="21">
        <f t="shared" si="98"/>
        <v>33</v>
      </c>
      <c r="CH319" s="21">
        <f t="shared" si="99"/>
        <v>23</v>
      </c>
      <c r="CI319" s="21">
        <f t="shared" si="100"/>
        <v>14</v>
      </c>
      <c r="CJ319" s="21">
        <f t="shared" si="101"/>
        <v>14</v>
      </c>
      <c r="CK319" s="21">
        <f t="shared" si="102"/>
        <v>14</v>
      </c>
      <c r="CL319" s="21">
        <f t="shared" si="103"/>
        <v>0</v>
      </c>
      <c r="CM319" s="21">
        <f t="shared" si="104"/>
        <v>0</v>
      </c>
      <c r="CN319" s="21">
        <f t="shared" si="105"/>
        <v>0</v>
      </c>
      <c r="CO319" s="21">
        <f t="shared" si="106"/>
        <v>0</v>
      </c>
      <c r="CP319" s="21">
        <f t="shared" si="107"/>
        <v>0</v>
      </c>
      <c r="CQ319" s="21">
        <f t="shared" si="108"/>
        <v>0</v>
      </c>
      <c r="CR319" s="21">
        <f t="shared" si="109"/>
        <v>0</v>
      </c>
      <c r="CS319" s="21">
        <f t="shared" si="110"/>
        <v>0</v>
      </c>
      <c r="CT319" s="21">
        <f t="shared" si="111"/>
        <v>0</v>
      </c>
      <c r="CU319" s="21">
        <f t="shared" si="112"/>
        <v>0</v>
      </c>
      <c r="CV319" s="21">
        <f t="shared" si="113"/>
        <v>0</v>
      </c>
      <c r="CW319" s="21">
        <f t="shared" si="114"/>
        <v>0</v>
      </c>
      <c r="CX319" s="21">
        <f t="shared" si="115"/>
        <v>0</v>
      </c>
      <c r="CY319" s="21">
        <f t="shared" si="116"/>
        <v>0</v>
      </c>
      <c r="CZ319" s="21">
        <f t="shared" si="117"/>
        <v>0</v>
      </c>
    </row>
    <row r="320" spans="1:104" ht="89.25" x14ac:dyDescent="0.25">
      <c r="A320" s="6">
        <v>175</v>
      </c>
      <c r="B320" s="7" t="s">
        <v>92</v>
      </c>
      <c r="C320" s="7" t="s">
        <v>51</v>
      </c>
      <c r="D320" s="7" t="s">
        <v>480</v>
      </c>
      <c r="E320" s="7" t="s">
        <v>94</v>
      </c>
      <c r="F320" s="7" t="s">
        <v>95</v>
      </c>
      <c r="G320" s="7" t="s">
        <v>1649</v>
      </c>
      <c r="H320" s="7" t="s">
        <v>1650</v>
      </c>
      <c r="I320" s="7" t="s">
        <v>1651</v>
      </c>
      <c r="J320" s="7" t="s">
        <v>99</v>
      </c>
      <c r="K320" s="7" t="s">
        <v>100</v>
      </c>
      <c r="L320" s="7" t="s">
        <v>101</v>
      </c>
      <c r="M320" s="7" t="s">
        <v>101</v>
      </c>
      <c r="N320" s="8">
        <v>12</v>
      </c>
      <c r="O320" s="8">
        <v>10</v>
      </c>
      <c r="P320" s="8">
        <v>8</v>
      </c>
      <c r="Q320" s="7" t="s">
        <v>1652</v>
      </c>
      <c r="R320" s="7" t="s">
        <v>1653</v>
      </c>
      <c r="S320" s="7" t="s">
        <v>1654</v>
      </c>
      <c r="T320" s="8">
        <v>11</v>
      </c>
      <c r="U320" s="8">
        <v>11</v>
      </c>
      <c r="V320" s="8">
        <v>11</v>
      </c>
      <c r="W320" s="8">
        <v>9</v>
      </c>
      <c r="X320" s="8">
        <v>9</v>
      </c>
      <c r="Y320" s="8">
        <v>9</v>
      </c>
      <c r="Z320" s="8">
        <v>0</v>
      </c>
      <c r="AA320" s="8">
        <v>0</v>
      </c>
      <c r="AB320" s="8">
        <v>0</v>
      </c>
      <c r="AC320" s="8">
        <v>9</v>
      </c>
      <c r="AD320" s="8">
        <v>9</v>
      </c>
      <c r="AE320" s="8">
        <v>9</v>
      </c>
      <c r="AF320" s="8">
        <v>0</v>
      </c>
      <c r="AG320" s="8">
        <v>0</v>
      </c>
      <c r="AH320" s="8">
        <v>0</v>
      </c>
      <c r="AI320" s="8">
        <v>9</v>
      </c>
      <c r="AJ320" s="8">
        <v>9</v>
      </c>
      <c r="AK320" s="8">
        <v>9</v>
      </c>
      <c r="AM320" s="8">
        <v>3</v>
      </c>
      <c r="AN320" s="8">
        <v>0</v>
      </c>
      <c r="AO320" s="8">
        <v>0</v>
      </c>
      <c r="AP320" s="8">
        <v>0</v>
      </c>
      <c r="AQ320" s="8">
        <v>0</v>
      </c>
      <c r="AR320" s="8">
        <v>0</v>
      </c>
      <c r="AS320" s="8">
        <v>0</v>
      </c>
      <c r="AT320" s="8">
        <v>0</v>
      </c>
      <c r="AU320" s="8">
        <v>0</v>
      </c>
      <c r="AV320" s="8">
        <v>0</v>
      </c>
      <c r="AW320" s="8">
        <v>0</v>
      </c>
      <c r="AX320" s="8">
        <v>0</v>
      </c>
      <c r="AY320" s="8">
        <v>0</v>
      </c>
      <c r="AZ320" s="8">
        <v>0</v>
      </c>
      <c r="BA320" s="8">
        <v>0</v>
      </c>
      <c r="BB320" s="8">
        <v>0</v>
      </c>
      <c r="BC320" s="8">
        <v>0</v>
      </c>
      <c r="BD320" s="8">
        <v>0</v>
      </c>
      <c r="BE320" s="8">
        <v>0</v>
      </c>
      <c r="BF320" s="8">
        <v>0</v>
      </c>
      <c r="BG320" s="8">
        <v>0</v>
      </c>
      <c r="BH320" s="8">
        <v>0</v>
      </c>
      <c r="BI320" s="8">
        <v>0</v>
      </c>
      <c r="BJ320" s="8">
        <v>0</v>
      </c>
      <c r="BK320" s="8">
        <v>0</v>
      </c>
      <c r="BL320" s="8">
        <v>0</v>
      </c>
      <c r="BM320" s="8">
        <v>0</v>
      </c>
      <c r="BN320" s="8">
        <v>0</v>
      </c>
      <c r="BO320" s="8">
        <v>0</v>
      </c>
      <c r="BP320" s="8">
        <v>0</v>
      </c>
      <c r="BQ320" s="8">
        <v>0</v>
      </c>
      <c r="BR320" s="8">
        <v>0</v>
      </c>
      <c r="BS320" s="8">
        <v>0</v>
      </c>
      <c r="BT320" s="8">
        <v>0</v>
      </c>
      <c r="BU320" s="8">
        <v>0</v>
      </c>
      <c r="BV320" s="8">
        <v>0</v>
      </c>
      <c r="BW320" s="8">
        <v>0</v>
      </c>
      <c r="BX320" s="8">
        <v>0</v>
      </c>
      <c r="BY320" s="8">
        <v>0</v>
      </c>
      <c r="BZ320" s="8">
        <v>0</v>
      </c>
      <c r="CA320" s="8">
        <v>0</v>
      </c>
      <c r="CB320" s="8">
        <v>0</v>
      </c>
      <c r="CC320" s="8">
        <v>0</v>
      </c>
      <c r="CD320" s="8">
        <v>0</v>
      </c>
      <c r="CE320" s="21">
        <f t="shared" si="96"/>
        <v>3</v>
      </c>
      <c r="CF320" s="21">
        <f t="shared" si="97"/>
        <v>12</v>
      </c>
      <c r="CG320" s="21">
        <f t="shared" si="98"/>
        <v>10</v>
      </c>
      <c r="CH320" s="21">
        <f t="shared" si="99"/>
        <v>8</v>
      </c>
      <c r="CI320" s="21">
        <f t="shared" si="100"/>
        <v>11</v>
      </c>
      <c r="CJ320" s="21">
        <f t="shared" si="101"/>
        <v>11</v>
      </c>
      <c r="CK320" s="21">
        <f t="shared" si="102"/>
        <v>11</v>
      </c>
      <c r="CL320" s="21">
        <f t="shared" si="103"/>
        <v>9</v>
      </c>
      <c r="CM320" s="21">
        <f t="shared" si="104"/>
        <v>9</v>
      </c>
      <c r="CN320" s="21">
        <f t="shared" si="105"/>
        <v>9</v>
      </c>
      <c r="CO320" s="21">
        <f t="shared" si="106"/>
        <v>0</v>
      </c>
      <c r="CP320" s="21">
        <f t="shared" si="107"/>
        <v>0</v>
      </c>
      <c r="CQ320" s="21">
        <f t="shared" si="108"/>
        <v>0</v>
      </c>
      <c r="CR320" s="21">
        <f t="shared" si="109"/>
        <v>9</v>
      </c>
      <c r="CS320" s="21">
        <f t="shared" si="110"/>
        <v>9</v>
      </c>
      <c r="CT320" s="21">
        <f t="shared" si="111"/>
        <v>9</v>
      </c>
      <c r="CU320" s="21">
        <f t="shared" si="112"/>
        <v>0</v>
      </c>
      <c r="CV320" s="21">
        <f t="shared" si="113"/>
        <v>0</v>
      </c>
      <c r="CW320" s="21">
        <f t="shared" si="114"/>
        <v>0</v>
      </c>
      <c r="CX320" s="21">
        <f t="shared" si="115"/>
        <v>9</v>
      </c>
      <c r="CY320" s="21">
        <f t="shared" si="116"/>
        <v>9</v>
      </c>
      <c r="CZ320" s="21">
        <f t="shared" si="117"/>
        <v>9</v>
      </c>
    </row>
    <row r="321" spans="1:104" ht="229.5" x14ac:dyDescent="0.25">
      <c r="A321" s="6">
        <v>187</v>
      </c>
      <c r="B321" s="7" t="s">
        <v>92</v>
      </c>
      <c r="C321" s="7" t="s">
        <v>51</v>
      </c>
      <c r="D321" s="7" t="s">
        <v>324</v>
      </c>
      <c r="E321" s="7" t="s">
        <v>94</v>
      </c>
      <c r="F321" s="7" t="s">
        <v>95</v>
      </c>
      <c r="G321" s="7" t="s">
        <v>1655</v>
      </c>
      <c r="H321" s="7" t="s">
        <v>1656</v>
      </c>
      <c r="I321" s="7" t="s">
        <v>1657</v>
      </c>
      <c r="J321" s="7" t="s">
        <v>99</v>
      </c>
      <c r="K321" s="7" t="s">
        <v>100</v>
      </c>
      <c r="L321" s="7" t="s">
        <v>101</v>
      </c>
      <c r="M321" s="7" t="s">
        <v>101</v>
      </c>
      <c r="N321" s="8">
        <v>141</v>
      </c>
      <c r="O321" s="8">
        <v>75</v>
      </c>
      <c r="P321" s="8">
        <v>99</v>
      </c>
      <c r="Q321" s="7" t="s">
        <v>1658</v>
      </c>
      <c r="R321" s="7" t="s">
        <v>1659</v>
      </c>
      <c r="S321" s="7" t="s">
        <v>1660</v>
      </c>
      <c r="T321" s="8">
        <v>94</v>
      </c>
      <c r="U321" s="8">
        <v>94</v>
      </c>
      <c r="V321" s="8">
        <v>94</v>
      </c>
      <c r="W321" s="8">
        <v>25</v>
      </c>
      <c r="X321" s="8">
        <v>25</v>
      </c>
      <c r="Y321" s="8">
        <v>25</v>
      </c>
      <c r="Z321" s="8">
        <v>1</v>
      </c>
      <c r="AA321" s="8">
        <v>1</v>
      </c>
      <c r="AB321" s="8">
        <v>1</v>
      </c>
      <c r="AC321" s="8">
        <v>6</v>
      </c>
      <c r="AD321" s="8">
        <v>6</v>
      </c>
      <c r="AE321" s="8">
        <v>6</v>
      </c>
      <c r="AF321" s="8">
        <v>18</v>
      </c>
      <c r="AG321" s="8">
        <v>18</v>
      </c>
      <c r="AH321" s="8">
        <v>18</v>
      </c>
      <c r="AI321" s="8">
        <v>19</v>
      </c>
      <c r="AJ321" s="8">
        <v>19</v>
      </c>
      <c r="AK321" s="8">
        <v>19</v>
      </c>
      <c r="AM321" s="8">
        <v>7</v>
      </c>
      <c r="AN321" s="8">
        <v>32</v>
      </c>
      <c r="AO321" s="8">
        <v>27</v>
      </c>
      <c r="AP321" s="8">
        <v>19</v>
      </c>
      <c r="AQ321" s="8">
        <v>59</v>
      </c>
      <c r="AR321" s="8">
        <v>58</v>
      </c>
      <c r="AS321" s="8">
        <v>50</v>
      </c>
      <c r="AT321" s="8">
        <v>44</v>
      </c>
      <c r="AU321" s="8">
        <v>41</v>
      </c>
      <c r="AV321" s="8">
        <v>32</v>
      </c>
      <c r="AW321" s="8">
        <v>1</v>
      </c>
      <c r="AX321" s="8">
        <v>1</v>
      </c>
      <c r="AY321" s="8">
        <v>1</v>
      </c>
      <c r="AZ321" s="8">
        <v>24</v>
      </c>
      <c r="BA321" s="8">
        <v>21</v>
      </c>
      <c r="BB321" s="8">
        <v>19</v>
      </c>
      <c r="BC321" s="8">
        <v>19</v>
      </c>
      <c r="BD321" s="8">
        <v>18</v>
      </c>
      <c r="BE321" s="8">
        <v>11</v>
      </c>
      <c r="BF321" s="8">
        <v>44</v>
      </c>
      <c r="BG321" s="8">
        <v>41</v>
      </c>
      <c r="BH321" s="8">
        <v>32</v>
      </c>
      <c r="BI321" s="8">
        <v>0</v>
      </c>
      <c r="BJ321" s="8">
        <v>0</v>
      </c>
      <c r="BK321" s="8">
        <v>0</v>
      </c>
      <c r="BL321" s="8">
        <v>0</v>
      </c>
      <c r="BM321" s="8">
        <v>0</v>
      </c>
      <c r="BN321" s="8">
        <v>0</v>
      </c>
      <c r="BO321" s="8">
        <v>0</v>
      </c>
      <c r="BP321" s="8">
        <v>0</v>
      </c>
      <c r="BQ321" s="8">
        <v>0</v>
      </c>
      <c r="BR321" s="8">
        <v>0</v>
      </c>
      <c r="BS321" s="8">
        <v>0</v>
      </c>
      <c r="BT321" s="8">
        <v>0</v>
      </c>
      <c r="BU321" s="8">
        <v>0</v>
      </c>
      <c r="BV321" s="8">
        <v>0</v>
      </c>
      <c r="BW321" s="8">
        <v>0</v>
      </c>
      <c r="BX321" s="8">
        <v>0</v>
      </c>
      <c r="BY321" s="8">
        <v>0</v>
      </c>
      <c r="BZ321" s="8">
        <v>0</v>
      </c>
      <c r="CA321" s="8">
        <v>0</v>
      </c>
      <c r="CB321" s="8">
        <v>0</v>
      </c>
      <c r="CC321" s="8">
        <v>0</v>
      </c>
      <c r="CD321" s="8">
        <v>0</v>
      </c>
      <c r="CE321" s="21">
        <f t="shared" si="96"/>
        <v>7</v>
      </c>
      <c r="CF321" s="21">
        <f t="shared" si="97"/>
        <v>173</v>
      </c>
      <c r="CG321" s="21">
        <f t="shared" si="98"/>
        <v>102</v>
      </c>
      <c r="CH321" s="21">
        <f t="shared" si="99"/>
        <v>118</v>
      </c>
      <c r="CI321" s="21">
        <f t="shared" si="100"/>
        <v>153</v>
      </c>
      <c r="CJ321" s="21">
        <f t="shared" si="101"/>
        <v>152</v>
      </c>
      <c r="CK321" s="21">
        <f t="shared" si="102"/>
        <v>144</v>
      </c>
      <c r="CL321" s="21">
        <f t="shared" si="103"/>
        <v>69</v>
      </c>
      <c r="CM321" s="21">
        <f t="shared" si="104"/>
        <v>66</v>
      </c>
      <c r="CN321" s="21">
        <f t="shared" si="105"/>
        <v>57</v>
      </c>
      <c r="CO321" s="21">
        <f t="shared" si="106"/>
        <v>2</v>
      </c>
      <c r="CP321" s="21">
        <f t="shared" si="107"/>
        <v>2</v>
      </c>
      <c r="CQ321" s="21">
        <f t="shared" si="108"/>
        <v>2</v>
      </c>
      <c r="CR321" s="21">
        <f t="shared" si="109"/>
        <v>30</v>
      </c>
      <c r="CS321" s="21">
        <f t="shared" si="110"/>
        <v>27</v>
      </c>
      <c r="CT321" s="21">
        <f t="shared" si="111"/>
        <v>25</v>
      </c>
      <c r="CU321" s="21">
        <f t="shared" si="112"/>
        <v>37</v>
      </c>
      <c r="CV321" s="21">
        <f t="shared" si="113"/>
        <v>36</v>
      </c>
      <c r="CW321" s="21">
        <f t="shared" si="114"/>
        <v>29</v>
      </c>
      <c r="CX321" s="21">
        <f t="shared" si="115"/>
        <v>63</v>
      </c>
      <c r="CY321" s="21">
        <f t="shared" si="116"/>
        <v>60</v>
      </c>
      <c r="CZ321" s="21">
        <f t="shared" si="117"/>
        <v>51</v>
      </c>
    </row>
    <row r="322" spans="1:104" ht="165.75" x14ac:dyDescent="0.25">
      <c r="A322" s="6">
        <v>190</v>
      </c>
      <c r="B322" s="7" t="s">
        <v>92</v>
      </c>
      <c r="C322" s="7" t="s">
        <v>51</v>
      </c>
      <c r="D322" s="7" t="s">
        <v>534</v>
      </c>
      <c r="E322" s="7" t="s">
        <v>94</v>
      </c>
      <c r="F322" s="7" t="s">
        <v>95</v>
      </c>
      <c r="G322" s="7" t="s">
        <v>1661</v>
      </c>
      <c r="H322" s="7" t="s">
        <v>1662</v>
      </c>
      <c r="I322" s="7" t="s">
        <v>1663</v>
      </c>
      <c r="J322" s="7" t="s">
        <v>99</v>
      </c>
      <c r="K322" s="7" t="s">
        <v>100</v>
      </c>
      <c r="L322" s="7" t="s">
        <v>101</v>
      </c>
      <c r="M322" s="7" t="s">
        <v>101</v>
      </c>
      <c r="N322" s="8">
        <v>38</v>
      </c>
      <c r="O322" s="8">
        <v>30</v>
      </c>
      <c r="P322" s="8">
        <v>34</v>
      </c>
      <c r="Q322" s="7" t="s">
        <v>1664</v>
      </c>
      <c r="R322" s="7" t="s">
        <v>1665</v>
      </c>
      <c r="S322" s="7" t="s">
        <v>1666</v>
      </c>
      <c r="T322" s="8">
        <v>35</v>
      </c>
      <c r="U322" s="8">
        <v>36</v>
      </c>
      <c r="V322" s="8">
        <v>37</v>
      </c>
      <c r="W322" s="8">
        <v>15</v>
      </c>
      <c r="X322" s="8">
        <v>16</v>
      </c>
      <c r="Y322" s="8">
        <v>17</v>
      </c>
      <c r="Z322" s="8">
        <v>2</v>
      </c>
      <c r="AA322" s="8">
        <v>3</v>
      </c>
      <c r="AB322" s="8">
        <v>4</v>
      </c>
      <c r="AC322" s="8">
        <v>1</v>
      </c>
      <c r="AD322" s="8">
        <v>3</v>
      </c>
      <c r="AE322" s="8">
        <v>5</v>
      </c>
      <c r="AF322" s="8">
        <v>12</v>
      </c>
      <c r="AG322" s="8">
        <v>10</v>
      </c>
      <c r="AH322" s="8">
        <v>8</v>
      </c>
      <c r="AI322" s="8">
        <v>3</v>
      </c>
      <c r="AJ322" s="8">
        <v>6</v>
      </c>
      <c r="AK322" s="8">
        <v>9</v>
      </c>
      <c r="AM322" s="8">
        <v>3</v>
      </c>
      <c r="AN322" s="8">
        <v>12</v>
      </c>
      <c r="AO322" s="8">
        <v>12</v>
      </c>
      <c r="AP322" s="8">
        <v>15</v>
      </c>
      <c r="AQ322" s="8">
        <v>22</v>
      </c>
      <c r="AR322" s="8">
        <v>22</v>
      </c>
      <c r="AS322" s="8">
        <v>22</v>
      </c>
      <c r="AT322" s="8">
        <v>18</v>
      </c>
      <c r="AU322" s="8">
        <v>18</v>
      </c>
      <c r="AV322" s="8">
        <v>18</v>
      </c>
      <c r="AW322" s="8">
        <v>5</v>
      </c>
      <c r="AX322" s="8">
        <v>5</v>
      </c>
      <c r="AY322" s="8">
        <v>5</v>
      </c>
      <c r="AZ322" s="8">
        <v>2</v>
      </c>
      <c r="BA322" s="8">
        <v>3</v>
      </c>
      <c r="BB322" s="8">
        <v>4</v>
      </c>
      <c r="BC322" s="8">
        <v>11</v>
      </c>
      <c r="BD322" s="8">
        <v>10</v>
      </c>
      <c r="BE322" s="8">
        <v>9</v>
      </c>
      <c r="BF322" s="8">
        <v>7</v>
      </c>
      <c r="BG322" s="8">
        <v>8</v>
      </c>
      <c r="BH322" s="8">
        <v>9</v>
      </c>
      <c r="BI322" s="8">
        <v>0</v>
      </c>
      <c r="BJ322" s="8">
        <v>0</v>
      </c>
      <c r="BK322" s="8">
        <v>0</v>
      </c>
      <c r="BL322" s="8">
        <v>0</v>
      </c>
      <c r="BM322" s="8">
        <v>0</v>
      </c>
      <c r="BN322" s="8">
        <v>0</v>
      </c>
      <c r="BO322" s="8">
        <v>0</v>
      </c>
      <c r="BP322" s="8">
        <v>0</v>
      </c>
      <c r="BQ322" s="8">
        <v>0</v>
      </c>
      <c r="BR322" s="8">
        <v>0</v>
      </c>
      <c r="BS322" s="8">
        <v>0</v>
      </c>
      <c r="BT322" s="8">
        <v>0</v>
      </c>
      <c r="BU322" s="8">
        <v>0</v>
      </c>
      <c r="BV322" s="8">
        <v>0</v>
      </c>
      <c r="BW322" s="8">
        <v>0</v>
      </c>
      <c r="BX322" s="8">
        <v>0</v>
      </c>
      <c r="BY322" s="8">
        <v>0</v>
      </c>
      <c r="BZ322" s="8">
        <v>0</v>
      </c>
      <c r="CA322" s="8">
        <v>0</v>
      </c>
      <c r="CB322" s="8">
        <v>0</v>
      </c>
      <c r="CC322" s="8">
        <v>0</v>
      </c>
      <c r="CD322" s="8">
        <v>0</v>
      </c>
      <c r="CE322" s="21">
        <f t="shared" si="96"/>
        <v>3</v>
      </c>
      <c r="CF322" s="21">
        <f t="shared" si="97"/>
        <v>50</v>
      </c>
      <c r="CG322" s="21">
        <f t="shared" si="98"/>
        <v>42</v>
      </c>
      <c r="CH322" s="21">
        <f t="shared" si="99"/>
        <v>49</v>
      </c>
      <c r="CI322" s="21">
        <f t="shared" si="100"/>
        <v>57</v>
      </c>
      <c r="CJ322" s="21">
        <f t="shared" si="101"/>
        <v>58</v>
      </c>
      <c r="CK322" s="21">
        <f t="shared" si="102"/>
        <v>59</v>
      </c>
      <c r="CL322" s="21">
        <f t="shared" si="103"/>
        <v>33</v>
      </c>
      <c r="CM322" s="21">
        <f t="shared" si="104"/>
        <v>34</v>
      </c>
      <c r="CN322" s="21">
        <f t="shared" si="105"/>
        <v>35</v>
      </c>
      <c r="CO322" s="21">
        <f t="shared" si="106"/>
        <v>7</v>
      </c>
      <c r="CP322" s="21">
        <f t="shared" si="107"/>
        <v>8</v>
      </c>
      <c r="CQ322" s="21">
        <f t="shared" si="108"/>
        <v>9</v>
      </c>
      <c r="CR322" s="21">
        <f t="shared" si="109"/>
        <v>3</v>
      </c>
      <c r="CS322" s="21">
        <f t="shared" si="110"/>
        <v>6</v>
      </c>
      <c r="CT322" s="21">
        <f t="shared" si="111"/>
        <v>9</v>
      </c>
      <c r="CU322" s="21">
        <f t="shared" si="112"/>
        <v>23</v>
      </c>
      <c r="CV322" s="21">
        <f t="shared" si="113"/>
        <v>20</v>
      </c>
      <c r="CW322" s="21">
        <f t="shared" si="114"/>
        <v>17</v>
      </c>
      <c r="CX322" s="21">
        <f t="shared" si="115"/>
        <v>10</v>
      </c>
      <c r="CY322" s="21">
        <f t="shared" si="116"/>
        <v>14</v>
      </c>
      <c r="CZ322" s="21">
        <f t="shared" si="117"/>
        <v>18</v>
      </c>
    </row>
    <row r="323" spans="1:104" ht="140.25" x14ac:dyDescent="0.25">
      <c r="A323" s="6">
        <v>191</v>
      </c>
      <c r="B323" s="7" t="s">
        <v>92</v>
      </c>
      <c r="C323" s="7" t="s">
        <v>51</v>
      </c>
      <c r="D323" s="7" t="s">
        <v>534</v>
      </c>
      <c r="E323" s="7" t="s">
        <v>94</v>
      </c>
      <c r="F323" s="7" t="s">
        <v>95</v>
      </c>
      <c r="G323" s="7" t="s">
        <v>1655</v>
      </c>
      <c r="H323" s="7" t="s">
        <v>1667</v>
      </c>
      <c r="I323" s="7" t="s">
        <v>1668</v>
      </c>
      <c r="J323" s="7" t="s">
        <v>99</v>
      </c>
      <c r="K323" s="7" t="s">
        <v>100</v>
      </c>
      <c r="L323" s="7" t="s">
        <v>101</v>
      </c>
      <c r="M323" s="7" t="s">
        <v>101</v>
      </c>
      <c r="N323" s="8">
        <v>71</v>
      </c>
      <c r="O323" s="8">
        <v>75</v>
      </c>
      <c r="P323" s="8">
        <v>66</v>
      </c>
      <c r="Q323" s="7" t="s">
        <v>1669</v>
      </c>
      <c r="R323" s="7" t="s">
        <v>1670</v>
      </c>
      <c r="S323" s="7" t="s">
        <v>1671</v>
      </c>
      <c r="T323" s="8">
        <v>40</v>
      </c>
      <c r="U323" s="8">
        <v>40</v>
      </c>
      <c r="V323" s="8">
        <v>40</v>
      </c>
      <c r="W323" s="8">
        <v>34</v>
      </c>
      <c r="X323" s="8">
        <v>34</v>
      </c>
      <c r="Y323" s="8">
        <v>34</v>
      </c>
      <c r="Z323" s="8">
        <v>27</v>
      </c>
      <c r="AA323" s="8">
        <v>28</v>
      </c>
      <c r="AB323" s="8">
        <v>30</v>
      </c>
      <c r="AC323" s="8">
        <v>0</v>
      </c>
      <c r="AD323" s="8">
        <v>0</v>
      </c>
      <c r="AE323" s="8">
        <v>0</v>
      </c>
      <c r="AF323" s="8">
        <v>7</v>
      </c>
      <c r="AG323" s="8">
        <v>6</v>
      </c>
      <c r="AH323" s="8">
        <v>4</v>
      </c>
      <c r="AI323" s="8">
        <v>27</v>
      </c>
      <c r="AJ323" s="8">
        <v>27</v>
      </c>
      <c r="AK323" s="8">
        <v>27</v>
      </c>
      <c r="AM323" s="8">
        <v>0</v>
      </c>
      <c r="AN323" s="8">
        <v>0</v>
      </c>
      <c r="AO323" s="8">
        <v>0</v>
      </c>
      <c r="AP323" s="8">
        <v>0</v>
      </c>
      <c r="AQ323" s="8">
        <v>0</v>
      </c>
      <c r="AR323" s="8">
        <v>0</v>
      </c>
      <c r="AS323" s="8">
        <v>0</v>
      </c>
      <c r="AT323" s="8">
        <v>0</v>
      </c>
      <c r="AU323" s="8">
        <v>0</v>
      </c>
      <c r="AV323" s="8">
        <v>0</v>
      </c>
      <c r="AW323" s="8">
        <v>0</v>
      </c>
      <c r="AX323" s="8">
        <v>0</v>
      </c>
      <c r="AY323" s="8">
        <v>0</v>
      </c>
      <c r="AZ323" s="8">
        <v>0</v>
      </c>
      <c r="BA323" s="8">
        <v>0</v>
      </c>
      <c r="BB323" s="8">
        <v>0</v>
      </c>
      <c r="BC323" s="8">
        <v>0</v>
      </c>
      <c r="BD323" s="8">
        <v>0</v>
      </c>
      <c r="BE323" s="8">
        <v>0</v>
      </c>
      <c r="BF323" s="8">
        <v>0</v>
      </c>
      <c r="BG323" s="8">
        <v>0</v>
      </c>
      <c r="BH323" s="8">
        <v>0</v>
      </c>
      <c r="BI323" s="8">
        <v>0</v>
      </c>
      <c r="BJ323" s="8">
        <v>0</v>
      </c>
      <c r="BK323" s="8">
        <v>0</v>
      </c>
      <c r="BL323" s="8">
        <v>0</v>
      </c>
      <c r="BM323" s="8">
        <v>0</v>
      </c>
      <c r="BN323" s="8">
        <v>0</v>
      </c>
      <c r="BO323" s="8">
        <v>0</v>
      </c>
      <c r="BP323" s="8">
        <v>0</v>
      </c>
      <c r="BQ323" s="8">
        <v>0</v>
      </c>
      <c r="BR323" s="8">
        <v>0</v>
      </c>
      <c r="BS323" s="8">
        <v>0</v>
      </c>
      <c r="BT323" s="8">
        <v>0</v>
      </c>
      <c r="BU323" s="8">
        <v>0</v>
      </c>
      <c r="BV323" s="8">
        <v>0</v>
      </c>
      <c r="BW323" s="8">
        <v>0</v>
      </c>
      <c r="BX323" s="8">
        <v>0</v>
      </c>
      <c r="BY323" s="8">
        <v>0</v>
      </c>
      <c r="BZ323" s="8">
        <v>0</v>
      </c>
      <c r="CA323" s="8">
        <v>0</v>
      </c>
      <c r="CB323" s="8">
        <v>0</v>
      </c>
      <c r="CC323" s="8">
        <v>0</v>
      </c>
      <c r="CD323" s="8">
        <v>0</v>
      </c>
      <c r="CE323" s="21">
        <f t="shared" si="96"/>
        <v>0</v>
      </c>
      <c r="CF323" s="21">
        <f t="shared" si="97"/>
        <v>71</v>
      </c>
      <c r="CG323" s="21">
        <f t="shared" si="98"/>
        <v>75</v>
      </c>
      <c r="CH323" s="21">
        <f t="shared" si="99"/>
        <v>66</v>
      </c>
      <c r="CI323" s="21">
        <f t="shared" si="100"/>
        <v>40</v>
      </c>
      <c r="CJ323" s="21">
        <f t="shared" si="101"/>
        <v>40</v>
      </c>
      <c r="CK323" s="21">
        <f t="shared" si="102"/>
        <v>40</v>
      </c>
      <c r="CL323" s="21">
        <f t="shared" si="103"/>
        <v>34</v>
      </c>
      <c r="CM323" s="21">
        <f t="shared" si="104"/>
        <v>34</v>
      </c>
      <c r="CN323" s="21">
        <f t="shared" si="105"/>
        <v>34</v>
      </c>
      <c r="CO323" s="21">
        <f t="shared" si="106"/>
        <v>27</v>
      </c>
      <c r="CP323" s="21">
        <f t="shared" si="107"/>
        <v>28</v>
      </c>
      <c r="CQ323" s="21">
        <f t="shared" si="108"/>
        <v>30</v>
      </c>
      <c r="CR323" s="21">
        <f t="shared" si="109"/>
        <v>0</v>
      </c>
      <c r="CS323" s="21">
        <f t="shared" si="110"/>
        <v>0</v>
      </c>
      <c r="CT323" s="21">
        <f t="shared" si="111"/>
        <v>0</v>
      </c>
      <c r="CU323" s="21">
        <f t="shared" si="112"/>
        <v>7</v>
      </c>
      <c r="CV323" s="21">
        <f t="shared" si="113"/>
        <v>6</v>
      </c>
      <c r="CW323" s="21">
        <f t="shared" si="114"/>
        <v>4</v>
      </c>
      <c r="CX323" s="21">
        <f t="shared" si="115"/>
        <v>27</v>
      </c>
      <c r="CY323" s="21">
        <f t="shared" si="116"/>
        <v>27</v>
      </c>
      <c r="CZ323" s="21">
        <f t="shared" si="117"/>
        <v>27</v>
      </c>
    </row>
    <row r="324" spans="1:104" ht="153" x14ac:dyDescent="0.25">
      <c r="A324" s="6">
        <v>192</v>
      </c>
      <c r="B324" s="7" t="s">
        <v>92</v>
      </c>
      <c r="C324" s="7" t="s">
        <v>51</v>
      </c>
      <c r="D324" s="7" t="s">
        <v>203</v>
      </c>
      <c r="E324" s="7" t="s">
        <v>94</v>
      </c>
      <c r="F324" s="7" t="s">
        <v>95</v>
      </c>
      <c r="G324" s="7" t="s">
        <v>1672</v>
      </c>
      <c r="H324" s="7" t="s">
        <v>1673</v>
      </c>
      <c r="I324" s="7" t="s">
        <v>1674</v>
      </c>
      <c r="J324" s="7" t="s">
        <v>99</v>
      </c>
      <c r="K324" s="7" t="s">
        <v>100</v>
      </c>
      <c r="L324" s="7" t="s">
        <v>101</v>
      </c>
      <c r="M324" s="7" t="s">
        <v>101</v>
      </c>
      <c r="N324" s="8">
        <v>9</v>
      </c>
      <c r="O324" s="8">
        <v>19</v>
      </c>
      <c r="P324" s="8">
        <v>19</v>
      </c>
      <c r="Q324" s="7" t="s">
        <v>1675</v>
      </c>
      <c r="R324" s="7" t="s">
        <v>1675</v>
      </c>
      <c r="S324" s="7" t="s">
        <v>1675</v>
      </c>
      <c r="T324" s="8">
        <v>8</v>
      </c>
      <c r="U324" s="8">
        <v>8</v>
      </c>
      <c r="V324" s="8">
        <v>8</v>
      </c>
      <c r="W324" s="8">
        <v>8</v>
      </c>
      <c r="X324" s="8">
        <v>8</v>
      </c>
      <c r="Y324" s="8">
        <v>8</v>
      </c>
      <c r="Z324" s="8">
        <v>8</v>
      </c>
      <c r="AA324" s="8">
        <v>8</v>
      </c>
      <c r="AB324" s="8">
        <v>8</v>
      </c>
      <c r="AC324" s="8">
        <v>0</v>
      </c>
      <c r="AD324" s="8">
        <v>0</v>
      </c>
      <c r="AE324" s="8">
        <v>0</v>
      </c>
      <c r="AF324" s="8">
        <v>0</v>
      </c>
      <c r="AG324" s="8">
        <v>0</v>
      </c>
      <c r="AH324" s="8">
        <v>0</v>
      </c>
      <c r="AI324" s="8">
        <v>8</v>
      </c>
      <c r="AJ324" s="8">
        <v>8</v>
      </c>
      <c r="AK324" s="8">
        <v>8</v>
      </c>
      <c r="AL324" s="7" t="s">
        <v>100</v>
      </c>
      <c r="AM324" s="8">
        <v>2</v>
      </c>
      <c r="AN324" s="8">
        <v>1</v>
      </c>
      <c r="AO324" s="8">
        <v>1</v>
      </c>
      <c r="AP324" s="8">
        <v>0</v>
      </c>
      <c r="AQ324" s="8">
        <v>6</v>
      </c>
      <c r="AR324" s="8">
        <v>6</v>
      </c>
      <c r="AS324" s="8">
        <v>6</v>
      </c>
      <c r="AT324" s="8">
        <v>6</v>
      </c>
      <c r="AU324" s="8">
        <v>6</v>
      </c>
      <c r="AV324" s="8">
        <v>6</v>
      </c>
      <c r="AW324" s="8">
        <v>6</v>
      </c>
      <c r="AX324" s="8">
        <v>6</v>
      </c>
      <c r="AY324" s="8">
        <v>6</v>
      </c>
      <c r="AZ324" s="8">
        <v>0</v>
      </c>
      <c r="BA324" s="8">
        <v>0</v>
      </c>
      <c r="BB324" s="8">
        <v>0</v>
      </c>
      <c r="BC324" s="8">
        <v>0</v>
      </c>
      <c r="BD324" s="8">
        <v>0</v>
      </c>
      <c r="BE324" s="8">
        <v>0</v>
      </c>
      <c r="BF324" s="8">
        <v>6</v>
      </c>
      <c r="BG324" s="8">
        <v>6</v>
      </c>
      <c r="BH324" s="8">
        <v>6</v>
      </c>
      <c r="BI324" s="8">
        <v>0</v>
      </c>
      <c r="BJ324" s="8">
        <v>0</v>
      </c>
      <c r="BK324" s="8">
        <v>0</v>
      </c>
      <c r="BL324" s="8">
        <v>0</v>
      </c>
      <c r="BM324" s="8">
        <v>0</v>
      </c>
      <c r="BN324" s="8">
        <v>0</v>
      </c>
      <c r="BO324" s="8">
        <v>0</v>
      </c>
      <c r="BP324" s="8">
        <v>0</v>
      </c>
      <c r="BQ324" s="8">
        <v>0</v>
      </c>
      <c r="BR324" s="8">
        <v>0</v>
      </c>
      <c r="BS324" s="8">
        <v>0</v>
      </c>
      <c r="BT324" s="8">
        <v>0</v>
      </c>
      <c r="BU324" s="8">
        <v>0</v>
      </c>
      <c r="BV324" s="8">
        <v>0</v>
      </c>
      <c r="BW324" s="8">
        <v>0</v>
      </c>
      <c r="BX324" s="8">
        <v>0</v>
      </c>
      <c r="BY324" s="8">
        <v>0</v>
      </c>
      <c r="BZ324" s="8">
        <v>0</v>
      </c>
      <c r="CA324" s="8">
        <v>0</v>
      </c>
      <c r="CB324" s="8">
        <v>0</v>
      </c>
      <c r="CC324" s="8">
        <v>0</v>
      </c>
      <c r="CD324" s="8">
        <v>0</v>
      </c>
      <c r="CE324" s="21">
        <f t="shared" si="96"/>
        <v>2</v>
      </c>
      <c r="CF324" s="21">
        <f t="shared" si="97"/>
        <v>10</v>
      </c>
      <c r="CG324" s="21">
        <f t="shared" si="98"/>
        <v>20</v>
      </c>
      <c r="CH324" s="21">
        <f t="shared" si="99"/>
        <v>19</v>
      </c>
      <c r="CI324" s="21">
        <f t="shared" si="100"/>
        <v>14</v>
      </c>
      <c r="CJ324" s="21">
        <f t="shared" si="101"/>
        <v>14</v>
      </c>
      <c r="CK324" s="21">
        <f t="shared" si="102"/>
        <v>14</v>
      </c>
      <c r="CL324" s="21">
        <f t="shared" si="103"/>
        <v>14</v>
      </c>
      <c r="CM324" s="21">
        <f t="shared" si="104"/>
        <v>14</v>
      </c>
      <c r="CN324" s="21">
        <f t="shared" si="105"/>
        <v>14</v>
      </c>
      <c r="CO324" s="21">
        <f t="shared" si="106"/>
        <v>14</v>
      </c>
      <c r="CP324" s="21">
        <f t="shared" si="107"/>
        <v>14</v>
      </c>
      <c r="CQ324" s="21">
        <f t="shared" si="108"/>
        <v>14</v>
      </c>
      <c r="CR324" s="21">
        <f t="shared" si="109"/>
        <v>0</v>
      </c>
      <c r="CS324" s="21">
        <f t="shared" si="110"/>
        <v>0</v>
      </c>
      <c r="CT324" s="21">
        <f t="shared" si="111"/>
        <v>0</v>
      </c>
      <c r="CU324" s="21">
        <f t="shared" si="112"/>
        <v>0</v>
      </c>
      <c r="CV324" s="21">
        <f t="shared" si="113"/>
        <v>0</v>
      </c>
      <c r="CW324" s="21">
        <f t="shared" si="114"/>
        <v>0</v>
      </c>
      <c r="CX324" s="21">
        <f t="shared" si="115"/>
        <v>14</v>
      </c>
      <c r="CY324" s="21">
        <f t="shared" si="116"/>
        <v>14</v>
      </c>
      <c r="CZ324" s="21">
        <f t="shared" si="117"/>
        <v>14</v>
      </c>
    </row>
    <row r="325" spans="1:104" ht="89.25" x14ac:dyDescent="0.25">
      <c r="A325" s="6">
        <v>197</v>
      </c>
      <c r="B325" s="7" t="s">
        <v>92</v>
      </c>
      <c r="C325" s="7" t="s">
        <v>51</v>
      </c>
      <c r="D325" s="7" t="s">
        <v>877</v>
      </c>
      <c r="E325" s="7" t="s">
        <v>94</v>
      </c>
      <c r="F325" s="7" t="s">
        <v>95</v>
      </c>
      <c r="G325" s="7" t="s">
        <v>1676</v>
      </c>
      <c r="H325" s="7" t="s">
        <v>1677</v>
      </c>
      <c r="I325" s="7" t="s">
        <v>1678</v>
      </c>
      <c r="J325" s="7" t="s">
        <v>100</v>
      </c>
      <c r="K325" s="7" t="s">
        <v>100</v>
      </c>
      <c r="L325" s="7" t="s">
        <v>101</v>
      </c>
      <c r="M325" s="7" t="s">
        <v>104</v>
      </c>
      <c r="N325" s="8" t="s">
        <v>100</v>
      </c>
      <c r="O325" s="8" t="s">
        <v>100</v>
      </c>
      <c r="P325" s="8" t="s">
        <v>100</v>
      </c>
      <c r="Q325" s="7" t="s">
        <v>100</v>
      </c>
      <c r="R325" s="7" t="s">
        <v>100</v>
      </c>
      <c r="S325" s="7" t="s">
        <v>100</v>
      </c>
      <c r="T325" s="8" t="s">
        <v>100</v>
      </c>
      <c r="U325" s="8" t="s">
        <v>100</v>
      </c>
      <c r="V325" s="8" t="s">
        <v>100</v>
      </c>
      <c r="W325" s="8" t="s">
        <v>100</v>
      </c>
      <c r="X325" s="8" t="s">
        <v>100</v>
      </c>
      <c r="Y325" s="8" t="s">
        <v>100</v>
      </c>
      <c r="Z325" s="8" t="s">
        <v>100</v>
      </c>
      <c r="AA325" s="8" t="s">
        <v>100</v>
      </c>
      <c r="AB325" s="8" t="s">
        <v>100</v>
      </c>
      <c r="AC325" s="8" t="s">
        <v>100</v>
      </c>
      <c r="AD325" s="8" t="s">
        <v>100</v>
      </c>
      <c r="AE325" s="8" t="s">
        <v>100</v>
      </c>
      <c r="AF325" s="8" t="s">
        <v>100</v>
      </c>
      <c r="AG325" s="8" t="s">
        <v>100</v>
      </c>
      <c r="AH325" s="8" t="s">
        <v>100</v>
      </c>
      <c r="AI325" s="8" t="s">
        <v>100</v>
      </c>
      <c r="AJ325" s="8" t="s">
        <v>100</v>
      </c>
      <c r="AK325" s="8" t="s">
        <v>100</v>
      </c>
      <c r="AL325" s="7" t="s">
        <v>100</v>
      </c>
      <c r="AM325" s="8" t="s">
        <v>100</v>
      </c>
      <c r="AN325" s="8" t="s">
        <v>100</v>
      </c>
      <c r="AO325" s="8" t="s">
        <v>100</v>
      </c>
      <c r="AP325" s="8" t="s">
        <v>100</v>
      </c>
      <c r="AQ325" s="8" t="s">
        <v>100</v>
      </c>
      <c r="AR325" s="8" t="s">
        <v>100</v>
      </c>
      <c r="AS325" s="8" t="s">
        <v>100</v>
      </c>
      <c r="AT325" s="8" t="s">
        <v>100</v>
      </c>
      <c r="AU325" s="8" t="s">
        <v>100</v>
      </c>
      <c r="AV325" s="8" t="s">
        <v>100</v>
      </c>
      <c r="AW325" s="8" t="s">
        <v>100</v>
      </c>
      <c r="AX325" s="8" t="s">
        <v>100</v>
      </c>
      <c r="AY325" s="8" t="s">
        <v>100</v>
      </c>
      <c r="AZ325" s="8" t="s">
        <v>100</v>
      </c>
      <c r="BA325" s="8" t="s">
        <v>100</v>
      </c>
      <c r="BB325" s="8" t="s">
        <v>100</v>
      </c>
      <c r="BC325" s="8" t="s">
        <v>100</v>
      </c>
      <c r="BD325" s="8" t="s">
        <v>100</v>
      </c>
      <c r="BE325" s="8" t="s">
        <v>100</v>
      </c>
      <c r="BF325" s="8" t="s">
        <v>100</v>
      </c>
      <c r="BG325" s="8" t="s">
        <v>100</v>
      </c>
      <c r="BH325" s="8" t="s">
        <v>100</v>
      </c>
      <c r="BI325" s="8" t="s">
        <v>100</v>
      </c>
      <c r="BJ325" s="8" t="s">
        <v>100</v>
      </c>
      <c r="BK325" s="8" t="s">
        <v>100</v>
      </c>
      <c r="BL325" s="8" t="s">
        <v>100</v>
      </c>
      <c r="BM325" s="8" t="s">
        <v>100</v>
      </c>
      <c r="BN325" s="8" t="s">
        <v>100</v>
      </c>
      <c r="BO325" s="8" t="s">
        <v>100</v>
      </c>
      <c r="BP325" s="8" t="s">
        <v>100</v>
      </c>
      <c r="BQ325" s="8" t="s">
        <v>100</v>
      </c>
      <c r="BR325" s="8" t="s">
        <v>100</v>
      </c>
      <c r="BS325" s="8" t="s">
        <v>100</v>
      </c>
      <c r="BT325" s="8" t="s">
        <v>100</v>
      </c>
      <c r="BU325" s="8" t="s">
        <v>100</v>
      </c>
      <c r="BV325" s="8" t="s">
        <v>100</v>
      </c>
      <c r="BW325" s="8" t="s">
        <v>100</v>
      </c>
      <c r="BX325" s="8" t="s">
        <v>100</v>
      </c>
      <c r="BY325" s="8" t="s">
        <v>100</v>
      </c>
      <c r="BZ325" s="8" t="s">
        <v>100</v>
      </c>
      <c r="CA325" s="8" t="s">
        <v>100</v>
      </c>
      <c r="CB325" s="8" t="s">
        <v>100</v>
      </c>
      <c r="CC325" s="8" t="s">
        <v>100</v>
      </c>
      <c r="CD325" s="8" t="s">
        <v>100</v>
      </c>
      <c r="CE325" s="21">
        <f t="shared" si="96"/>
        <v>0</v>
      </c>
      <c r="CF325" s="21">
        <f t="shared" si="97"/>
        <v>0</v>
      </c>
      <c r="CG325" s="21">
        <f t="shared" si="98"/>
        <v>0</v>
      </c>
      <c r="CH325" s="21">
        <f t="shared" si="99"/>
        <v>0</v>
      </c>
      <c r="CI325" s="21">
        <f t="shared" si="100"/>
        <v>0</v>
      </c>
      <c r="CJ325" s="21">
        <f t="shared" si="101"/>
        <v>0</v>
      </c>
      <c r="CK325" s="21">
        <f t="shared" si="102"/>
        <v>0</v>
      </c>
      <c r="CL325" s="21">
        <f t="shared" si="103"/>
        <v>0</v>
      </c>
      <c r="CM325" s="21">
        <f t="shared" si="104"/>
        <v>0</v>
      </c>
      <c r="CN325" s="21">
        <f t="shared" si="105"/>
        <v>0</v>
      </c>
      <c r="CO325" s="21">
        <f t="shared" si="106"/>
        <v>0</v>
      </c>
      <c r="CP325" s="21">
        <f t="shared" si="107"/>
        <v>0</v>
      </c>
      <c r="CQ325" s="21">
        <f t="shared" si="108"/>
        <v>0</v>
      </c>
      <c r="CR325" s="21">
        <f t="shared" si="109"/>
        <v>0</v>
      </c>
      <c r="CS325" s="21">
        <f t="shared" si="110"/>
        <v>0</v>
      </c>
      <c r="CT325" s="21">
        <f t="shared" si="111"/>
        <v>0</v>
      </c>
      <c r="CU325" s="21">
        <f t="shared" si="112"/>
        <v>0</v>
      </c>
      <c r="CV325" s="21">
        <f t="shared" si="113"/>
        <v>0</v>
      </c>
      <c r="CW325" s="21">
        <f t="shared" si="114"/>
        <v>0</v>
      </c>
      <c r="CX325" s="21">
        <f t="shared" si="115"/>
        <v>0</v>
      </c>
      <c r="CY325" s="21">
        <f t="shared" si="116"/>
        <v>0</v>
      </c>
      <c r="CZ325" s="21">
        <f t="shared" si="117"/>
        <v>0</v>
      </c>
    </row>
    <row r="326" spans="1:104" ht="102" x14ac:dyDescent="0.25">
      <c r="A326" s="6">
        <v>207</v>
      </c>
      <c r="B326" s="7" t="s">
        <v>92</v>
      </c>
      <c r="C326" s="7" t="s">
        <v>51</v>
      </c>
      <c r="D326" s="7" t="s">
        <v>229</v>
      </c>
      <c r="E326" s="7" t="s">
        <v>94</v>
      </c>
      <c r="F326" s="7" t="s">
        <v>95</v>
      </c>
      <c r="G326" s="7" t="s">
        <v>1679</v>
      </c>
      <c r="H326" s="7" t="s">
        <v>1680</v>
      </c>
      <c r="I326" s="7" t="s">
        <v>1681</v>
      </c>
      <c r="J326" s="7" t="s">
        <v>99</v>
      </c>
      <c r="K326" s="7" t="s">
        <v>100</v>
      </c>
      <c r="L326" s="7" t="s">
        <v>101</v>
      </c>
      <c r="M326" s="7" t="s">
        <v>101</v>
      </c>
      <c r="N326" s="8">
        <v>75</v>
      </c>
      <c r="O326" s="8">
        <v>76</v>
      </c>
      <c r="P326" s="8">
        <v>72</v>
      </c>
      <c r="Q326" s="7" t="s">
        <v>1682</v>
      </c>
      <c r="R326" s="7" t="s">
        <v>1683</v>
      </c>
      <c r="S326" s="7" t="s">
        <v>1683</v>
      </c>
      <c r="T326" s="8">
        <v>21</v>
      </c>
      <c r="U326" s="8">
        <v>22</v>
      </c>
      <c r="V326" s="8">
        <v>22</v>
      </c>
      <c r="W326" s="8">
        <v>20</v>
      </c>
      <c r="X326" s="8">
        <v>21</v>
      </c>
      <c r="Y326" s="8">
        <v>21</v>
      </c>
      <c r="Z326" s="8">
        <v>16</v>
      </c>
      <c r="AA326" s="8">
        <v>17</v>
      </c>
      <c r="AB326" s="8">
        <v>17</v>
      </c>
      <c r="AC326" s="8">
        <v>15</v>
      </c>
      <c r="AD326" s="8">
        <v>16</v>
      </c>
      <c r="AE326" s="8">
        <v>16</v>
      </c>
      <c r="AF326" s="8">
        <v>4</v>
      </c>
      <c r="AG326" s="8">
        <v>4</v>
      </c>
      <c r="AH326" s="8">
        <v>4</v>
      </c>
      <c r="AI326" s="8">
        <v>16</v>
      </c>
      <c r="AJ326" s="8">
        <v>17</v>
      </c>
      <c r="AK326" s="8">
        <v>17</v>
      </c>
      <c r="AM326" s="8">
        <v>1</v>
      </c>
      <c r="AN326" s="8">
        <v>1</v>
      </c>
      <c r="AO326" s="8">
        <v>1</v>
      </c>
      <c r="AP326" s="8">
        <v>1</v>
      </c>
      <c r="AQ326" s="8">
        <v>1</v>
      </c>
      <c r="AR326" s="8">
        <v>1</v>
      </c>
      <c r="AS326" s="8">
        <v>1</v>
      </c>
      <c r="AT326" s="8">
        <v>1</v>
      </c>
      <c r="AU326" s="8">
        <v>1</v>
      </c>
      <c r="AV326" s="8">
        <v>1</v>
      </c>
      <c r="AW326" s="8">
        <v>1</v>
      </c>
      <c r="AX326" s="8">
        <v>1</v>
      </c>
      <c r="AY326" s="8">
        <v>1</v>
      </c>
      <c r="AZ326" s="8">
        <v>1</v>
      </c>
      <c r="BA326" s="8">
        <v>1</v>
      </c>
      <c r="BB326" s="8">
        <v>1</v>
      </c>
      <c r="BC326" s="8">
        <v>0</v>
      </c>
      <c r="BD326" s="8">
        <v>0</v>
      </c>
      <c r="BE326" s="8">
        <v>0</v>
      </c>
      <c r="BF326" s="8">
        <v>1</v>
      </c>
      <c r="BG326" s="8">
        <v>1</v>
      </c>
      <c r="BH326" s="8">
        <v>1</v>
      </c>
      <c r="BI326" s="8">
        <v>0</v>
      </c>
      <c r="BJ326" s="8">
        <v>0</v>
      </c>
      <c r="BK326" s="8">
        <v>0</v>
      </c>
      <c r="BL326" s="8">
        <v>0</v>
      </c>
      <c r="BM326" s="8">
        <v>0</v>
      </c>
      <c r="BN326" s="8">
        <v>0</v>
      </c>
      <c r="BO326" s="8">
        <v>0</v>
      </c>
      <c r="BP326" s="8">
        <v>0</v>
      </c>
      <c r="BQ326" s="8">
        <v>0</v>
      </c>
      <c r="BR326" s="8">
        <v>0</v>
      </c>
      <c r="BS326" s="8">
        <v>0</v>
      </c>
      <c r="BT326" s="8">
        <v>0</v>
      </c>
      <c r="BU326" s="8">
        <v>0</v>
      </c>
      <c r="BV326" s="8">
        <v>0</v>
      </c>
      <c r="BW326" s="8">
        <v>0</v>
      </c>
      <c r="BX326" s="8">
        <v>0</v>
      </c>
      <c r="BY326" s="8">
        <v>0</v>
      </c>
      <c r="BZ326" s="8">
        <v>0</v>
      </c>
      <c r="CA326" s="8">
        <v>0</v>
      </c>
      <c r="CB326" s="8">
        <v>0</v>
      </c>
      <c r="CC326" s="8">
        <v>0</v>
      </c>
      <c r="CD326" s="8">
        <v>0</v>
      </c>
      <c r="CE326" s="21">
        <f t="shared" si="96"/>
        <v>1</v>
      </c>
      <c r="CF326" s="21">
        <f t="shared" si="97"/>
        <v>76</v>
      </c>
      <c r="CG326" s="21">
        <f t="shared" si="98"/>
        <v>77</v>
      </c>
      <c r="CH326" s="21">
        <f t="shared" si="99"/>
        <v>73</v>
      </c>
      <c r="CI326" s="21">
        <f t="shared" si="100"/>
        <v>22</v>
      </c>
      <c r="CJ326" s="21">
        <f t="shared" si="101"/>
        <v>23</v>
      </c>
      <c r="CK326" s="21">
        <f t="shared" si="102"/>
        <v>23</v>
      </c>
      <c r="CL326" s="21">
        <f t="shared" si="103"/>
        <v>21</v>
      </c>
      <c r="CM326" s="21">
        <f t="shared" si="104"/>
        <v>22</v>
      </c>
      <c r="CN326" s="21">
        <f t="shared" si="105"/>
        <v>22</v>
      </c>
      <c r="CO326" s="21">
        <f t="shared" si="106"/>
        <v>17</v>
      </c>
      <c r="CP326" s="21">
        <f t="shared" si="107"/>
        <v>18</v>
      </c>
      <c r="CQ326" s="21">
        <f t="shared" si="108"/>
        <v>18</v>
      </c>
      <c r="CR326" s="21">
        <f t="shared" si="109"/>
        <v>16</v>
      </c>
      <c r="CS326" s="21">
        <f t="shared" si="110"/>
        <v>17</v>
      </c>
      <c r="CT326" s="21">
        <f t="shared" si="111"/>
        <v>17</v>
      </c>
      <c r="CU326" s="21">
        <f t="shared" si="112"/>
        <v>4</v>
      </c>
      <c r="CV326" s="21">
        <f t="shared" si="113"/>
        <v>4</v>
      </c>
      <c r="CW326" s="21">
        <f t="shared" si="114"/>
        <v>4</v>
      </c>
      <c r="CX326" s="21">
        <f t="shared" si="115"/>
        <v>17</v>
      </c>
      <c r="CY326" s="21">
        <f t="shared" si="116"/>
        <v>18</v>
      </c>
      <c r="CZ326" s="21">
        <f t="shared" si="117"/>
        <v>18</v>
      </c>
    </row>
    <row r="327" spans="1:104" ht="76.5" x14ac:dyDescent="0.25">
      <c r="A327" s="6">
        <v>220</v>
      </c>
      <c r="B327" s="7" t="s">
        <v>92</v>
      </c>
      <c r="C327" s="7" t="s">
        <v>51</v>
      </c>
      <c r="D327" s="7" t="s">
        <v>405</v>
      </c>
      <c r="E327" s="7" t="s">
        <v>94</v>
      </c>
      <c r="F327" s="7" t="s">
        <v>95</v>
      </c>
      <c r="G327" s="7" t="s">
        <v>1684</v>
      </c>
      <c r="H327" s="7" t="s">
        <v>1685</v>
      </c>
      <c r="I327" s="7" t="s">
        <v>1686</v>
      </c>
      <c r="J327" s="7" t="s">
        <v>99</v>
      </c>
      <c r="K327" s="7" t="s">
        <v>100</v>
      </c>
      <c r="L327" s="7" t="s">
        <v>101</v>
      </c>
      <c r="M327" s="7" t="s">
        <v>101</v>
      </c>
      <c r="N327" s="8">
        <v>13</v>
      </c>
      <c r="O327" s="8">
        <v>13</v>
      </c>
      <c r="P327" s="8">
        <v>13</v>
      </c>
      <c r="Q327" s="7" t="s">
        <v>1687</v>
      </c>
      <c r="R327" s="7" t="s">
        <v>1688</v>
      </c>
      <c r="S327" s="7" t="s">
        <v>1689</v>
      </c>
      <c r="T327" s="8">
        <v>35</v>
      </c>
      <c r="U327" s="8">
        <v>35</v>
      </c>
      <c r="V327" s="8">
        <v>35</v>
      </c>
      <c r="W327" s="8">
        <v>22</v>
      </c>
      <c r="X327" s="8">
        <v>22</v>
      </c>
      <c r="Y327" s="8">
        <v>22</v>
      </c>
      <c r="Z327" s="8">
        <v>7</v>
      </c>
      <c r="AA327" s="8">
        <v>7</v>
      </c>
      <c r="AB327" s="8">
        <v>7</v>
      </c>
      <c r="AC327" s="8">
        <v>5</v>
      </c>
      <c r="AD327" s="8">
        <v>5</v>
      </c>
      <c r="AE327" s="8">
        <v>5</v>
      </c>
      <c r="AF327" s="8">
        <v>10</v>
      </c>
      <c r="AG327" s="8">
        <v>10</v>
      </c>
      <c r="AH327" s="8">
        <v>10</v>
      </c>
      <c r="AI327" s="8">
        <v>6</v>
      </c>
      <c r="AJ327" s="8">
        <v>6</v>
      </c>
      <c r="AK327" s="8">
        <v>6</v>
      </c>
      <c r="AM327" s="8">
        <v>7</v>
      </c>
      <c r="AN327" s="8">
        <v>3</v>
      </c>
      <c r="AO327" s="8">
        <v>3</v>
      </c>
      <c r="AP327" s="8">
        <v>3</v>
      </c>
      <c r="AQ327" s="8">
        <v>17</v>
      </c>
      <c r="AR327" s="8">
        <v>17</v>
      </c>
      <c r="AS327" s="8">
        <v>17</v>
      </c>
      <c r="AT327" s="8">
        <v>15</v>
      </c>
      <c r="AU327" s="8">
        <v>15</v>
      </c>
      <c r="AV327" s="8">
        <v>15</v>
      </c>
      <c r="AW327" s="8">
        <v>4</v>
      </c>
      <c r="AX327" s="8">
        <v>4</v>
      </c>
      <c r="AY327" s="8">
        <v>4</v>
      </c>
      <c r="AZ327" s="8">
        <v>7</v>
      </c>
      <c r="BA327" s="8">
        <v>7</v>
      </c>
      <c r="BB327" s="8">
        <v>7</v>
      </c>
      <c r="BC327" s="8">
        <v>6</v>
      </c>
      <c r="BD327" s="8">
        <v>6</v>
      </c>
      <c r="BE327" s="8">
        <v>6</v>
      </c>
      <c r="BF327" s="8">
        <v>2</v>
      </c>
      <c r="BG327" s="8">
        <v>2</v>
      </c>
      <c r="BH327" s="8">
        <v>2</v>
      </c>
      <c r="BI327" s="8">
        <v>0</v>
      </c>
      <c r="BJ327" s="8">
        <v>0</v>
      </c>
      <c r="BK327" s="8">
        <v>0</v>
      </c>
      <c r="BL327" s="8">
        <v>0</v>
      </c>
      <c r="BM327" s="8">
        <v>0</v>
      </c>
      <c r="BN327" s="8">
        <v>0</v>
      </c>
      <c r="BO327" s="8">
        <v>0</v>
      </c>
      <c r="BP327" s="8">
        <v>0</v>
      </c>
      <c r="BQ327" s="8">
        <v>0</v>
      </c>
      <c r="BR327" s="8">
        <v>0</v>
      </c>
      <c r="BS327" s="8">
        <v>0</v>
      </c>
      <c r="BT327" s="8">
        <v>0</v>
      </c>
      <c r="BU327" s="8">
        <v>0</v>
      </c>
      <c r="BV327" s="8">
        <v>0</v>
      </c>
      <c r="BW327" s="8">
        <v>0</v>
      </c>
      <c r="BX327" s="8">
        <v>0</v>
      </c>
      <c r="BY327" s="8">
        <v>0</v>
      </c>
      <c r="BZ327" s="8">
        <v>0</v>
      </c>
      <c r="CA327" s="8">
        <v>0</v>
      </c>
      <c r="CB327" s="8">
        <v>0</v>
      </c>
      <c r="CC327" s="8">
        <v>0</v>
      </c>
      <c r="CD327" s="8">
        <v>0</v>
      </c>
      <c r="CE327" s="21">
        <f t="shared" si="96"/>
        <v>7</v>
      </c>
      <c r="CF327" s="21">
        <f t="shared" si="97"/>
        <v>16</v>
      </c>
      <c r="CG327" s="21">
        <f t="shared" si="98"/>
        <v>16</v>
      </c>
      <c r="CH327" s="21">
        <f t="shared" si="99"/>
        <v>16</v>
      </c>
      <c r="CI327" s="21">
        <f t="shared" si="100"/>
        <v>52</v>
      </c>
      <c r="CJ327" s="21">
        <f t="shared" si="101"/>
        <v>52</v>
      </c>
      <c r="CK327" s="21">
        <f t="shared" si="102"/>
        <v>52</v>
      </c>
      <c r="CL327" s="21">
        <f t="shared" si="103"/>
        <v>37</v>
      </c>
      <c r="CM327" s="21">
        <f t="shared" si="104"/>
        <v>37</v>
      </c>
      <c r="CN327" s="21">
        <f t="shared" si="105"/>
        <v>37</v>
      </c>
      <c r="CO327" s="21">
        <f t="shared" si="106"/>
        <v>11</v>
      </c>
      <c r="CP327" s="21">
        <f t="shared" si="107"/>
        <v>11</v>
      </c>
      <c r="CQ327" s="21">
        <f t="shared" si="108"/>
        <v>11</v>
      </c>
      <c r="CR327" s="21">
        <f t="shared" si="109"/>
        <v>12</v>
      </c>
      <c r="CS327" s="21">
        <f t="shared" si="110"/>
        <v>12</v>
      </c>
      <c r="CT327" s="21">
        <f t="shared" si="111"/>
        <v>12</v>
      </c>
      <c r="CU327" s="21">
        <f t="shared" si="112"/>
        <v>16</v>
      </c>
      <c r="CV327" s="21">
        <f t="shared" si="113"/>
        <v>16</v>
      </c>
      <c r="CW327" s="21">
        <f t="shared" si="114"/>
        <v>16</v>
      </c>
      <c r="CX327" s="21">
        <f t="shared" si="115"/>
        <v>8</v>
      </c>
      <c r="CY327" s="21">
        <f t="shared" si="116"/>
        <v>8</v>
      </c>
      <c r="CZ327" s="21">
        <f t="shared" si="117"/>
        <v>8</v>
      </c>
    </row>
    <row r="328" spans="1:104" ht="89.25" x14ac:dyDescent="0.25">
      <c r="A328" s="6">
        <v>231</v>
      </c>
      <c r="B328" s="7" t="s">
        <v>92</v>
      </c>
      <c r="C328" s="7" t="s">
        <v>51</v>
      </c>
      <c r="D328" s="7" t="s">
        <v>221</v>
      </c>
      <c r="E328" s="7" t="s">
        <v>94</v>
      </c>
      <c r="F328" s="7" t="s">
        <v>95</v>
      </c>
      <c r="G328" s="7" t="s">
        <v>1690</v>
      </c>
      <c r="H328" s="7" t="s">
        <v>1691</v>
      </c>
      <c r="I328" s="7" t="s">
        <v>1692</v>
      </c>
      <c r="J328" s="7" t="s">
        <v>99</v>
      </c>
      <c r="K328" s="7" t="s">
        <v>100</v>
      </c>
      <c r="L328" s="7" t="s">
        <v>101</v>
      </c>
      <c r="M328" s="7" t="s">
        <v>101</v>
      </c>
      <c r="N328" s="8">
        <v>77</v>
      </c>
      <c r="O328" s="8">
        <v>105</v>
      </c>
      <c r="P328" s="8">
        <v>72</v>
      </c>
      <c r="Q328" s="7" t="s">
        <v>1693</v>
      </c>
      <c r="R328" s="7" t="s">
        <v>1693</v>
      </c>
      <c r="S328" s="7" t="s">
        <v>1693</v>
      </c>
      <c r="T328" s="8">
        <v>39</v>
      </c>
      <c r="U328" s="8">
        <v>39</v>
      </c>
      <c r="V328" s="8">
        <v>39</v>
      </c>
      <c r="W328" s="8">
        <v>11</v>
      </c>
      <c r="X328" s="8">
        <v>11</v>
      </c>
      <c r="Y328" s="8">
        <v>11</v>
      </c>
      <c r="Z328" s="8">
        <v>0</v>
      </c>
      <c r="AA328" s="8">
        <v>0</v>
      </c>
      <c r="AB328" s="8">
        <v>0</v>
      </c>
      <c r="AC328" s="8">
        <v>11</v>
      </c>
      <c r="AD328" s="8">
        <v>11</v>
      </c>
      <c r="AE328" s="8">
        <v>11</v>
      </c>
      <c r="AF328" s="8">
        <v>0</v>
      </c>
      <c r="AG328" s="8">
        <v>0</v>
      </c>
      <c r="AH328" s="8">
        <v>0</v>
      </c>
      <c r="AI328" s="8">
        <v>11</v>
      </c>
      <c r="AJ328" s="8">
        <v>11</v>
      </c>
      <c r="AK328" s="8">
        <v>11</v>
      </c>
      <c r="AM328" s="8">
        <v>0</v>
      </c>
      <c r="AN328" s="8">
        <v>0</v>
      </c>
      <c r="AO328" s="8">
        <v>0</v>
      </c>
      <c r="AP328" s="8">
        <v>0</v>
      </c>
      <c r="AQ328" s="8">
        <v>0</v>
      </c>
      <c r="AR328" s="8">
        <v>0</v>
      </c>
      <c r="AS328" s="8">
        <v>0</v>
      </c>
      <c r="AT328" s="8">
        <v>0</v>
      </c>
      <c r="AU328" s="8">
        <v>0</v>
      </c>
      <c r="AV328" s="8">
        <v>0</v>
      </c>
      <c r="AW328" s="8">
        <v>0</v>
      </c>
      <c r="AX328" s="8">
        <v>0</v>
      </c>
      <c r="AY328" s="8">
        <v>0</v>
      </c>
      <c r="AZ328" s="8">
        <v>0</v>
      </c>
      <c r="BA328" s="8">
        <v>0</v>
      </c>
      <c r="BB328" s="8">
        <v>0</v>
      </c>
      <c r="BC328" s="8">
        <v>0</v>
      </c>
      <c r="BD328" s="8">
        <v>0</v>
      </c>
      <c r="BE328" s="8">
        <v>0</v>
      </c>
      <c r="BF328" s="8">
        <v>0</v>
      </c>
      <c r="BG328" s="8">
        <v>0</v>
      </c>
      <c r="BH328" s="8">
        <v>0</v>
      </c>
      <c r="BI328" s="8">
        <v>0</v>
      </c>
      <c r="BJ328" s="8">
        <v>0</v>
      </c>
      <c r="BK328" s="8">
        <v>0</v>
      </c>
      <c r="BL328" s="8">
        <v>0</v>
      </c>
      <c r="BM328" s="8">
        <v>0</v>
      </c>
      <c r="BN328" s="8">
        <v>0</v>
      </c>
      <c r="BO328" s="8">
        <v>0</v>
      </c>
      <c r="BP328" s="8">
        <v>0</v>
      </c>
      <c r="BQ328" s="8">
        <v>0</v>
      </c>
      <c r="BR328" s="8">
        <v>0</v>
      </c>
      <c r="BS328" s="8">
        <v>0</v>
      </c>
      <c r="BT328" s="8">
        <v>0</v>
      </c>
      <c r="BU328" s="8">
        <v>0</v>
      </c>
      <c r="BV328" s="8">
        <v>0</v>
      </c>
      <c r="BW328" s="8">
        <v>0</v>
      </c>
      <c r="BX328" s="8">
        <v>0</v>
      </c>
      <c r="BY328" s="8">
        <v>0</v>
      </c>
      <c r="BZ328" s="8">
        <v>0</v>
      </c>
      <c r="CA328" s="8">
        <v>0</v>
      </c>
      <c r="CB328" s="8">
        <v>0</v>
      </c>
      <c r="CC328" s="8">
        <v>0</v>
      </c>
      <c r="CD328" s="8">
        <v>0</v>
      </c>
      <c r="CE328" s="21">
        <f t="shared" ref="CE328:CE391" si="118">SUM(AM328,BI328)</f>
        <v>0</v>
      </c>
      <c r="CF328" s="21">
        <f t="shared" ref="CF328:CF391" si="119">SUM(N328,AN328,BJ328)</f>
        <v>77</v>
      </c>
      <c r="CG328" s="21">
        <f t="shared" ref="CG328:CG391" si="120">SUM(O328,AO328,BK328)</f>
        <v>105</v>
      </c>
      <c r="CH328" s="21">
        <f t="shared" ref="CH328:CH391" si="121">SUM(P328,AP328,BL328)</f>
        <v>72</v>
      </c>
      <c r="CI328" s="21">
        <f t="shared" ref="CI328:CI391" si="122">SUM(T328,AQ328,BM328)</f>
        <v>39</v>
      </c>
      <c r="CJ328" s="21">
        <f t="shared" ref="CJ328:CJ391" si="123">SUM(U328,AR328,BN328)</f>
        <v>39</v>
      </c>
      <c r="CK328" s="21">
        <f t="shared" ref="CK328:CK391" si="124">SUM(V328,AS328,BO328)</f>
        <v>39</v>
      </c>
      <c r="CL328" s="21">
        <f t="shared" ref="CL328:CL391" si="125">SUM(W328,AT328,BP328)</f>
        <v>11</v>
      </c>
      <c r="CM328" s="21">
        <f t="shared" ref="CM328:CM391" si="126">SUM(X328,AU328,BQ328)</f>
        <v>11</v>
      </c>
      <c r="CN328" s="21">
        <f t="shared" ref="CN328:CN391" si="127">SUM(Y328,AV328,BR328)</f>
        <v>11</v>
      </c>
      <c r="CO328" s="21">
        <f t="shared" ref="CO328:CO391" si="128">SUM(Z328,AW328,BS328)</f>
        <v>0</v>
      </c>
      <c r="CP328" s="21">
        <f t="shared" ref="CP328:CP391" si="129">SUM(AA328,AX328,BT328)</f>
        <v>0</v>
      </c>
      <c r="CQ328" s="21">
        <f t="shared" ref="CQ328:CQ391" si="130">SUM(AB328,AY328,BU328)</f>
        <v>0</v>
      </c>
      <c r="CR328" s="21">
        <f t="shared" ref="CR328:CR391" si="131">SUM(AC328,AZ328,BV328)</f>
        <v>11</v>
      </c>
      <c r="CS328" s="21">
        <f t="shared" ref="CS328:CS391" si="132">SUM(AD328,BA328,BW328)</f>
        <v>11</v>
      </c>
      <c r="CT328" s="21">
        <f t="shared" ref="CT328:CT391" si="133">SUM(AE328,BB328,BX328)</f>
        <v>11</v>
      </c>
      <c r="CU328" s="21">
        <f t="shared" ref="CU328:CU391" si="134">SUM(AF328,BC328,BY328)</f>
        <v>0</v>
      </c>
      <c r="CV328" s="21">
        <f t="shared" ref="CV328:CV391" si="135">SUM(AG328,BD328,BZ328)</f>
        <v>0</v>
      </c>
      <c r="CW328" s="21">
        <f t="shared" ref="CW328:CW391" si="136">SUM(AH328,BE328,CA328)</f>
        <v>0</v>
      </c>
      <c r="CX328" s="21">
        <f t="shared" ref="CX328:CX391" si="137">SUM(AI328,BF328,CB328)</f>
        <v>11</v>
      </c>
      <c r="CY328" s="21">
        <f t="shared" ref="CY328:CY391" si="138">SUM(AJ328,BG328,CC328)</f>
        <v>11</v>
      </c>
      <c r="CZ328" s="21">
        <f t="shared" ref="CZ328:CZ391" si="139">SUM(AK328,BH328,CD328)</f>
        <v>11</v>
      </c>
    </row>
    <row r="329" spans="1:104" ht="255" x14ac:dyDescent="0.25">
      <c r="A329" s="6">
        <v>232</v>
      </c>
      <c r="B329" s="7" t="s">
        <v>92</v>
      </c>
      <c r="C329" s="7" t="s">
        <v>51</v>
      </c>
      <c r="D329" s="7" t="s">
        <v>103</v>
      </c>
      <c r="E329" s="7" t="s">
        <v>94</v>
      </c>
      <c r="F329" s="7" t="s">
        <v>95</v>
      </c>
      <c r="G329" s="7" t="s">
        <v>1694</v>
      </c>
      <c r="H329" s="7" t="s">
        <v>1695</v>
      </c>
      <c r="I329" s="7" t="s">
        <v>1696</v>
      </c>
      <c r="J329" s="7" t="s">
        <v>99</v>
      </c>
      <c r="K329" s="7" t="s">
        <v>100</v>
      </c>
      <c r="L329" s="7" t="s">
        <v>101</v>
      </c>
      <c r="M329" s="7" t="s">
        <v>101</v>
      </c>
      <c r="N329" s="8">
        <v>18</v>
      </c>
      <c r="O329" s="8">
        <v>22</v>
      </c>
      <c r="P329" s="8">
        <v>19</v>
      </c>
      <c r="Q329" s="7" t="s">
        <v>1697</v>
      </c>
      <c r="R329" s="7" t="s">
        <v>1698</v>
      </c>
      <c r="S329" s="7" t="s">
        <v>1698</v>
      </c>
      <c r="T329" s="8">
        <v>58</v>
      </c>
      <c r="U329" s="8">
        <v>58</v>
      </c>
      <c r="V329" s="8">
        <v>58</v>
      </c>
      <c r="W329" s="8">
        <v>13</v>
      </c>
      <c r="X329" s="8">
        <v>13</v>
      </c>
      <c r="Y329" s="8">
        <v>13</v>
      </c>
      <c r="Z329" s="8">
        <v>13</v>
      </c>
      <c r="AA329" s="8">
        <v>13</v>
      </c>
      <c r="AB329" s="8">
        <v>13</v>
      </c>
      <c r="AC329" s="8">
        <v>12</v>
      </c>
      <c r="AD329" s="8">
        <v>12</v>
      </c>
      <c r="AE329" s="8">
        <v>12</v>
      </c>
      <c r="AF329" s="8">
        <v>1</v>
      </c>
      <c r="AG329" s="8">
        <v>1</v>
      </c>
      <c r="AH329" s="8">
        <v>1</v>
      </c>
      <c r="AI329" s="8">
        <v>13</v>
      </c>
      <c r="AJ329" s="8">
        <v>13</v>
      </c>
      <c r="AK329" s="8">
        <v>13</v>
      </c>
      <c r="AM329" s="8">
        <v>2</v>
      </c>
      <c r="AN329" s="8">
        <v>0</v>
      </c>
      <c r="AO329" s="8">
        <v>1</v>
      </c>
      <c r="AP329" s="8">
        <v>0</v>
      </c>
      <c r="AQ329" s="8">
        <v>41</v>
      </c>
      <c r="AR329" s="8">
        <v>41</v>
      </c>
      <c r="AS329" s="8">
        <v>42</v>
      </c>
      <c r="AT329" s="8">
        <v>11</v>
      </c>
      <c r="AU329" s="8">
        <v>11</v>
      </c>
      <c r="AV329" s="8">
        <v>12</v>
      </c>
      <c r="AW329" s="8">
        <v>9</v>
      </c>
      <c r="AX329" s="8">
        <v>9</v>
      </c>
      <c r="AY329" s="8">
        <v>10</v>
      </c>
      <c r="AZ329" s="8">
        <v>1</v>
      </c>
      <c r="BA329" s="8">
        <v>1</v>
      </c>
      <c r="BB329" s="8">
        <v>1</v>
      </c>
      <c r="BC329" s="8">
        <v>40</v>
      </c>
      <c r="BD329" s="8">
        <v>40</v>
      </c>
      <c r="BE329" s="8">
        <v>41</v>
      </c>
      <c r="BF329" s="8">
        <v>9</v>
      </c>
      <c r="BG329" s="8">
        <v>9</v>
      </c>
      <c r="BH329" s="8">
        <v>10</v>
      </c>
      <c r="BI329" s="8">
        <v>0</v>
      </c>
      <c r="BJ329" s="8">
        <v>0</v>
      </c>
      <c r="BK329" s="8">
        <v>0</v>
      </c>
      <c r="BL329" s="8">
        <v>0</v>
      </c>
      <c r="BM329" s="8">
        <v>0</v>
      </c>
      <c r="BN329" s="8">
        <v>0</v>
      </c>
      <c r="BO329" s="8">
        <v>0</v>
      </c>
      <c r="BP329" s="8">
        <v>0</v>
      </c>
      <c r="BQ329" s="8">
        <v>0</v>
      </c>
      <c r="BR329" s="8">
        <v>0</v>
      </c>
      <c r="BS329" s="8">
        <v>0</v>
      </c>
      <c r="BT329" s="8">
        <v>0</v>
      </c>
      <c r="BU329" s="8">
        <v>0</v>
      </c>
      <c r="BV329" s="8">
        <v>0</v>
      </c>
      <c r="BW329" s="8">
        <v>0</v>
      </c>
      <c r="BX329" s="8">
        <v>0</v>
      </c>
      <c r="BY329" s="8">
        <v>0</v>
      </c>
      <c r="BZ329" s="8">
        <v>0</v>
      </c>
      <c r="CA329" s="8">
        <v>0</v>
      </c>
      <c r="CB329" s="8">
        <v>0</v>
      </c>
      <c r="CC329" s="8">
        <v>0</v>
      </c>
      <c r="CD329" s="8">
        <v>0</v>
      </c>
      <c r="CE329" s="21">
        <f t="shared" si="118"/>
        <v>2</v>
      </c>
      <c r="CF329" s="21">
        <f t="shared" si="119"/>
        <v>18</v>
      </c>
      <c r="CG329" s="21">
        <f t="shared" si="120"/>
        <v>23</v>
      </c>
      <c r="CH329" s="21">
        <f t="shared" si="121"/>
        <v>19</v>
      </c>
      <c r="CI329" s="21">
        <f t="shared" si="122"/>
        <v>99</v>
      </c>
      <c r="CJ329" s="21">
        <f t="shared" si="123"/>
        <v>99</v>
      </c>
      <c r="CK329" s="21">
        <f t="shared" si="124"/>
        <v>100</v>
      </c>
      <c r="CL329" s="21">
        <f t="shared" si="125"/>
        <v>24</v>
      </c>
      <c r="CM329" s="21">
        <f t="shared" si="126"/>
        <v>24</v>
      </c>
      <c r="CN329" s="21">
        <f t="shared" si="127"/>
        <v>25</v>
      </c>
      <c r="CO329" s="21">
        <f t="shared" si="128"/>
        <v>22</v>
      </c>
      <c r="CP329" s="21">
        <f t="shared" si="129"/>
        <v>22</v>
      </c>
      <c r="CQ329" s="21">
        <f t="shared" si="130"/>
        <v>23</v>
      </c>
      <c r="CR329" s="21">
        <f t="shared" si="131"/>
        <v>13</v>
      </c>
      <c r="CS329" s="21">
        <f t="shared" si="132"/>
        <v>13</v>
      </c>
      <c r="CT329" s="21">
        <f t="shared" si="133"/>
        <v>13</v>
      </c>
      <c r="CU329" s="21">
        <f t="shared" si="134"/>
        <v>41</v>
      </c>
      <c r="CV329" s="21">
        <f t="shared" si="135"/>
        <v>41</v>
      </c>
      <c r="CW329" s="21">
        <f t="shared" si="136"/>
        <v>42</v>
      </c>
      <c r="CX329" s="21">
        <f t="shared" si="137"/>
        <v>22</v>
      </c>
      <c r="CY329" s="21">
        <f t="shared" si="138"/>
        <v>22</v>
      </c>
      <c r="CZ329" s="21">
        <f t="shared" si="139"/>
        <v>23</v>
      </c>
    </row>
    <row r="330" spans="1:104" ht="89.25" x14ac:dyDescent="0.25">
      <c r="A330" s="6">
        <v>236</v>
      </c>
      <c r="B330" s="7" t="s">
        <v>92</v>
      </c>
      <c r="C330" s="7" t="s">
        <v>51</v>
      </c>
      <c r="D330" s="7" t="s">
        <v>103</v>
      </c>
      <c r="E330" s="7" t="s">
        <v>94</v>
      </c>
      <c r="F330" s="7" t="s">
        <v>95</v>
      </c>
      <c r="G330" s="7" t="s">
        <v>1699</v>
      </c>
      <c r="H330" s="7" t="s">
        <v>1700</v>
      </c>
      <c r="I330" s="7" t="s">
        <v>1701</v>
      </c>
      <c r="J330" s="7" t="s">
        <v>99</v>
      </c>
      <c r="K330" s="7" t="s">
        <v>100</v>
      </c>
      <c r="L330" s="7" t="s">
        <v>101</v>
      </c>
      <c r="M330" s="7" t="s">
        <v>101</v>
      </c>
      <c r="N330" s="8">
        <v>52</v>
      </c>
      <c r="O330" s="8">
        <v>60</v>
      </c>
      <c r="P330" s="8">
        <v>61</v>
      </c>
      <c r="Q330" s="7" t="s">
        <v>1702</v>
      </c>
      <c r="R330" s="7" t="s">
        <v>1702</v>
      </c>
      <c r="S330" s="7" t="s">
        <v>1702</v>
      </c>
      <c r="T330" s="8">
        <v>12</v>
      </c>
      <c r="U330" s="8">
        <v>12</v>
      </c>
      <c r="V330" s="8">
        <v>12</v>
      </c>
      <c r="W330" s="8">
        <v>2</v>
      </c>
      <c r="X330" s="8">
        <v>2</v>
      </c>
      <c r="Y330" s="8">
        <v>2</v>
      </c>
      <c r="Z330" s="8">
        <v>6</v>
      </c>
      <c r="AA330" s="8">
        <v>6</v>
      </c>
      <c r="AB330" s="8">
        <v>6</v>
      </c>
      <c r="AC330" s="8">
        <v>6</v>
      </c>
      <c r="AD330" s="8">
        <v>6</v>
      </c>
      <c r="AE330" s="8">
        <v>6</v>
      </c>
      <c r="AF330" s="8">
        <v>0</v>
      </c>
      <c r="AG330" s="8">
        <v>0</v>
      </c>
      <c r="AH330" s="8">
        <v>0</v>
      </c>
      <c r="AI330" s="8">
        <v>6</v>
      </c>
      <c r="AJ330" s="8">
        <v>6</v>
      </c>
      <c r="AK330" s="8">
        <v>6</v>
      </c>
      <c r="AM330" s="8">
        <v>0</v>
      </c>
      <c r="AN330" s="8">
        <v>0</v>
      </c>
      <c r="AO330" s="8">
        <v>0</v>
      </c>
      <c r="AP330" s="8">
        <v>0</v>
      </c>
      <c r="AQ330" s="8">
        <v>0</v>
      </c>
      <c r="AR330" s="8">
        <v>0</v>
      </c>
      <c r="AS330" s="8">
        <v>0</v>
      </c>
      <c r="AT330" s="8">
        <v>0</v>
      </c>
      <c r="AU330" s="8">
        <v>0</v>
      </c>
      <c r="AV330" s="8">
        <v>0</v>
      </c>
      <c r="AW330" s="8">
        <v>0</v>
      </c>
      <c r="AX330" s="8">
        <v>0</v>
      </c>
      <c r="AY330" s="8">
        <v>0</v>
      </c>
      <c r="AZ330" s="8">
        <v>0</v>
      </c>
      <c r="BA330" s="8">
        <v>0</v>
      </c>
      <c r="BB330" s="8">
        <v>0</v>
      </c>
      <c r="BC330" s="8">
        <v>0</v>
      </c>
      <c r="BD330" s="8">
        <v>0</v>
      </c>
      <c r="BE330" s="8">
        <v>0</v>
      </c>
      <c r="BF330" s="8">
        <v>0</v>
      </c>
      <c r="BG330" s="8">
        <v>0</v>
      </c>
      <c r="BH330" s="8">
        <v>0</v>
      </c>
      <c r="BI330" s="8">
        <v>0</v>
      </c>
      <c r="BJ330" s="8">
        <v>0</v>
      </c>
      <c r="BK330" s="8">
        <v>0</v>
      </c>
      <c r="BL330" s="8">
        <v>0</v>
      </c>
      <c r="BM330" s="8">
        <v>0</v>
      </c>
      <c r="BN330" s="8">
        <v>0</v>
      </c>
      <c r="BO330" s="8">
        <v>0</v>
      </c>
      <c r="BP330" s="8">
        <v>0</v>
      </c>
      <c r="BQ330" s="8">
        <v>0</v>
      </c>
      <c r="BR330" s="8">
        <v>0</v>
      </c>
      <c r="BS330" s="8">
        <v>0</v>
      </c>
      <c r="BT330" s="8">
        <v>0</v>
      </c>
      <c r="BU330" s="8">
        <v>0</v>
      </c>
      <c r="BV330" s="8">
        <v>0</v>
      </c>
      <c r="BW330" s="8">
        <v>0</v>
      </c>
      <c r="BX330" s="8">
        <v>0</v>
      </c>
      <c r="BY330" s="8">
        <v>0</v>
      </c>
      <c r="BZ330" s="8">
        <v>0</v>
      </c>
      <c r="CA330" s="8">
        <v>0</v>
      </c>
      <c r="CB330" s="8">
        <v>0</v>
      </c>
      <c r="CC330" s="8">
        <v>0</v>
      </c>
      <c r="CD330" s="8">
        <v>0</v>
      </c>
      <c r="CE330" s="21">
        <f t="shared" si="118"/>
        <v>0</v>
      </c>
      <c r="CF330" s="21">
        <f t="shared" si="119"/>
        <v>52</v>
      </c>
      <c r="CG330" s="21">
        <f t="shared" si="120"/>
        <v>60</v>
      </c>
      <c r="CH330" s="21">
        <f t="shared" si="121"/>
        <v>61</v>
      </c>
      <c r="CI330" s="21">
        <f t="shared" si="122"/>
        <v>12</v>
      </c>
      <c r="CJ330" s="21">
        <f t="shared" si="123"/>
        <v>12</v>
      </c>
      <c r="CK330" s="21">
        <f t="shared" si="124"/>
        <v>12</v>
      </c>
      <c r="CL330" s="21">
        <f t="shared" si="125"/>
        <v>2</v>
      </c>
      <c r="CM330" s="21">
        <f t="shared" si="126"/>
        <v>2</v>
      </c>
      <c r="CN330" s="21">
        <f t="shared" si="127"/>
        <v>2</v>
      </c>
      <c r="CO330" s="21">
        <f t="shared" si="128"/>
        <v>6</v>
      </c>
      <c r="CP330" s="21">
        <f t="shared" si="129"/>
        <v>6</v>
      </c>
      <c r="CQ330" s="21">
        <f t="shared" si="130"/>
        <v>6</v>
      </c>
      <c r="CR330" s="21">
        <f t="shared" si="131"/>
        <v>6</v>
      </c>
      <c r="CS330" s="21">
        <f t="shared" si="132"/>
        <v>6</v>
      </c>
      <c r="CT330" s="21">
        <f t="shared" si="133"/>
        <v>6</v>
      </c>
      <c r="CU330" s="21">
        <f t="shared" si="134"/>
        <v>0</v>
      </c>
      <c r="CV330" s="21">
        <f t="shared" si="135"/>
        <v>0</v>
      </c>
      <c r="CW330" s="21">
        <f t="shared" si="136"/>
        <v>0</v>
      </c>
      <c r="CX330" s="21">
        <f t="shared" si="137"/>
        <v>6</v>
      </c>
      <c r="CY330" s="21">
        <f t="shared" si="138"/>
        <v>6</v>
      </c>
      <c r="CZ330" s="21">
        <f t="shared" si="139"/>
        <v>6</v>
      </c>
    </row>
    <row r="331" spans="1:104" ht="89.25" x14ac:dyDescent="0.25">
      <c r="A331" s="6">
        <v>239</v>
      </c>
      <c r="B331" s="7" t="s">
        <v>92</v>
      </c>
      <c r="C331" s="7" t="s">
        <v>51</v>
      </c>
      <c r="D331" s="7" t="s">
        <v>103</v>
      </c>
      <c r="E331" s="7" t="s">
        <v>94</v>
      </c>
      <c r="F331" s="7" t="s">
        <v>95</v>
      </c>
      <c r="G331" s="7" t="s">
        <v>1703</v>
      </c>
      <c r="H331" s="7" t="s">
        <v>1704</v>
      </c>
      <c r="I331" s="7" t="s">
        <v>1705</v>
      </c>
      <c r="J331" s="7" t="s">
        <v>99</v>
      </c>
      <c r="K331" s="7" t="s">
        <v>100</v>
      </c>
      <c r="L331" s="7" t="s">
        <v>101</v>
      </c>
      <c r="M331" s="7" t="s">
        <v>101</v>
      </c>
      <c r="N331" s="8">
        <v>5</v>
      </c>
      <c r="O331" s="8">
        <v>7</v>
      </c>
      <c r="P331" s="8">
        <v>6</v>
      </c>
      <c r="Q331" s="7" t="s">
        <v>1706</v>
      </c>
      <c r="R331" s="7" t="s">
        <v>1706</v>
      </c>
      <c r="S331" s="7" t="s">
        <v>1706</v>
      </c>
      <c r="T331" s="8">
        <v>23</v>
      </c>
      <c r="U331" s="8">
        <v>23</v>
      </c>
      <c r="V331" s="8">
        <v>23</v>
      </c>
      <c r="W331" s="8">
        <v>13</v>
      </c>
      <c r="X331" s="8">
        <v>13</v>
      </c>
      <c r="Y331" s="8">
        <v>13</v>
      </c>
      <c r="Z331" s="8">
        <v>0</v>
      </c>
      <c r="AA331" s="8">
        <v>0</v>
      </c>
      <c r="AB331" s="8">
        <v>0</v>
      </c>
      <c r="AC331" s="8">
        <v>1</v>
      </c>
      <c r="AD331" s="8">
        <v>1</v>
      </c>
      <c r="AE331" s="8">
        <v>1</v>
      </c>
      <c r="AF331" s="8">
        <v>12</v>
      </c>
      <c r="AG331" s="8">
        <v>12</v>
      </c>
      <c r="AH331" s="8">
        <v>12</v>
      </c>
      <c r="AI331" s="8">
        <v>1</v>
      </c>
      <c r="AJ331" s="8">
        <v>1</v>
      </c>
      <c r="AK331" s="8">
        <v>1</v>
      </c>
      <c r="AM331" s="8">
        <v>0</v>
      </c>
      <c r="AN331" s="8">
        <v>0</v>
      </c>
      <c r="AO331" s="8">
        <v>0</v>
      </c>
      <c r="AP331" s="8">
        <v>0</v>
      </c>
      <c r="AQ331" s="8">
        <v>0</v>
      </c>
      <c r="AR331" s="8">
        <v>0</v>
      </c>
      <c r="AS331" s="8">
        <v>0</v>
      </c>
      <c r="AT331" s="8">
        <v>0</v>
      </c>
      <c r="AU331" s="8">
        <v>0</v>
      </c>
      <c r="AV331" s="8">
        <v>0</v>
      </c>
      <c r="AW331" s="8">
        <v>0</v>
      </c>
      <c r="AX331" s="8">
        <v>0</v>
      </c>
      <c r="AY331" s="8">
        <v>0</v>
      </c>
      <c r="AZ331" s="8">
        <v>0</v>
      </c>
      <c r="BA331" s="8">
        <v>0</v>
      </c>
      <c r="BB331" s="8">
        <v>0</v>
      </c>
      <c r="BC331" s="8">
        <v>0</v>
      </c>
      <c r="BD331" s="8">
        <v>0</v>
      </c>
      <c r="BE331" s="8">
        <v>0</v>
      </c>
      <c r="BF331" s="8">
        <v>0</v>
      </c>
      <c r="BG331" s="8">
        <v>0</v>
      </c>
      <c r="BH331" s="8">
        <v>0</v>
      </c>
      <c r="BI331" s="8">
        <v>0</v>
      </c>
      <c r="BJ331" s="8">
        <v>0</v>
      </c>
      <c r="BK331" s="8">
        <v>0</v>
      </c>
      <c r="BL331" s="8">
        <v>0</v>
      </c>
      <c r="BM331" s="8">
        <v>0</v>
      </c>
      <c r="BN331" s="8">
        <v>0</v>
      </c>
      <c r="BO331" s="8">
        <v>0</v>
      </c>
      <c r="BP331" s="8">
        <v>0</v>
      </c>
      <c r="BQ331" s="8">
        <v>0</v>
      </c>
      <c r="BR331" s="8">
        <v>0</v>
      </c>
      <c r="BS331" s="8">
        <v>0</v>
      </c>
      <c r="BT331" s="8">
        <v>0</v>
      </c>
      <c r="BU331" s="8">
        <v>0</v>
      </c>
      <c r="BV331" s="8">
        <v>0</v>
      </c>
      <c r="BW331" s="8">
        <v>0</v>
      </c>
      <c r="BX331" s="8">
        <v>0</v>
      </c>
      <c r="BY331" s="8">
        <v>0</v>
      </c>
      <c r="BZ331" s="8">
        <v>0</v>
      </c>
      <c r="CA331" s="8">
        <v>0</v>
      </c>
      <c r="CB331" s="8">
        <v>0</v>
      </c>
      <c r="CC331" s="8">
        <v>0</v>
      </c>
      <c r="CD331" s="8">
        <v>0</v>
      </c>
      <c r="CE331" s="21">
        <f t="shared" si="118"/>
        <v>0</v>
      </c>
      <c r="CF331" s="21">
        <f t="shared" si="119"/>
        <v>5</v>
      </c>
      <c r="CG331" s="21">
        <f t="shared" si="120"/>
        <v>7</v>
      </c>
      <c r="CH331" s="21">
        <f t="shared" si="121"/>
        <v>6</v>
      </c>
      <c r="CI331" s="21">
        <f t="shared" si="122"/>
        <v>23</v>
      </c>
      <c r="CJ331" s="21">
        <f t="shared" si="123"/>
        <v>23</v>
      </c>
      <c r="CK331" s="21">
        <f t="shared" si="124"/>
        <v>23</v>
      </c>
      <c r="CL331" s="21">
        <f t="shared" si="125"/>
        <v>13</v>
      </c>
      <c r="CM331" s="21">
        <f t="shared" si="126"/>
        <v>13</v>
      </c>
      <c r="CN331" s="21">
        <f t="shared" si="127"/>
        <v>13</v>
      </c>
      <c r="CO331" s="21">
        <f t="shared" si="128"/>
        <v>0</v>
      </c>
      <c r="CP331" s="21">
        <f t="shared" si="129"/>
        <v>0</v>
      </c>
      <c r="CQ331" s="21">
        <f t="shared" si="130"/>
        <v>0</v>
      </c>
      <c r="CR331" s="21">
        <f t="shared" si="131"/>
        <v>1</v>
      </c>
      <c r="CS331" s="21">
        <f t="shared" si="132"/>
        <v>1</v>
      </c>
      <c r="CT331" s="21">
        <f t="shared" si="133"/>
        <v>1</v>
      </c>
      <c r="CU331" s="21">
        <f t="shared" si="134"/>
        <v>12</v>
      </c>
      <c r="CV331" s="21">
        <f t="shared" si="135"/>
        <v>12</v>
      </c>
      <c r="CW331" s="21">
        <f t="shared" si="136"/>
        <v>12</v>
      </c>
      <c r="CX331" s="21">
        <f t="shared" si="137"/>
        <v>1</v>
      </c>
      <c r="CY331" s="21">
        <f t="shared" si="138"/>
        <v>1</v>
      </c>
      <c r="CZ331" s="21">
        <f t="shared" si="139"/>
        <v>1</v>
      </c>
    </row>
    <row r="332" spans="1:104" ht="114.75" x14ac:dyDescent="0.25">
      <c r="A332" s="6">
        <v>247</v>
      </c>
      <c r="B332" s="7" t="s">
        <v>92</v>
      </c>
      <c r="C332" s="7" t="s">
        <v>51</v>
      </c>
      <c r="D332" s="7" t="s">
        <v>103</v>
      </c>
      <c r="E332" s="7" t="s">
        <v>94</v>
      </c>
      <c r="F332" s="7" t="s">
        <v>95</v>
      </c>
      <c r="G332" s="7" t="s">
        <v>1707</v>
      </c>
      <c r="H332" s="7" t="s">
        <v>1708</v>
      </c>
      <c r="I332" s="7" t="s">
        <v>1709</v>
      </c>
      <c r="J332" s="7" t="s">
        <v>99</v>
      </c>
      <c r="K332" s="7" t="s">
        <v>100</v>
      </c>
      <c r="L332" s="7" t="s">
        <v>101</v>
      </c>
      <c r="M332" s="7" t="s">
        <v>101</v>
      </c>
      <c r="N332" s="8">
        <v>8</v>
      </c>
      <c r="O332" s="8">
        <v>9</v>
      </c>
      <c r="P332" s="8">
        <v>7</v>
      </c>
      <c r="Q332" s="7" t="s">
        <v>1710</v>
      </c>
      <c r="R332" s="7" t="s">
        <v>1711</v>
      </c>
      <c r="S332" s="7" t="s">
        <v>1711</v>
      </c>
      <c r="T332" s="8">
        <v>44</v>
      </c>
      <c r="U332" s="8">
        <v>44</v>
      </c>
      <c r="V332" s="8">
        <v>44</v>
      </c>
      <c r="W332" s="8">
        <v>15</v>
      </c>
      <c r="X332" s="8">
        <v>15</v>
      </c>
      <c r="Y332" s="8">
        <v>15</v>
      </c>
      <c r="Z332" s="8">
        <v>0</v>
      </c>
      <c r="AA332" s="8">
        <v>0</v>
      </c>
      <c r="AB332" s="8">
        <v>0</v>
      </c>
      <c r="AC332" s="8">
        <v>4</v>
      </c>
      <c r="AD332" s="8">
        <v>4</v>
      </c>
      <c r="AE332" s="8">
        <v>4</v>
      </c>
      <c r="AF332" s="8">
        <v>11</v>
      </c>
      <c r="AG332" s="8">
        <v>11</v>
      </c>
      <c r="AH332" s="8">
        <v>11</v>
      </c>
      <c r="AI332" s="8">
        <v>4</v>
      </c>
      <c r="AJ332" s="8">
        <v>4</v>
      </c>
      <c r="AK332" s="8">
        <v>4</v>
      </c>
      <c r="AM332" s="8">
        <v>0</v>
      </c>
      <c r="AN332" s="8">
        <v>0</v>
      </c>
      <c r="AO332" s="8">
        <v>0</v>
      </c>
      <c r="AP332" s="8">
        <v>0</v>
      </c>
      <c r="AQ332" s="8">
        <v>0</v>
      </c>
      <c r="AR332" s="8">
        <v>0</v>
      </c>
      <c r="AS332" s="8">
        <v>0</v>
      </c>
      <c r="AT332" s="8">
        <v>0</v>
      </c>
      <c r="AU332" s="8">
        <v>0</v>
      </c>
      <c r="AV332" s="8">
        <v>0</v>
      </c>
      <c r="AW332" s="8">
        <v>0</v>
      </c>
      <c r="AX332" s="8">
        <v>0</v>
      </c>
      <c r="AY332" s="8">
        <v>0</v>
      </c>
      <c r="AZ332" s="8">
        <v>0</v>
      </c>
      <c r="BA332" s="8">
        <v>0</v>
      </c>
      <c r="BB332" s="8">
        <v>0</v>
      </c>
      <c r="BC332" s="8">
        <v>0</v>
      </c>
      <c r="BD332" s="8">
        <v>0</v>
      </c>
      <c r="BE332" s="8">
        <v>0</v>
      </c>
      <c r="BF332" s="8">
        <v>0</v>
      </c>
      <c r="BG332" s="8">
        <v>0</v>
      </c>
      <c r="BH332" s="8">
        <v>0</v>
      </c>
      <c r="BI332" s="8">
        <v>0</v>
      </c>
      <c r="BJ332" s="8">
        <v>0</v>
      </c>
      <c r="BK332" s="8">
        <v>0</v>
      </c>
      <c r="BL332" s="8">
        <v>0</v>
      </c>
      <c r="BM332" s="8">
        <v>0</v>
      </c>
      <c r="BN332" s="8">
        <v>0</v>
      </c>
      <c r="BO332" s="8">
        <v>0</v>
      </c>
      <c r="BP332" s="8">
        <v>0</v>
      </c>
      <c r="BQ332" s="8">
        <v>0</v>
      </c>
      <c r="BR332" s="8">
        <v>0</v>
      </c>
      <c r="BS332" s="8">
        <v>0</v>
      </c>
      <c r="BT332" s="8">
        <v>0</v>
      </c>
      <c r="BU332" s="8">
        <v>0</v>
      </c>
      <c r="BV332" s="8">
        <v>0</v>
      </c>
      <c r="BW332" s="8">
        <v>0</v>
      </c>
      <c r="BX332" s="8">
        <v>0</v>
      </c>
      <c r="BY332" s="8">
        <v>0</v>
      </c>
      <c r="BZ332" s="8">
        <v>0</v>
      </c>
      <c r="CA332" s="8">
        <v>0</v>
      </c>
      <c r="CB332" s="8">
        <v>0</v>
      </c>
      <c r="CC332" s="8">
        <v>0</v>
      </c>
      <c r="CD332" s="8">
        <v>0</v>
      </c>
      <c r="CE332" s="21">
        <f t="shared" si="118"/>
        <v>0</v>
      </c>
      <c r="CF332" s="21">
        <f t="shared" si="119"/>
        <v>8</v>
      </c>
      <c r="CG332" s="21">
        <f t="shared" si="120"/>
        <v>9</v>
      </c>
      <c r="CH332" s="21">
        <f t="shared" si="121"/>
        <v>7</v>
      </c>
      <c r="CI332" s="21">
        <f t="shared" si="122"/>
        <v>44</v>
      </c>
      <c r="CJ332" s="21">
        <f t="shared" si="123"/>
        <v>44</v>
      </c>
      <c r="CK332" s="21">
        <f t="shared" si="124"/>
        <v>44</v>
      </c>
      <c r="CL332" s="21">
        <f t="shared" si="125"/>
        <v>15</v>
      </c>
      <c r="CM332" s="21">
        <f t="shared" si="126"/>
        <v>15</v>
      </c>
      <c r="CN332" s="21">
        <f t="shared" si="127"/>
        <v>15</v>
      </c>
      <c r="CO332" s="21">
        <f t="shared" si="128"/>
        <v>0</v>
      </c>
      <c r="CP332" s="21">
        <f t="shared" si="129"/>
        <v>0</v>
      </c>
      <c r="CQ332" s="21">
        <f t="shared" si="130"/>
        <v>0</v>
      </c>
      <c r="CR332" s="21">
        <f t="shared" si="131"/>
        <v>4</v>
      </c>
      <c r="CS332" s="21">
        <f t="shared" si="132"/>
        <v>4</v>
      </c>
      <c r="CT332" s="21">
        <f t="shared" si="133"/>
        <v>4</v>
      </c>
      <c r="CU332" s="21">
        <f t="shared" si="134"/>
        <v>11</v>
      </c>
      <c r="CV332" s="21">
        <f t="shared" si="135"/>
        <v>11</v>
      </c>
      <c r="CW332" s="21">
        <f t="shared" si="136"/>
        <v>11</v>
      </c>
      <c r="CX332" s="21">
        <f t="shared" si="137"/>
        <v>4</v>
      </c>
      <c r="CY332" s="21">
        <f t="shared" si="138"/>
        <v>4</v>
      </c>
      <c r="CZ332" s="21">
        <f t="shared" si="139"/>
        <v>4</v>
      </c>
    </row>
    <row r="333" spans="1:104" ht="102" x14ac:dyDescent="0.25">
      <c r="A333" s="6">
        <v>244</v>
      </c>
      <c r="B333" s="7" t="s">
        <v>374</v>
      </c>
      <c r="C333" s="7" t="s">
        <v>51</v>
      </c>
      <c r="D333" s="7" t="s">
        <v>103</v>
      </c>
      <c r="E333" s="7" t="s">
        <v>94</v>
      </c>
      <c r="F333" s="7" t="s">
        <v>95</v>
      </c>
      <c r="G333" s="7" t="s">
        <v>1712</v>
      </c>
      <c r="H333" s="7" t="s">
        <v>1713</v>
      </c>
      <c r="I333" s="7" t="s">
        <v>1714</v>
      </c>
      <c r="J333" s="7" t="s">
        <v>99</v>
      </c>
      <c r="K333" s="7" t="s">
        <v>100</v>
      </c>
      <c r="L333" s="7" t="s">
        <v>101</v>
      </c>
      <c r="M333" s="7" t="s">
        <v>101</v>
      </c>
      <c r="N333" s="8">
        <v>28</v>
      </c>
      <c r="O333" s="8">
        <v>24</v>
      </c>
      <c r="P333" s="8">
        <v>61</v>
      </c>
      <c r="Q333" s="7" t="s">
        <v>1715</v>
      </c>
      <c r="R333" s="7" t="s">
        <v>1715</v>
      </c>
      <c r="S333" s="7" t="s">
        <v>1715</v>
      </c>
      <c r="T333" s="8">
        <v>24</v>
      </c>
      <c r="U333" s="8">
        <v>24</v>
      </c>
      <c r="V333" s="8">
        <v>24</v>
      </c>
      <c r="W333" s="8">
        <v>3</v>
      </c>
      <c r="X333" s="8">
        <v>3</v>
      </c>
      <c r="Y333" s="8">
        <v>3</v>
      </c>
      <c r="Z333" s="8">
        <v>0</v>
      </c>
      <c r="AA333" s="8">
        <v>0</v>
      </c>
      <c r="AB333" s="8">
        <v>0</v>
      </c>
      <c r="AC333" s="8">
        <v>3</v>
      </c>
      <c r="AD333" s="8">
        <v>3</v>
      </c>
      <c r="AE333" s="8">
        <v>3</v>
      </c>
      <c r="AF333" s="8">
        <v>21</v>
      </c>
      <c r="AG333" s="8">
        <v>21</v>
      </c>
      <c r="AH333" s="8">
        <v>21</v>
      </c>
      <c r="AI333" s="8">
        <v>0</v>
      </c>
      <c r="AJ333" s="8">
        <v>0</v>
      </c>
      <c r="AK333" s="8">
        <v>0</v>
      </c>
      <c r="AL333" s="7" t="s">
        <v>1716</v>
      </c>
      <c r="AM333" s="8">
        <v>11</v>
      </c>
      <c r="AN333" s="8">
        <v>8</v>
      </c>
      <c r="AO333" s="8">
        <v>10</v>
      </c>
      <c r="AP333" s="8">
        <v>9</v>
      </c>
      <c r="AQ333" s="8">
        <v>23</v>
      </c>
      <c r="AR333" s="8">
        <v>23</v>
      </c>
      <c r="AS333" s="8">
        <v>21</v>
      </c>
      <c r="AT333" s="8">
        <v>7</v>
      </c>
      <c r="AU333" s="8">
        <v>9</v>
      </c>
      <c r="AV333" s="8">
        <v>8</v>
      </c>
      <c r="AW333" s="8">
        <v>5</v>
      </c>
      <c r="AX333" s="8">
        <v>6</v>
      </c>
      <c r="AY333" s="8">
        <v>5</v>
      </c>
      <c r="AZ333" s="8">
        <v>0</v>
      </c>
      <c r="BA333" s="8">
        <v>1</v>
      </c>
      <c r="BB333" s="8">
        <v>1</v>
      </c>
      <c r="BC333" s="8">
        <v>3</v>
      </c>
      <c r="BD333" s="8">
        <v>3</v>
      </c>
      <c r="BE333" s="8">
        <v>3</v>
      </c>
      <c r="BF333" s="8">
        <v>5</v>
      </c>
      <c r="BG333" s="8">
        <v>7</v>
      </c>
      <c r="BH333" s="8">
        <v>7</v>
      </c>
      <c r="BI333" s="8">
        <v>0</v>
      </c>
      <c r="BJ333" s="8">
        <v>0</v>
      </c>
      <c r="BK333" s="8">
        <v>0</v>
      </c>
      <c r="BL333" s="8">
        <v>0</v>
      </c>
      <c r="BM333" s="8">
        <v>0</v>
      </c>
      <c r="BN333" s="8">
        <v>0</v>
      </c>
      <c r="BO333" s="8">
        <v>0</v>
      </c>
      <c r="BP333" s="8">
        <v>0</v>
      </c>
      <c r="BQ333" s="8">
        <v>0</v>
      </c>
      <c r="BR333" s="8">
        <v>0</v>
      </c>
      <c r="BS333" s="8">
        <v>0</v>
      </c>
      <c r="BT333" s="8">
        <v>0</v>
      </c>
      <c r="BU333" s="8">
        <v>0</v>
      </c>
      <c r="BV333" s="8">
        <v>0</v>
      </c>
      <c r="BW333" s="8">
        <v>0</v>
      </c>
      <c r="BX333" s="8">
        <v>0</v>
      </c>
      <c r="BY333" s="8">
        <v>0</v>
      </c>
      <c r="BZ333" s="8">
        <v>0</v>
      </c>
      <c r="CA333" s="8">
        <v>0</v>
      </c>
      <c r="CB333" s="8">
        <v>0</v>
      </c>
      <c r="CC333" s="8">
        <v>0</v>
      </c>
      <c r="CD333" s="8">
        <v>0</v>
      </c>
      <c r="CE333" s="21">
        <f t="shared" si="118"/>
        <v>11</v>
      </c>
      <c r="CF333" s="21">
        <f t="shared" si="119"/>
        <v>36</v>
      </c>
      <c r="CG333" s="21">
        <f t="shared" si="120"/>
        <v>34</v>
      </c>
      <c r="CH333" s="21">
        <f t="shared" si="121"/>
        <v>70</v>
      </c>
      <c r="CI333" s="21">
        <f t="shared" si="122"/>
        <v>47</v>
      </c>
      <c r="CJ333" s="21">
        <f t="shared" si="123"/>
        <v>47</v>
      </c>
      <c r="CK333" s="21">
        <f t="shared" si="124"/>
        <v>45</v>
      </c>
      <c r="CL333" s="21">
        <f t="shared" si="125"/>
        <v>10</v>
      </c>
      <c r="CM333" s="21">
        <f t="shared" si="126"/>
        <v>12</v>
      </c>
      <c r="CN333" s="21">
        <f t="shared" si="127"/>
        <v>11</v>
      </c>
      <c r="CO333" s="21">
        <f t="shared" si="128"/>
        <v>5</v>
      </c>
      <c r="CP333" s="21">
        <f t="shared" si="129"/>
        <v>6</v>
      </c>
      <c r="CQ333" s="21">
        <f t="shared" si="130"/>
        <v>5</v>
      </c>
      <c r="CR333" s="21">
        <f t="shared" si="131"/>
        <v>3</v>
      </c>
      <c r="CS333" s="21">
        <f t="shared" si="132"/>
        <v>4</v>
      </c>
      <c r="CT333" s="21">
        <f t="shared" si="133"/>
        <v>4</v>
      </c>
      <c r="CU333" s="21">
        <f t="shared" si="134"/>
        <v>24</v>
      </c>
      <c r="CV333" s="21">
        <f t="shared" si="135"/>
        <v>24</v>
      </c>
      <c r="CW333" s="21">
        <f t="shared" si="136"/>
        <v>24</v>
      </c>
      <c r="CX333" s="21">
        <f t="shared" si="137"/>
        <v>5</v>
      </c>
      <c r="CY333" s="21">
        <f t="shared" si="138"/>
        <v>7</v>
      </c>
      <c r="CZ333" s="21">
        <f t="shared" si="139"/>
        <v>7</v>
      </c>
    </row>
    <row r="334" spans="1:104" ht="114.75" x14ac:dyDescent="0.25">
      <c r="A334" s="6">
        <v>269</v>
      </c>
      <c r="B334" s="7" t="s">
        <v>92</v>
      </c>
      <c r="C334" s="7" t="s">
        <v>51</v>
      </c>
      <c r="D334" s="7" t="s">
        <v>314</v>
      </c>
      <c r="E334" s="7" t="s">
        <v>94</v>
      </c>
      <c r="F334" s="7" t="s">
        <v>95</v>
      </c>
      <c r="G334" s="7" t="s">
        <v>1717</v>
      </c>
      <c r="H334" s="7" t="s">
        <v>1718</v>
      </c>
      <c r="I334" s="7" t="s">
        <v>1719</v>
      </c>
      <c r="J334" s="7" t="s">
        <v>99</v>
      </c>
      <c r="K334" s="7" t="s">
        <v>100</v>
      </c>
      <c r="L334" s="7" t="s">
        <v>101</v>
      </c>
      <c r="M334" s="7" t="s">
        <v>101</v>
      </c>
      <c r="N334" s="8">
        <v>13</v>
      </c>
      <c r="O334" s="8">
        <v>10</v>
      </c>
      <c r="P334" s="8">
        <v>10</v>
      </c>
      <c r="Q334" s="7" t="s">
        <v>1720</v>
      </c>
      <c r="R334" s="7" t="s">
        <v>1721</v>
      </c>
      <c r="S334" s="7" t="s">
        <v>1721</v>
      </c>
      <c r="T334" s="8">
        <v>13</v>
      </c>
      <c r="U334" s="8">
        <v>13</v>
      </c>
      <c r="V334" s="8">
        <v>13</v>
      </c>
      <c r="W334" s="8">
        <v>13</v>
      </c>
      <c r="X334" s="8">
        <v>13</v>
      </c>
      <c r="Y334" s="8">
        <v>13</v>
      </c>
      <c r="Z334" s="8">
        <v>13</v>
      </c>
      <c r="AA334" s="8">
        <v>13</v>
      </c>
      <c r="AB334" s="8">
        <v>13</v>
      </c>
      <c r="AC334" s="8">
        <v>0</v>
      </c>
      <c r="AD334" s="8">
        <v>0</v>
      </c>
      <c r="AE334" s="8">
        <v>0</v>
      </c>
      <c r="AF334" s="8">
        <v>0</v>
      </c>
      <c r="AG334" s="8">
        <v>0</v>
      </c>
      <c r="AH334" s="8">
        <v>0</v>
      </c>
      <c r="AI334" s="8">
        <v>0</v>
      </c>
      <c r="AJ334" s="8">
        <v>0</v>
      </c>
      <c r="AK334" s="8">
        <v>0</v>
      </c>
      <c r="AL334" s="7" t="s">
        <v>1722</v>
      </c>
      <c r="AM334" s="8">
        <v>2</v>
      </c>
      <c r="AN334" s="8">
        <v>1</v>
      </c>
      <c r="AO334" s="8">
        <v>2</v>
      </c>
      <c r="AP334" s="8">
        <v>2</v>
      </c>
      <c r="AQ334" s="8">
        <v>2</v>
      </c>
      <c r="AR334" s="8">
        <v>2</v>
      </c>
      <c r="AS334" s="8">
        <v>2</v>
      </c>
      <c r="AT334" s="8">
        <v>0</v>
      </c>
      <c r="AU334" s="8">
        <v>0</v>
      </c>
      <c r="AV334" s="8">
        <v>0</v>
      </c>
      <c r="AW334" s="8">
        <v>0</v>
      </c>
      <c r="AX334" s="8">
        <v>0</v>
      </c>
      <c r="AY334" s="8">
        <v>0</v>
      </c>
      <c r="AZ334" s="8">
        <v>0</v>
      </c>
      <c r="BA334" s="8">
        <v>0</v>
      </c>
      <c r="BB334" s="8">
        <v>0</v>
      </c>
      <c r="BC334" s="8">
        <v>0</v>
      </c>
      <c r="BD334" s="8">
        <v>0</v>
      </c>
      <c r="BE334" s="8">
        <v>0</v>
      </c>
      <c r="BF334" s="8">
        <v>0</v>
      </c>
      <c r="BG334" s="8">
        <v>0</v>
      </c>
      <c r="BH334" s="8">
        <v>0</v>
      </c>
      <c r="BI334" s="8">
        <v>0</v>
      </c>
      <c r="BJ334" s="8">
        <v>0</v>
      </c>
      <c r="BK334" s="8">
        <v>0</v>
      </c>
      <c r="BL334" s="8">
        <v>0</v>
      </c>
      <c r="BM334" s="8">
        <v>0</v>
      </c>
      <c r="BN334" s="8">
        <v>0</v>
      </c>
      <c r="BO334" s="8">
        <v>0</v>
      </c>
      <c r="BP334" s="8">
        <v>0</v>
      </c>
      <c r="BQ334" s="8">
        <v>0</v>
      </c>
      <c r="BR334" s="8">
        <v>0</v>
      </c>
      <c r="BS334" s="8">
        <v>0</v>
      </c>
      <c r="BT334" s="8">
        <v>0</v>
      </c>
      <c r="BU334" s="8">
        <v>0</v>
      </c>
      <c r="BV334" s="8">
        <v>0</v>
      </c>
      <c r="BW334" s="8">
        <v>0</v>
      </c>
      <c r="BX334" s="8">
        <v>0</v>
      </c>
      <c r="BY334" s="8">
        <v>0</v>
      </c>
      <c r="BZ334" s="8">
        <v>0</v>
      </c>
      <c r="CA334" s="8">
        <v>0</v>
      </c>
      <c r="CB334" s="8">
        <v>0</v>
      </c>
      <c r="CC334" s="8">
        <v>0</v>
      </c>
      <c r="CD334" s="8">
        <v>0</v>
      </c>
      <c r="CE334" s="21">
        <f t="shared" si="118"/>
        <v>2</v>
      </c>
      <c r="CF334" s="21">
        <f t="shared" si="119"/>
        <v>14</v>
      </c>
      <c r="CG334" s="21">
        <f t="shared" si="120"/>
        <v>12</v>
      </c>
      <c r="CH334" s="21">
        <f t="shared" si="121"/>
        <v>12</v>
      </c>
      <c r="CI334" s="21">
        <f t="shared" si="122"/>
        <v>15</v>
      </c>
      <c r="CJ334" s="21">
        <f t="shared" si="123"/>
        <v>15</v>
      </c>
      <c r="CK334" s="21">
        <f t="shared" si="124"/>
        <v>15</v>
      </c>
      <c r="CL334" s="21">
        <f t="shared" si="125"/>
        <v>13</v>
      </c>
      <c r="CM334" s="21">
        <f t="shared" si="126"/>
        <v>13</v>
      </c>
      <c r="CN334" s="21">
        <f t="shared" si="127"/>
        <v>13</v>
      </c>
      <c r="CO334" s="21">
        <f t="shared" si="128"/>
        <v>13</v>
      </c>
      <c r="CP334" s="21">
        <f t="shared" si="129"/>
        <v>13</v>
      </c>
      <c r="CQ334" s="21">
        <f t="shared" si="130"/>
        <v>13</v>
      </c>
      <c r="CR334" s="21">
        <f t="shared" si="131"/>
        <v>0</v>
      </c>
      <c r="CS334" s="21">
        <f t="shared" si="132"/>
        <v>0</v>
      </c>
      <c r="CT334" s="21">
        <f t="shared" si="133"/>
        <v>0</v>
      </c>
      <c r="CU334" s="21">
        <f t="shared" si="134"/>
        <v>0</v>
      </c>
      <c r="CV334" s="21">
        <f t="shared" si="135"/>
        <v>0</v>
      </c>
      <c r="CW334" s="21">
        <f t="shared" si="136"/>
        <v>0</v>
      </c>
      <c r="CX334" s="21">
        <f t="shared" si="137"/>
        <v>0</v>
      </c>
      <c r="CY334" s="21">
        <f t="shared" si="138"/>
        <v>0</v>
      </c>
      <c r="CZ334" s="21">
        <f t="shared" si="139"/>
        <v>0</v>
      </c>
    </row>
    <row r="335" spans="1:104" ht="76.5" x14ac:dyDescent="0.25">
      <c r="A335" s="6">
        <v>270</v>
      </c>
      <c r="B335" s="7" t="s">
        <v>92</v>
      </c>
      <c r="C335" s="7" t="s">
        <v>51</v>
      </c>
      <c r="D335" s="7" t="s">
        <v>480</v>
      </c>
      <c r="E335" s="7" t="s">
        <v>94</v>
      </c>
      <c r="F335" s="7" t="s">
        <v>95</v>
      </c>
      <c r="G335" s="7" t="s">
        <v>1723</v>
      </c>
      <c r="H335" s="7" t="s">
        <v>1724</v>
      </c>
      <c r="I335" s="7" t="s">
        <v>1725</v>
      </c>
      <c r="J335" s="7" t="s">
        <v>99</v>
      </c>
      <c r="K335" s="7" t="s">
        <v>100</v>
      </c>
      <c r="L335" s="7" t="s">
        <v>101</v>
      </c>
      <c r="M335" s="7" t="s">
        <v>101</v>
      </c>
      <c r="N335" s="8">
        <v>21</v>
      </c>
      <c r="O335" s="8">
        <v>9</v>
      </c>
      <c r="P335" s="8">
        <v>8</v>
      </c>
      <c r="Q335" s="7" t="s">
        <v>1726</v>
      </c>
      <c r="R335" s="7" t="s">
        <v>1727</v>
      </c>
      <c r="S335" s="7" t="s">
        <v>1728</v>
      </c>
      <c r="T335" s="8">
        <v>67</v>
      </c>
      <c r="U335" s="8">
        <v>67</v>
      </c>
      <c r="V335" s="8">
        <v>67</v>
      </c>
      <c r="W335" s="8">
        <v>56</v>
      </c>
      <c r="X335" s="8">
        <v>56</v>
      </c>
      <c r="Y335" s="8">
        <v>56</v>
      </c>
      <c r="Z335" s="8">
        <v>0</v>
      </c>
      <c r="AA335" s="8">
        <v>0</v>
      </c>
      <c r="AB335" s="8">
        <v>0</v>
      </c>
      <c r="AC335" s="8">
        <v>6</v>
      </c>
      <c r="AD335" s="8">
        <v>6</v>
      </c>
      <c r="AE335" s="8">
        <v>6</v>
      </c>
      <c r="AF335" s="8">
        <v>50</v>
      </c>
      <c r="AG335" s="8">
        <v>50</v>
      </c>
      <c r="AH335" s="8">
        <v>50</v>
      </c>
      <c r="AI335" s="8">
        <v>56</v>
      </c>
      <c r="AJ335" s="8">
        <v>56</v>
      </c>
      <c r="AK335" s="8">
        <v>56</v>
      </c>
      <c r="AM335" s="8">
        <v>1</v>
      </c>
      <c r="AN335" s="8">
        <v>0</v>
      </c>
      <c r="AO335" s="8">
        <v>0</v>
      </c>
      <c r="AP335" s="8">
        <v>0</v>
      </c>
      <c r="AQ335" s="8">
        <v>1</v>
      </c>
      <c r="AR335" s="8">
        <v>0</v>
      </c>
      <c r="AS335" s="8">
        <v>0</v>
      </c>
      <c r="AT335" s="8">
        <v>1</v>
      </c>
      <c r="AU335" s="8">
        <v>0</v>
      </c>
      <c r="AV335" s="8">
        <v>0</v>
      </c>
      <c r="AW335" s="8">
        <v>0</v>
      </c>
      <c r="AX335" s="8">
        <v>0</v>
      </c>
      <c r="AY335" s="8">
        <v>0</v>
      </c>
      <c r="AZ335" s="8">
        <v>0</v>
      </c>
      <c r="BA335" s="8">
        <v>0</v>
      </c>
      <c r="BB335" s="8">
        <v>0</v>
      </c>
      <c r="BC335" s="8">
        <v>1</v>
      </c>
      <c r="BD335" s="8">
        <v>0</v>
      </c>
      <c r="BE335" s="8">
        <v>0</v>
      </c>
      <c r="BF335" s="8">
        <v>1</v>
      </c>
      <c r="BG335" s="8">
        <v>0</v>
      </c>
      <c r="BH335" s="8">
        <v>0</v>
      </c>
      <c r="BI335" s="8">
        <v>6</v>
      </c>
      <c r="BJ335" s="8">
        <v>0</v>
      </c>
      <c r="BK335" s="8">
        <v>0</v>
      </c>
      <c r="BL335" s="8">
        <v>0</v>
      </c>
      <c r="BM335" s="8">
        <v>6</v>
      </c>
      <c r="BN335" s="8">
        <v>6</v>
      </c>
      <c r="BO335" s="8">
        <v>6</v>
      </c>
      <c r="BP335" s="8">
        <v>0</v>
      </c>
      <c r="BQ335" s="8">
        <v>0</v>
      </c>
      <c r="BR335" s="8">
        <v>0</v>
      </c>
      <c r="BS335" s="8">
        <v>0</v>
      </c>
      <c r="BT335" s="8">
        <v>0</v>
      </c>
      <c r="BU335" s="8">
        <v>0</v>
      </c>
      <c r="BV335" s="8">
        <v>0</v>
      </c>
      <c r="BW335" s="8">
        <v>0</v>
      </c>
      <c r="BX335" s="8">
        <v>0</v>
      </c>
      <c r="BY335" s="8">
        <v>6</v>
      </c>
      <c r="BZ335" s="8">
        <v>6</v>
      </c>
      <c r="CA335" s="8">
        <v>6</v>
      </c>
      <c r="CB335" s="8">
        <v>0</v>
      </c>
      <c r="CC335" s="8">
        <v>0</v>
      </c>
      <c r="CD335" s="8">
        <v>0</v>
      </c>
      <c r="CE335" s="21">
        <f t="shared" si="118"/>
        <v>7</v>
      </c>
      <c r="CF335" s="21">
        <f t="shared" si="119"/>
        <v>21</v>
      </c>
      <c r="CG335" s="21">
        <f t="shared" si="120"/>
        <v>9</v>
      </c>
      <c r="CH335" s="21">
        <f t="shared" si="121"/>
        <v>8</v>
      </c>
      <c r="CI335" s="21">
        <f t="shared" si="122"/>
        <v>74</v>
      </c>
      <c r="CJ335" s="21">
        <f t="shared" si="123"/>
        <v>73</v>
      </c>
      <c r="CK335" s="21">
        <f t="shared" si="124"/>
        <v>73</v>
      </c>
      <c r="CL335" s="21">
        <f t="shared" si="125"/>
        <v>57</v>
      </c>
      <c r="CM335" s="21">
        <f t="shared" si="126"/>
        <v>56</v>
      </c>
      <c r="CN335" s="21">
        <f t="shared" si="127"/>
        <v>56</v>
      </c>
      <c r="CO335" s="21">
        <f t="shared" si="128"/>
        <v>0</v>
      </c>
      <c r="CP335" s="21">
        <f t="shared" si="129"/>
        <v>0</v>
      </c>
      <c r="CQ335" s="21">
        <f t="shared" si="130"/>
        <v>0</v>
      </c>
      <c r="CR335" s="21">
        <f t="shared" si="131"/>
        <v>6</v>
      </c>
      <c r="CS335" s="21">
        <f t="shared" si="132"/>
        <v>6</v>
      </c>
      <c r="CT335" s="21">
        <f t="shared" si="133"/>
        <v>6</v>
      </c>
      <c r="CU335" s="21">
        <f t="shared" si="134"/>
        <v>57</v>
      </c>
      <c r="CV335" s="21">
        <f t="shared" si="135"/>
        <v>56</v>
      </c>
      <c r="CW335" s="21">
        <f t="shared" si="136"/>
        <v>56</v>
      </c>
      <c r="CX335" s="21">
        <f t="shared" si="137"/>
        <v>57</v>
      </c>
      <c r="CY335" s="21">
        <f t="shared" si="138"/>
        <v>56</v>
      </c>
      <c r="CZ335" s="21">
        <f t="shared" si="139"/>
        <v>56</v>
      </c>
    </row>
    <row r="336" spans="1:104" ht="76.5" x14ac:dyDescent="0.25">
      <c r="A336" s="6">
        <v>276</v>
      </c>
      <c r="B336" s="7" t="s">
        <v>92</v>
      </c>
      <c r="C336" s="7" t="s">
        <v>51</v>
      </c>
      <c r="D336" s="7" t="s">
        <v>1072</v>
      </c>
      <c r="E336" s="7" t="s">
        <v>94</v>
      </c>
      <c r="F336" s="7" t="s">
        <v>95</v>
      </c>
      <c r="G336" s="7" t="s">
        <v>1729</v>
      </c>
      <c r="H336" s="7" t="s">
        <v>1730</v>
      </c>
      <c r="I336" s="7" t="s">
        <v>1731</v>
      </c>
      <c r="J336" s="7" t="s">
        <v>99</v>
      </c>
      <c r="K336" s="7" t="s">
        <v>100</v>
      </c>
      <c r="L336" s="7" t="s">
        <v>101</v>
      </c>
      <c r="M336" s="7" t="s">
        <v>101</v>
      </c>
      <c r="N336" s="8">
        <v>24</v>
      </c>
      <c r="O336" s="8">
        <v>22</v>
      </c>
      <c r="P336" s="8">
        <v>17</v>
      </c>
      <c r="Q336" s="7" t="s">
        <v>1732</v>
      </c>
      <c r="R336" s="7" t="s">
        <v>1732</v>
      </c>
      <c r="S336" s="7" t="s">
        <v>1732</v>
      </c>
      <c r="T336" s="8">
        <v>16</v>
      </c>
      <c r="U336" s="8">
        <v>16</v>
      </c>
      <c r="V336" s="8">
        <v>16</v>
      </c>
      <c r="W336" s="8">
        <v>13</v>
      </c>
      <c r="X336" s="8">
        <v>13</v>
      </c>
      <c r="Y336" s="8">
        <v>13</v>
      </c>
      <c r="Z336" s="8">
        <v>0</v>
      </c>
      <c r="AA336" s="8">
        <v>0</v>
      </c>
      <c r="AB336" s="8">
        <v>2</v>
      </c>
      <c r="AC336" s="8">
        <v>1</v>
      </c>
      <c r="AD336" s="8">
        <v>2</v>
      </c>
      <c r="AE336" s="8">
        <v>2</v>
      </c>
      <c r="AF336" s="8">
        <v>12</v>
      </c>
      <c r="AG336" s="8">
        <v>11</v>
      </c>
      <c r="AH336" s="8">
        <v>9</v>
      </c>
      <c r="AI336" s="8">
        <v>1</v>
      </c>
      <c r="AJ336" s="8">
        <v>2</v>
      </c>
      <c r="AK336" s="8">
        <v>4</v>
      </c>
      <c r="AM336" s="8">
        <v>0</v>
      </c>
      <c r="AN336" s="8">
        <v>0</v>
      </c>
      <c r="AO336" s="8">
        <v>0</v>
      </c>
      <c r="AP336" s="8">
        <v>0</v>
      </c>
      <c r="AQ336" s="8">
        <v>0</v>
      </c>
      <c r="AR336" s="8">
        <v>0</v>
      </c>
      <c r="AS336" s="8">
        <v>0</v>
      </c>
      <c r="AT336" s="8">
        <v>0</v>
      </c>
      <c r="AU336" s="8">
        <v>0</v>
      </c>
      <c r="AV336" s="8">
        <v>0</v>
      </c>
      <c r="AW336" s="8">
        <v>0</v>
      </c>
      <c r="AX336" s="8">
        <v>0</v>
      </c>
      <c r="AY336" s="8">
        <v>0</v>
      </c>
      <c r="AZ336" s="8">
        <v>0</v>
      </c>
      <c r="BA336" s="8">
        <v>0</v>
      </c>
      <c r="BB336" s="8">
        <v>0</v>
      </c>
      <c r="BC336" s="8">
        <v>0</v>
      </c>
      <c r="BD336" s="8">
        <v>0</v>
      </c>
      <c r="BE336" s="8">
        <v>0</v>
      </c>
      <c r="BF336" s="8">
        <v>0</v>
      </c>
      <c r="BG336" s="8">
        <v>0</v>
      </c>
      <c r="BH336" s="8">
        <v>0</v>
      </c>
      <c r="BI336" s="8">
        <v>0</v>
      </c>
      <c r="BJ336" s="8">
        <v>0</v>
      </c>
      <c r="BK336" s="8">
        <v>0</v>
      </c>
      <c r="BL336" s="8">
        <v>0</v>
      </c>
      <c r="BM336" s="8">
        <v>0</v>
      </c>
      <c r="BN336" s="8">
        <v>0</v>
      </c>
      <c r="BO336" s="8">
        <v>0</v>
      </c>
      <c r="BP336" s="8">
        <v>0</v>
      </c>
      <c r="BQ336" s="8">
        <v>0</v>
      </c>
      <c r="BR336" s="8">
        <v>0</v>
      </c>
      <c r="BS336" s="8">
        <v>0</v>
      </c>
      <c r="BT336" s="8">
        <v>0</v>
      </c>
      <c r="BU336" s="8">
        <v>0</v>
      </c>
      <c r="BV336" s="8">
        <v>0</v>
      </c>
      <c r="BW336" s="8">
        <v>0</v>
      </c>
      <c r="BX336" s="8">
        <v>0</v>
      </c>
      <c r="BY336" s="8">
        <v>0</v>
      </c>
      <c r="BZ336" s="8">
        <v>0</v>
      </c>
      <c r="CA336" s="8">
        <v>0</v>
      </c>
      <c r="CB336" s="8">
        <v>0</v>
      </c>
      <c r="CC336" s="8">
        <v>0</v>
      </c>
      <c r="CD336" s="8">
        <v>0</v>
      </c>
      <c r="CE336" s="21">
        <f t="shared" si="118"/>
        <v>0</v>
      </c>
      <c r="CF336" s="21">
        <f t="shared" si="119"/>
        <v>24</v>
      </c>
      <c r="CG336" s="21">
        <f t="shared" si="120"/>
        <v>22</v>
      </c>
      <c r="CH336" s="21">
        <f t="shared" si="121"/>
        <v>17</v>
      </c>
      <c r="CI336" s="21">
        <f t="shared" si="122"/>
        <v>16</v>
      </c>
      <c r="CJ336" s="21">
        <f t="shared" si="123"/>
        <v>16</v>
      </c>
      <c r="CK336" s="21">
        <f t="shared" si="124"/>
        <v>16</v>
      </c>
      <c r="CL336" s="21">
        <f t="shared" si="125"/>
        <v>13</v>
      </c>
      <c r="CM336" s="21">
        <f t="shared" si="126"/>
        <v>13</v>
      </c>
      <c r="CN336" s="21">
        <f t="shared" si="127"/>
        <v>13</v>
      </c>
      <c r="CO336" s="21">
        <f t="shared" si="128"/>
        <v>0</v>
      </c>
      <c r="CP336" s="21">
        <f t="shared" si="129"/>
        <v>0</v>
      </c>
      <c r="CQ336" s="21">
        <f t="shared" si="130"/>
        <v>2</v>
      </c>
      <c r="CR336" s="21">
        <f t="shared" si="131"/>
        <v>1</v>
      </c>
      <c r="CS336" s="21">
        <f t="shared" si="132"/>
        <v>2</v>
      </c>
      <c r="CT336" s="21">
        <f t="shared" si="133"/>
        <v>2</v>
      </c>
      <c r="CU336" s="21">
        <f t="shared" si="134"/>
        <v>12</v>
      </c>
      <c r="CV336" s="21">
        <f t="shared" si="135"/>
        <v>11</v>
      </c>
      <c r="CW336" s="21">
        <f t="shared" si="136"/>
        <v>9</v>
      </c>
      <c r="CX336" s="21">
        <f t="shared" si="137"/>
        <v>1</v>
      </c>
      <c r="CY336" s="21">
        <f t="shared" si="138"/>
        <v>2</v>
      </c>
      <c r="CZ336" s="21">
        <f t="shared" si="139"/>
        <v>4</v>
      </c>
    </row>
    <row r="337" spans="1:104" ht="89.25" x14ac:dyDescent="0.25">
      <c r="A337" s="6">
        <v>282</v>
      </c>
      <c r="B337" s="7" t="s">
        <v>92</v>
      </c>
      <c r="C337" s="7" t="s">
        <v>51</v>
      </c>
      <c r="D337" s="7" t="s">
        <v>146</v>
      </c>
      <c r="E337" s="7" t="s">
        <v>94</v>
      </c>
      <c r="F337" s="7" t="s">
        <v>95</v>
      </c>
      <c r="G337" s="7" t="s">
        <v>1733</v>
      </c>
      <c r="H337" s="7" t="s">
        <v>1734</v>
      </c>
      <c r="I337" s="7" t="s">
        <v>1735</v>
      </c>
      <c r="J337" s="7" t="s">
        <v>99</v>
      </c>
      <c r="K337" s="7" t="s">
        <v>100</v>
      </c>
      <c r="L337" s="7" t="s">
        <v>101</v>
      </c>
      <c r="M337" s="7" t="s">
        <v>101</v>
      </c>
      <c r="N337" s="8">
        <v>45</v>
      </c>
      <c r="O337" s="8">
        <v>22</v>
      </c>
      <c r="P337" s="8">
        <v>16</v>
      </c>
      <c r="Q337" s="7" t="s">
        <v>1736</v>
      </c>
      <c r="R337" s="7" t="s">
        <v>1736</v>
      </c>
      <c r="S337" s="7" t="s">
        <v>1736</v>
      </c>
      <c r="T337" s="8">
        <v>22</v>
      </c>
      <c r="U337" s="8">
        <v>22</v>
      </c>
      <c r="V337" s="8">
        <v>23</v>
      </c>
      <c r="W337" s="8">
        <v>7</v>
      </c>
      <c r="X337" s="8">
        <v>7</v>
      </c>
      <c r="Y337" s="8">
        <v>8</v>
      </c>
      <c r="Z337" s="8">
        <v>0</v>
      </c>
      <c r="AA337" s="8">
        <v>0</v>
      </c>
      <c r="AB337" s="8">
        <v>0</v>
      </c>
      <c r="AC337" s="8">
        <v>0</v>
      </c>
      <c r="AD337" s="8">
        <v>0</v>
      </c>
      <c r="AE337" s="8">
        <v>1</v>
      </c>
      <c r="AF337" s="8">
        <v>7</v>
      </c>
      <c r="AG337" s="8">
        <v>7</v>
      </c>
      <c r="AH337" s="8">
        <v>8</v>
      </c>
      <c r="AI337" s="8">
        <v>7</v>
      </c>
      <c r="AJ337" s="8">
        <v>7</v>
      </c>
      <c r="AK337" s="8">
        <v>8</v>
      </c>
      <c r="AM337" s="8">
        <v>0</v>
      </c>
      <c r="AN337" s="8">
        <v>0</v>
      </c>
      <c r="AO337" s="8">
        <v>0</v>
      </c>
      <c r="AP337" s="8">
        <v>0</v>
      </c>
      <c r="AQ337" s="8">
        <v>0</v>
      </c>
      <c r="AR337" s="8">
        <v>0</v>
      </c>
      <c r="AS337" s="8">
        <v>0</v>
      </c>
      <c r="AT337" s="8">
        <v>0</v>
      </c>
      <c r="AU337" s="8">
        <v>0</v>
      </c>
      <c r="AV337" s="8">
        <v>0</v>
      </c>
      <c r="AW337" s="8">
        <v>0</v>
      </c>
      <c r="AX337" s="8">
        <v>0</v>
      </c>
      <c r="AY337" s="8">
        <v>0</v>
      </c>
      <c r="AZ337" s="8">
        <v>0</v>
      </c>
      <c r="BA337" s="8">
        <v>0</v>
      </c>
      <c r="BB337" s="8">
        <v>0</v>
      </c>
      <c r="BC337" s="8">
        <v>0</v>
      </c>
      <c r="BD337" s="8">
        <v>0</v>
      </c>
      <c r="BE337" s="8">
        <v>0</v>
      </c>
      <c r="BF337" s="8">
        <v>0</v>
      </c>
      <c r="BG337" s="8">
        <v>0</v>
      </c>
      <c r="BH337" s="8">
        <v>0</v>
      </c>
      <c r="BI337" s="8">
        <v>0</v>
      </c>
      <c r="BJ337" s="8">
        <v>0</v>
      </c>
      <c r="BK337" s="8">
        <v>0</v>
      </c>
      <c r="BL337" s="8">
        <v>0</v>
      </c>
      <c r="BM337" s="8">
        <v>0</v>
      </c>
      <c r="BN337" s="8">
        <v>0</v>
      </c>
      <c r="BO337" s="8">
        <v>0</v>
      </c>
      <c r="BP337" s="8">
        <v>0</v>
      </c>
      <c r="BQ337" s="8">
        <v>0</v>
      </c>
      <c r="BR337" s="8">
        <v>0</v>
      </c>
      <c r="BS337" s="8">
        <v>0</v>
      </c>
      <c r="BT337" s="8">
        <v>0</v>
      </c>
      <c r="BU337" s="8">
        <v>0</v>
      </c>
      <c r="BV337" s="8">
        <v>0</v>
      </c>
      <c r="BW337" s="8">
        <v>0</v>
      </c>
      <c r="BX337" s="8">
        <v>0</v>
      </c>
      <c r="BY337" s="8">
        <v>0</v>
      </c>
      <c r="BZ337" s="8">
        <v>0</v>
      </c>
      <c r="CA337" s="8">
        <v>0</v>
      </c>
      <c r="CB337" s="8">
        <v>0</v>
      </c>
      <c r="CC337" s="8">
        <v>0</v>
      </c>
      <c r="CD337" s="8">
        <v>0</v>
      </c>
      <c r="CE337" s="21">
        <f t="shared" si="118"/>
        <v>0</v>
      </c>
      <c r="CF337" s="21">
        <f t="shared" si="119"/>
        <v>45</v>
      </c>
      <c r="CG337" s="21">
        <f t="shared" si="120"/>
        <v>22</v>
      </c>
      <c r="CH337" s="21">
        <f t="shared" si="121"/>
        <v>16</v>
      </c>
      <c r="CI337" s="21">
        <f t="shared" si="122"/>
        <v>22</v>
      </c>
      <c r="CJ337" s="21">
        <f t="shared" si="123"/>
        <v>22</v>
      </c>
      <c r="CK337" s="21">
        <f t="shared" si="124"/>
        <v>23</v>
      </c>
      <c r="CL337" s="21">
        <f t="shared" si="125"/>
        <v>7</v>
      </c>
      <c r="CM337" s="21">
        <f t="shared" si="126"/>
        <v>7</v>
      </c>
      <c r="CN337" s="21">
        <f t="shared" si="127"/>
        <v>8</v>
      </c>
      <c r="CO337" s="21">
        <f t="shared" si="128"/>
        <v>0</v>
      </c>
      <c r="CP337" s="21">
        <f t="shared" si="129"/>
        <v>0</v>
      </c>
      <c r="CQ337" s="21">
        <f t="shared" si="130"/>
        <v>0</v>
      </c>
      <c r="CR337" s="21">
        <f t="shared" si="131"/>
        <v>0</v>
      </c>
      <c r="CS337" s="21">
        <f t="shared" si="132"/>
        <v>0</v>
      </c>
      <c r="CT337" s="21">
        <f t="shared" si="133"/>
        <v>1</v>
      </c>
      <c r="CU337" s="21">
        <f t="shared" si="134"/>
        <v>7</v>
      </c>
      <c r="CV337" s="21">
        <f t="shared" si="135"/>
        <v>7</v>
      </c>
      <c r="CW337" s="21">
        <f t="shared" si="136"/>
        <v>8</v>
      </c>
      <c r="CX337" s="21">
        <f t="shared" si="137"/>
        <v>7</v>
      </c>
      <c r="CY337" s="21">
        <f t="shared" si="138"/>
        <v>7</v>
      </c>
      <c r="CZ337" s="21">
        <f t="shared" si="139"/>
        <v>8</v>
      </c>
    </row>
    <row r="338" spans="1:104" ht="89.25" x14ac:dyDescent="0.25">
      <c r="A338" s="6">
        <v>292</v>
      </c>
      <c r="B338" s="7" t="s">
        <v>92</v>
      </c>
      <c r="C338" s="7" t="s">
        <v>51</v>
      </c>
      <c r="D338" s="7" t="s">
        <v>977</v>
      </c>
      <c r="E338" s="7" t="s">
        <v>94</v>
      </c>
      <c r="F338" s="7" t="s">
        <v>95</v>
      </c>
      <c r="G338" s="7" t="s">
        <v>1737</v>
      </c>
      <c r="H338" s="7" t="s">
        <v>1738</v>
      </c>
      <c r="I338" s="7" t="s">
        <v>1739</v>
      </c>
      <c r="J338" s="7" t="s">
        <v>99</v>
      </c>
      <c r="K338" s="7" t="s">
        <v>100</v>
      </c>
      <c r="L338" s="7" t="s">
        <v>101</v>
      </c>
      <c r="M338" s="7" t="s">
        <v>101</v>
      </c>
      <c r="N338" s="8">
        <v>10</v>
      </c>
      <c r="O338" s="8">
        <v>4</v>
      </c>
      <c r="P338" s="8">
        <v>3</v>
      </c>
      <c r="Q338" s="7" t="s">
        <v>1740</v>
      </c>
      <c r="R338" s="7" t="s">
        <v>1741</v>
      </c>
      <c r="S338" s="7" t="s">
        <v>1742</v>
      </c>
      <c r="T338" s="8">
        <v>93</v>
      </c>
      <c r="U338" s="8">
        <v>94</v>
      </c>
      <c r="V338" s="8">
        <v>94</v>
      </c>
      <c r="W338" s="8">
        <v>19</v>
      </c>
      <c r="X338" s="8">
        <v>20</v>
      </c>
      <c r="Y338" s="8">
        <v>20</v>
      </c>
      <c r="Z338" s="8">
        <v>1</v>
      </c>
      <c r="AA338" s="8">
        <v>2</v>
      </c>
      <c r="AB338" s="8">
        <v>2</v>
      </c>
      <c r="AC338" s="8">
        <v>1</v>
      </c>
      <c r="AD338" s="8">
        <v>2</v>
      </c>
      <c r="AE338" s="8">
        <v>2</v>
      </c>
      <c r="AF338" s="8">
        <v>17</v>
      </c>
      <c r="AG338" s="8">
        <v>18</v>
      </c>
      <c r="AH338" s="8">
        <v>18</v>
      </c>
      <c r="AI338" s="8">
        <v>1</v>
      </c>
      <c r="AJ338" s="8">
        <v>2</v>
      </c>
      <c r="AK338" s="8">
        <v>2</v>
      </c>
      <c r="AM338" s="8">
        <v>5</v>
      </c>
      <c r="AN338" s="8">
        <v>2</v>
      </c>
      <c r="AO338" s="8">
        <v>4</v>
      </c>
      <c r="AP338" s="8">
        <v>2</v>
      </c>
      <c r="AQ338" s="8">
        <v>8</v>
      </c>
      <c r="AR338" s="8">
        <v>8</v>
      </c>
      <c r="AS338" s="8">
        <v>8</v>
      </c>
      <c r="AT338" s="8">
        <v>8</v>
      </c>
      <c r="AU338" s="8">
        <v>8</v>
      </c>
      <c r="AV338" s="8">
        <v>8</v>
      </c>
      <c r="AW338" s="8">
        <v>0</v>
      </c>
      <c r="AX338" s="8">
        <v>0</v>
      </c>
      <c r="AY338" s="8">
        <v>0</v>
      </c>
      <c r="AZ338" s="8">
        <v>0</v>
      </c>
      <c r="BA338" s="8">
        <v>0</v>
      </c>
      <c r="BB338" s="8">
        <v>0</v>
      </c>
      <c r="BC338" s="8">
        <v>8</v>
      </c>
      <c r="BD338" s="8">
        <v>8</v>
      </c>
      <c r="BE338" s="8">
        <v>8</v>
      </c>
      <c r="BF338" s="8">
        <v>0</v>
      </c>
      <c r="BG338" s="8">
        <v>0</v>
      </c>
      <c r="BH338" s="8">
        <v>0</v>
      </c>
      <c r="BI338" s="8">
        <v>0</v>
      </c>
      <c r="BJ338" s="8">
        <v>0</v>
      </c>
      <c r="BK338" s="8">
        <v>0</v>
      </c>
      <c r="BL338" s="8">
        <v>0</v>
      </c>
      <c r="BM338" s="8">
        <v>0</v>
      </c>
      <c r="BN338" s="8">
        <v>0</v>
      </c>
      <c r="BO338" s="8">
        <v>0</v>
      </c>
      <c r="BP338" s="8">
        <v>0</v>
      </c>
      <c r="BQ338" s="8">
        <v>0</v>
      </c>
      <c r="BR338" s="8">
        <v>0</v>
      </c>
      <c r="BS338" s="8">
        <v>0</v>
      </c>
      <c r="BT338" s="8">
        <v>0</v>
      </c>
      <c r="BU338" s="8">
        <v>0</v>
      </c>
      <c r="BV338" s="8">
        <v>0</v>
      </c>
      <c r="BW338" s="8">
        <v>0</v>
      </c>
      <c r="BX338" s="8">
        <v>0</v>
      </c>
      <c r="BY338" s="8">
        <v>0</v>
      </c>
      <c r="BZ338" s="8">
        <v>0</v>
      </c>
      <c r="CA338" s="8">
        <v>0</v>
      </c>
      <c r="CB338" s="8">
        <v>0</v>
      </c>
      <c r="CC338" s="8">
        <v>0</v>
      </c>
      <c r="CD338" s="8">
        <v>0</v>
      </c>
      <c r="CE338" s="21">
        <f t="shared" si="118"/>
        <v>5</v>
      </c>
      <c r="CF338" s="21">
        <f t="shared" si="119"/>
        <v>12</v>
      </c>
      <c r="CG338" s="21">
        <f t="shared" si="120"/>
        <v>8</v>
      </c>
      <c r="CH338" s="21">
        <f t="shared" si="121"/>
        <v>5</v>
      </c>
      <c r="CI338" s="21">
        <f t="shared" si="122"/>
        <v>101</v>
      </c>
      <c r="CJ338" s="21">
        <f t="shared" si="123"/>
        <v>102</v>
      </c>
      <c r="CK338" s="21">
        <f t="shared" si="124"/>
        <v>102</v>
      </c>
      <c r="CL338" s="21">
        <f t="shared" si="125"/>
        <v>27</v>
      </c>
      <c r="CM338" s="21">
        <f t="shared" si="126"/>
        <v>28</v>
      </c>
      <c r="CN338" s="21">
        <f t="shared" si="127"/>
        <v>28</v>
      </c>
      <c r="CO338" s="21">
        <f t="shared" si="128"/>
        <v>1</v>
      </c>
      <c r="CP338" s="21">
        <f t="shared" si="129"/>
        <v>2</v>
      </c>
      <c r="CQ338" s="21">
        <f t="shared" si="130"/>
        <v>2</v>
      </c>
      <c r="CR338" s="21">
        <f t="shared" si="131"/>
        <v>1</v>
      </c>
      <c r="CS338" s="21">
        <f t="shared" si="132"/>
        <v>2</v>
      </c>
      <c r="CT338" s="21">
        <f t="shared" si="133"/>
        <v>2</v>
      </c>
      <c r="CU338" s="21">
        <f t="shared" si="134"/>
        <v>25</v>
      </c>
      <c r="CV338" s="21">
        <f t="shared" si="135"/>
        <v>26</v>
      </c>
      <c r="CW338" s="21">
        <f t="shared" si="136"/>
        <v>26</v>
      </c>
      <c r="CX338" s="21">
        <f t="shared" si="137"/>
        <v>1</v>
      </c>
      <c r="CY338" s="21">
        <f t="shared" si="138"/>
        <v>2</v>
      </c>
      <c r="CZ338" s="21">
        <f t="shared" si="139"/>
        <v>2</v>
      </c>
    </row>
    <row r="339" spans="1:104" ht="140.25" x14ac:dyDescent="0.25">
      <c r="A339" s="6">
        <v>296</v>
      </c>
      <c r="B339" s="7" t="s">
        <v>92</v>
      </c>
      <c r="C339" s="7" t="s">
        <v>51</v>
      </c>
      <c r="D339" s="7" t="s">
        <v>977</v>
      </c>
      <c r="E339" s="7" t="s">
        <v>94</v>
      </c>
      <c r="F339" s="7" t="s">
        <v>95</v>
      </c>
      <c r="G339" s="7" t="s">
        <v>1743</v>
      </c>
      <c r="H339" s="7" t="s">
        <v>1744</v>
      </c>
      <c r="I339" s="7" t="s">
        <v>1745</v>
      </c>
      <c r="J339" s="7" t="s">
        <v>99</v>
      </c>
      <c r="K339" s="7" t="s">
        <v>100</v>
      </c>
      <c r="L339" s="7" t="s">
        <v>101</v>
      </c>
      <c r="M339" s="7" t="s">
        <v>101</v>
      </c>
      <c r="N339" s="8">
        <v>46</v>
      </c>
      <c r="O339" s="8">
        <v>42</v>
      </c>
      <c r="P339" s="8">
        <v>31</v>
      </c>
      <c r="Q339" s="7" t="s">
        <v>1746</v>
      </c>
      <c r="R339" s="7" t="s">
        <v>1747</v>
      </c>
      <c r="S339" s="7" t="s">
        <v>1748</v>
      </c>
      <c r="T339" s="8">
        <v>293</v>
      </c>
      <c r="U339" s="8">
        <v>293</v>
      </c>
      <c r="V339" s="8">
        <v>293</v>
      </c>
      <c r="W339" s="8">
        <v>42</v>
      </c>
      <c r="X339" s="8">
        <v>42</v>
      </c>
      <c r="Y339" s="8">
        <v>42</v>
      </c>
      <c r="Z339" s="8">
        <v>2</v>
      </c>
      <c r="AA339" s="8">
        <v>2</v>
      </c>
      <c r="AB339" s="8">
        <v>2</v>
      </c>
      <c r="AC339" s="8">
        <v>6</v>
      </c>
      <c r="AD339" s="8">
        <v>6</v>
      </c>
      <c r="AE339" s="8">
        <v>6</v>
      </c>
      <c r="AF339" s="8">
        <v>34</v>
      </c>
      <c r="AG339" s="8">
        <v>34</v>
      </c>
      <c r="AH339" s="8">
        <v>34</v>
      </c>
      <c r="AI339" s="8">
        <v>8</v>
      </c>
      <c r="AJ339" s="8">
        <v>8</v>
      </c>
      <c r="AK339" s="8">
        <v>8</v>
      </c>
      <c r="AL339" s="7" t="s">
        <v>1749</v>
      </c>
      <c r="AM339" s="8">
        <v>2</v>
      </c>
      <c r="AN339" s="8">
        <v>11</v>
      </c>
      <c r="AO339" s="8">
        <v>9</v>
      </c>
      <c r="AP339" s="8">
        <v>7</v>
      </c>
      <c r="AQ339" s="8">
        <v>10</v>
      </c>
      <c r="AR339" s="8">
        <v>11</v>
      </c>
      <c r="AS339" s="8">
        <v>11</v>
      </c>
      <c r="AT339" s="8">
        <v>10</v>
      </c>
      <c r="AU339" s="8">
        <v>11</v>
      </c>
      <c r="AV339" s="8">
        <v>11</v>
      </c>
      <c r="AW339" s="8">
        <v>8</v>
      </c>
      <c r="AX339" s="8">
        <v>9</v>
      </c>
      <c r="AY339" s="8">
        <v>9</v>
      </c>
      <c r="AZ339" s="8">
        <v>0</v>
      </c>
      <c r="BA339" s="8">
        <v>0</v>
      </c>
      <c r="BB339" s="8">
        <v>0</v>
      </c>
      <c r="BC339" s="8">
        <v>2</v>
      </c>
      <c r="BD339" s="8">
        <v>2</v>
      </c>
      <c r="BE339" s="8">
        <v>2</v>
      </c>
      <c r="BF339" s="8">
        <v>8</v>
      </c>
      <c r="BG339" s="8">
        <v>9</v>
      </c>
      <c r="BH339" s="8">
        <v>9</v>
      </c>
      <c r="BI339" s="8">
        <v>0</v>
      </c>
      <c r="BJ339" s="8">
        <v>0</v>
      </c>
      <c r="BK339" s="8">
        <v>0</v>
      </c>
      <c r="BL339" s="8">
        <v>0</v>
      </c>
      <c r="BM339" s="8">
        <v>0</v>
      </c>
      <c r="BN339" s="8">
        <v>0</v>
      </c>
      <c r="BO339" s="8">
        <v>0</v>
      </c>
      <c r="BP339" s="8">
        <v>0</v>
      </c>
      <c r="BQ339" s="8">
        <v>0</v>
      </c>
      <c r="BR339" s="8">
        <v>0</v>
      </c>
      <c r="BS339" s="8">
        <v>0</v>
      </c>
      <c r="BT339" s="8">
        <v>0</v>
      </c>
      <c r="BU339" s="8">
        <v>0</v>
      </c>
      <c r="BV339" s="8">
        <v>0</v>
      </c>
      <c r="BW339" s="8">
        <v>0</v>
      </c>
      <c r="BX339" s="8">
        <v>0</v>
      </c>
      <c r="BY339" s="8">
        <v>0</v>
      </c>
      <c r="BZ339" s="8">
        <v>0</v>
      </c>
      <c r="CA339" s="8">
        <v>0</v>
      </c>
      <c r="CB339" s="8">
        <v>0</v>
      </c>
      <c r="CC339" s="8">
        <v>0</v>
      </c>
      <c r="CD339" s="8">
        <v>0</v>
      </c>
      <c r="CE339" s="21">
        <f t="shared" si="118"/>
        <v>2</v>
      </c>
      <c r="CF339" s="21">
        <f t="shared" si="119"/>
        <v>57</v>
      </c>
      <c r="CG339" s="21">
        <f t="shared" si="120"/>
        <v>51</v>
      </c>
      <c r="CH339" s="21">
        <f t="shared" si="121"/>
        <v>38</v>
      </c>
      <c r="CI339" s="21">
        <f t="shared" si="122"/>
        <v>303</v>
      </c>
      <c r="CJ339" s="21">
        <f t="shared" si="123"/>
        <v>304</v>
      </c>
      <c r="CK339" s="21">
        <f t="shared" si="124"/>
        <v>304</v>
      </c>
      <c r="CL339" s="21">
        <f t="shared" si="125"/>
        <v>52</v>
      </c>
      <c r="CM339" s="21">
        <f t="shared" si="126"/>
        <v>53</v>
      </c>
      <c r="CN339" s="21">
        <f t="shared" si="127"/>
        <v>53</v>
      </c>
      <c r="CO339" s="21">
        <f t="shared" si="128"/>
        <v>10</v>
      </c>
      <c r="CP339" s="21">
        <f t="shared" si="129"/>
        <v>11</v>
      </c>
      <c r="CQ339" s="21">
        <f t="shared" si="130"/>
        <v>11</v>
      </c>
      <c r="CR339" s="21">
        <f t="shared" si="131"/>
        <v>6</v>
      </c>
      <c r="CS339" s="21">
        <f t="shared" si="132"/>
        <v>6</v>
      </c>
      <c r="CT339" s="21">
        <f t="shared" si="133"/>
        <v>6</v>
      </c>
      <c r="CU339" s="21">
        <f t="shared" si="134"/>
        <v>36</v>
      </c>
      <c r="CV339" s="21">
        <f t="shared" si="135"/>
        <v>36</v>
      </c>
      <c r="CW339" s="21">
        <f t="shared" si="136"/>
        <v>36</v>
      </c>
      <c r="CX339" s="21">
        <f t="shared" si="137"/>
        <v>16</v>
      </c>
      <c r="CY339" s="21">
        <f t="shared" si="138"/>
        <v>17</v>
      </c>
      <c r="CZ339" s="21">
        <f t="shared" si="139"/>
        <v>17</v>
      </c>
    </row>
    <row r="340" spans="1:104" ht="409.5" x14ac:dyDescent="0.25">
      <c r="A340" s="6">
        <v>298</v>
      </c>
      <c r="B340" s="7" t="s">
        <v>92</v>
      </c>
      <c r="C340" s="7" t="s">
        <v>51</v>
      </c>
      <c r="D340" s="7" t="s">
        <v>1064</v>
      </c>
      <c r="E340" s="7" t="s">
        <v>94</v>
      </c>
      <c r="F340" s="7" t="s">
        <v>95</v>
      </c>
      <c r="G340" s="7" t="s">
        <v>1750</v>
      </c>
      <c r="H340" s="7" t="s">
        <v>1751</v>
      </c>
      <c r="I340" s="7" t="s">
        <v>1752</v>
      </c>
      <c r="J340" s="7" t="s">
        <v>99</v>
      </c>
      <c r="K340" s="7" t="s">
        <v>100</v>
      </c>
      <c r="L340" s="7" t="s">
        <v>101</v>
      </c>
      <c r="M340" s="7" t="s">
        <v>101</v>
      </c>
      <c r="N340" s="8">
        <v>114</v>
      </c>
      <c r="O340" s="8">
        <v>91</v>
      </c>
      <c r="P340" s="8">
        <v>79</v>
      </c>
      <c r="Q340" s="7" t="s">
        <v>1753</v>
      </c>
      <c r="R340" s="7" t="s">
        <v>1753</v>
      </c>
      <c r="S340" s="7" t="s">
        <v>1753</v>
      </c>
      <c r="T340" s="8">
        <v>157</v>
      </c>
      <c r="U340" s="8">
        <v>187</v>
      </c>
      <c r="V340" s="8">
        <v>187</v>
      </c>
      <c r="W340" s="8">
        <v>40</v>
      </c>
      <c r="X340" s="8">
        <v>55</v>
      </c>
      <c r="Y340" s="8">
        <v>55</v>
      </c>
      <c r="Z340" s="8">
        <v>0</v>
      </c>
      <c r="AA340" s="8">
        <v>0</v>
      </c>
      <c r="AB340" s="8">
        <v>0</v>
      </c>
      <c r="AC340" s="8">
        <v>40</v>
      </c>
      <c r="AD340" s="8">
        <v>55</v>
      </c>
      <c r="AE340" s="8">
        <v>55</v>
      </c>
      <c r="AF340" s="8">
        <v>0</v>
      </c>
      <c r="AG340" s="8">
        <v>0</v>
      </c>
      <c r="AH340" s="8">
        <v>0</v>
      </c>
      <c r="AI340" s="8">
        <v>40</v>
      </c>
      <c r="AJ340" s="8">
        <v>55</v>
      </c>
      <c r="AK340" s="8">
        <v>55</v>
      </c>
      <c r="AM340" s="8">
        <v>0</v>
      </c>
      <c r="AN340" s="8">
        <v>0</v>
      </c>
      <c r="AO340" s="8">
        <v>0</v>
      </c>
      <c r="AP340" s="8">
        <v>0</v>
      </c>
      <c r="AQ340" s="8">
        <v>0</v>
      </c>
      <c r="AR340" s="8">
        <v>0</v>
      </c>
      <c r="AS340" s="8">
        <v>0</v>
      </c>
      <c r="AT340" s="8">
        <v>0</v>
      </c>
      <c r="AU340" s="8">
        <v>0</v>
      </c>
      <c r="AV340" s="8">
        <v>0</v>
      </c>
      <c r="AW340" s="8">
        <v>0</v>
      </c>
      <c r="AX340" s="8">
        <v>0</v>
      </c>
      <c r="AY340" s="8">
        <v>0</v>
      </c>
      <c r="AZ340" s="8">
        <v>0</v>
      </c>
      <c r="BA340" s="8">
        <v>0</v>
      </c>
      <c r="BB340" s="8">
        <v>0</v>
      </c>
      <c r="BC340" s="8">
        <v>0</v>
      </c>
      <c r="BD340" s="8">
        <v>0</v>
      </c>
      <c r="BE340" s="8">
        <v>0</v>
      </c>
      <c r="BF340" s="8">
        <v>0</v>
      </c>
      <c r="BG340" s="8">
        <v>0</v>
      </c>
      <c r="BH340" s="8">
        <v>0</v>
      </c>
      <c r="BI340" s="8">
        <v>0</v>
      </c>
      <c r="BJ340" s="8">
        <v>0</v>
      </c>
      <c r="BK340" s="8">
        <v>0</v>
      </c>
      <c r="BL340" s="8">
        <v>0</v>
      </c>
      <c r="BM340" s="8">
        <v>0</v>
      </c>
      <c r="BN340" s="8">
        <v>0</v>
      </c>
      <c r="BO340" s="8">
        <v>0</v>
      </c>
      <c r="BP340" s="8">
        <v>0</v>
      </c>
      <c r="BQ340" s="8">
        <v>0</v>
      </c>
      <c r="BR340" s="8">
        <v>0</v>
      </c>
      <c r="BS340" s="8">
        <v>0</v>
      </c>
      <c r="BT340" s="8">
        <v>0</v>
      </c>
      <c r="BU340" s="8">
        <v>0</v>
      </c>
      <c r="BV340" s="8">
        <v>0</v>
      </c>
      <c r="BW340" s="8">
        <v>0</v>
      </c>
      <c r="BX340" s="8">
        <v>0</v>
      </c>
      <c r="BY340" s="8">
        <v>0</v>
      </c>
      <c r="BZ340" s="8">
        <v>0</v>
      </c>
      <c r="CA340" s="8">
        <v>0</v>
      </c>
      <c r="CB340" s="8">
        <v>0</v>
      </c>
      <c r="CC340" s="8">
        <v>0</v>
      </c>
      <c r="CD340" s="8">
        <v>0</v>
      </c>
      <c r="CE340" s="21">
        <f t="shared" si="118"/>
        <v>0</v>
      </c>
      <c r="CF340" s="21">
        <f t="shared" si="119"/>
        <v>114</v>
      </c>
      <c r="CG340" s="21">
        <f t="shared" si="120"/>
        <v>91</v>
      </c>
      <c r="CH340" s="21">
        <f t="shared" si="121"/>
        <v>79</v>
      </c>
      <c r="CI340" s="21">
        <f t="shared" si="122"/>
        <v>157</v>
      </c>
      <c r="CJ340" s="21">
        <f t="shared" si="123"/>
        <v>187</v>
      </c>
      <c r="CK340" s="21">
        <f t="shared" si="124"/>
        <v>187</v>
      </c>
      <c r="CL340" s="21">
        <f t="shared" si="125"/>
        <v>40</v>
      </c>
      <c r="CM340" s="21">
        <f t="shared" si="126"/>
        <v>55</v>
      </c>
      <c r="CN340" s="21">
        <f t="shared" si="127"/>
        <v>55</v>
      </c>
      <c r="CO340" s="21">
        <f t="shared" si="128"/>
        <v>0</v>
      </c>
      <c r="CP340" s="21">
        <f t="shared" si="129"/>
        <v>0</v>
      </c>
      <c r="CQ340" s="21">
        <f t="shared" si="130"/>
        <v>0</v>
      </c>
      <c r="CR340" s="21">
        <f t="shared" si="131"/>
        <v>40</v>
      </c>
      <c r="CS340" s="21">
        <f t="shared" si="132"/>
        <v>55</v>
      </c>
      <c r="CT340" s="21">
        <f t="shared" si="133"/>
        <v>55</v>
      </c>
      <c r="CU340" s="21">
        <f t="shared" si="134"/>
        <v>0</v>
      </c>
      <c r="CV340" s="21">
        <f t="shared" si="135"/>
        <v>0</v>
      </c>
      <c r="CW340" s="21">
        <f t="shared" si="136"/>
        <v>0</v>
      </c>
      <c r="CX340" s="21">
        <f t="shared" si="137"/>
        <v>40</v>
      </c>
      <c r="CY340" s="21">
        <f t="shared" si="138"/>
        <v>55</v>
      </c>
      <c r="CZ340" s="21">
        <f t="shared" si="139"/>
        <v>55</v>
      </c>
    </row>
    <row r="341" spans="1:104" ht="89.25" x14ac:dyDescent="0.25">
      <c r="A341" s="6">
        <v>304</v>
      </c>
      <c r="B341" s="7" t="s">
        <v>92</v>
      </c>
      <c r="C341" s="7" t="s">
        <v>51</v>
      </c>
      <c r="D341" s="7" t="s">
        <v>236</v>
      </c>
      <c r="E341" s="7" t="s">
        <v>94</v>
      </c>
      <c r="F341" s="7" t="s">
        <v>491</v>
      </c>
      <c r="G341" s="7" t="s">
        <v>1754</v>
      </c>
      <c r="H341" s="7" t="s">
        <v>1755</v>
      </c>
      <c r="I341" s="7" t="s">
        <v>1756</v>
      </c>
      <c r="J341" s="7" t="s">
        <v>99</v>
      </c>
      <c r="K341" s="7" t="s">
        <v>100</v>
      </c>
      <c r="L341" s="7" t="s">
        <v>101</v>
      </c>
      <c r="M341" s="7" t="s">
        <v>101</v>
      </c>
      <c r="N341" s="8">
        <v>7</v>
      </c>
      <c r="O341" s="8">
        <v>9</v>
      </c>
      <c r="P341" s="8">
        <v>5</v>
      </c>
      <c r="Q341" s="7" t="s">
        <v>1757</v>
      </c>
      <c r="R341" s="7" t="s">
        <v>1758</v>
      </c>
      <c r="S341" s="7" t="s">
        <v>1759</v>
      </c>
      <c r="T341" s="8">
        <v>11</v>
      </c>
      <c r="U341" s="8">
        <v>11</v>
      </c>
      <c r="V341" s="8">
        <v>11</v>
      </c>
      <c r="W341" s="8">
        <v>5</v>
      </c>
      <c r="X341" s="8">
        <v>5</v>
      </c>
      <c r="Y341" s="8">
        <v>5</v>
      </c>
      <c r="Z341" s="8">
        <v>5</v>
      </c>
      <c r="AA341" s="8">
        <v>5</v>
      </c>
      <c r="AB341" s="8">
        <v>5</v>
      </c>
      <c r="AC341" s="8">
        <v>0</v>
      </c>
      <c r="AD341" s="8">
        <v>0</v>
      </c>
      <c r="AE341" s="8">
        <v>0</v>
      </c>
      <c r="AF341" s="8">
        <v>0</v>
      </c>
      <c r="AG341" s="8">
        <v>0</v>
      </c>
      <c r="AH341" s="8">
        <v>0</v>
      </c>
      <c r="AI341" s="8">
        <v>5</v>
      </c>
      <c r="AJ341" s="8">
        <v>5</v>
      </c>
      <c r="AK341" s="8">
        <v>5</v>
      </c>
      <c r="AM341" s="8">
        <v>0</v>
      </c>
      <c r="AN341" s="8">
        <v>0</v>
      </c>
      <c r="AO341" s="8">
        <v>0</v>
      </c>
      <c r="AP341" s="8">
        <v>0</v>
      </c>
      <c r="AQ341" s="8">
        <v>0</v>
      </c>
      <c r="AR341" s="8">
        <v>0</v>
      </c>
      <c r="AS341" s="8">
        <v>0</v>
      </c>
      <c r="AT341" s="8">
        <v>0</v>
      </c>
      <c r="AU341" s="8">
        <v>0</v>
      </c>
      <c r="AV341" s="8">
        <v>0</v>
      </c>
      <c r="AW341" s="8">
        <v>0</v>
      </c>
      <c r="AX341" s="8">
        <v>0</v>
      </c>
      <c r="AY341" s="8">
        <v>0</v>
      </c>
      <c r="AZ341" s="8">
        <v>0</v>
      </c>
      <c r="BA341" s="8">
        <v>0</v>
      </c>
      <c r="BB341" s="8">
        <v>0</v>
      </c>
      <c r="BC341" s="8">
        <v>0</v>
      </c>
      <c r="BD341" s="8">
        <v>0</v>
      </c>
      <c r="BE341" s="8">
        <v>0</v>
      </c>
      <c r="BF341" s="8">
        <v>0</v>
      </c>
      <c r="BG341" s="8">
        <v>0</v>
      </c>
      <c r="BH341" s="8">
        <v>0</v>
      </c>
      <c r="BI341" s="8">
        <v>0</v>
      </c>
      <c r="BJ341" s="8">
        <v>0</v>
      </c>
      <c r="BK341" s="8">
        <v>0</v>
      </c>
      <c r="BL341" s="8">
        <v>0</v>
      </c>
      <c r="BM341" s="8">
        <v>0</v>
      </c>
      <c r="BN341" s="8">
        <v>0</v>
      </c>
      <c r="BO341" s="8">
        <v>0</v>
      </c>
      <c r="BP341" s="8">
        <v>0</v>
      </c>
      <c r="BQ341" s="8">
        <v>0</v>
      </c>
      <c r="BR341" s="8">
        <v>0</v>
      </c>
      <c r="BS341" s="8">
        <v>0</v>
      </c>
      <c r="BT341" s="8">
        <v>0</v>
      </c>
      <c r="BU341" s="8">
        <v>0</v>
      </c>
      <c r="BV341" s="8">
        <v>0</v>
      </c>
      <c r="BW341" s="8">
        <v>0</v>
      </c>
      <c r="BX341" s="8">
        <v>0</v>
      </c>
      <c r="BY341" s="8">
        <v>0</v>
      </c>
      <c r="BZ341" s="8">
        <v>0</v>
      </c>
      <c r="CA341" s="8">
        <v>0</v>
      </c>
      <c r="CB341" s="8">
        <v>0</v>
      </c>
      <c r="CC341" s="8">
        <v>0</v>
      </c>
      <c r="CD341" s="8">
        <v>0</v>
      </c>
      <c r="CE341" s="21">
        <f t="shared" si="118"/>
        <v>0</v>
      </c>
      <c r="CF341" s="21">
        <f t="shared" si="119"/>
        <v>7</v>
      </c>
      <c r="CG341" s="21">
        <f t="shared" si="120"/>
        <v>9</v>
      </c>
      <c r="CH341" s="21">
        <f t="shared" si="121"/>
        <v>5</v>
      </c>
      <c r="CI341" s="21">
        <f t="shared" si="122"/>
        <v>11</v>
      </c>
      <c r="CJ341" s="21">
        <f t="shared" si="123"/>
        <v>11</v>
      </c>
      <c r="CK341" s="21">
        <f t="shared" si="124"/>
        <v>11</v>
      </c>
      <c r="CL341" s="21">
        <f t="shared" si="125"/>
        <v>5</v>
      </c>
      <c r="CM341" s="21">
        <f t="shared" si="126"/>
        <v>5</v>
      </c>
      <c r="CN341" s="21">
        <f t="shared" si="127"/>
        <v>5</v>
      </c>
      <c r="CO341" s="21">
        <f t="shared" si="128"/>
        <v>5</v>
      </c>
      <c r="CP341" s="21">
        <f t="shared" si="129"/>
        <v>5</v>
      </c>
      <c r="CQ341" s="21">
        <f t="shared" si="130"/>
        <v>5</v>
      </c>
      <c r="CR341" s="21">
        <f t="shared" si="131"/>
        <v>0</v>
      </c>
      <c r="CS341" s="21">
        <f t="shared" si="132"/>
        <v>0</v>
      </c>
      <c r="CT341" s="21">
        <f t="shared" si="133"/>
        <v>0</v>
      </c>
      <c r="CU341" s="21">
        <f t="shared" si="134"/>
        <v>0</v>
      </c>
      <c r="CV341" s="21">
        <f t="shared" si="135"/>
        <v>0</v>
      </c>
      <c r="CW341" s="21">
        <f t="shared" si="136"/>
        <v>0</v>
      </c>
      <c r="CX341" s="21">
        <f t="shared" si="137"/>
        <v>5</v>
      </c>
      <c r="CY341" s="21">
        <f t="shared" si="138"/>
        <v>5</v>
      </c>
      <c r="CZ341" s="21">
        <f t="shared" si="139"/>
        <v>5</v>
      </c>
    </row>
    <row r="342" spans="1:104" ht="89.25" x14ac:dyDescent="0.25">
      <c r="A342" s="6">
        <v>308</v>
      </c>
      <c r="B342" s="7" t="s">
        <v>92</v>
      </c>
      <c r="C342" s="7" t="s">
        <v>51</v>
      </c>
      <c r="D342" s="7" t="s">
        <v>153</v>
      </c>
      <c r="E342" s="7" t="s">
        <v>94</v>
      </c>
      <c r="F342" s="7" t="s">
        <v>491</v>
      </c>
      <c r="G342" s="7" t="s">
        <v>1760</v>
      </c>
      <c r="H342" s="7" t="s">
        <v>1761</v>
      </c>
      <c r="I342" s="7" t="s">
        <v>1762</v>
      </c>
      <c r="J342" s="7" t="s">
        <v>99</v>
      </c>
      <c r="K342" s="7" t="s">
        <v>100</v>
      </c>
      <c r="L342" s="7" t="s">
        <v>101</v>
      </c>
      <c r="M342" s="7" t="s">
        <v>101</v>
      </c>
      <c r="N342" s="8">
        <v>13</v>
      </c>
      <c r="O342" s="8">
        <v>14</v>
      </c>
      <c r="P342" s="8">
        <v>13</v>
      </c>
      <c r="Q342" s="7" t="s">
        <v>1763</v>
      </c>
      <c r="R342" s="7" t="s">
        <v>1763</v>
      </c>
      <c r="S342" s="7" t="s">
        <v>1763</v>
      </c>
      <c r="T342" s="8">
        <v>16</v>
      </c>
      <c r="U342" s="8">
        <v>19</v>
      </c>
      <c r="V342" s="8">
        <v>18</v>
      </c>
      <c r="W342" s="8">
        <v>10</v>
      </c>
      <c r="X342" s="8">
        <v>10</v>
      </c>
      <c r="Y342" s="8">
        <v>10</v>
      </c>
      <c r="Z342" s="8">
        <v>3</v>
      </c>
      <c r="AA342" s="8">
        <v>3</v>
      </c>
      <c r="AB342" s="8">
        <v>3</v>
      </c>
      <c r="AC342" s="8">
        <v>7</v>
      </c>
      <c r="AD342" s="8">
        <v>7</v>
      </c>
      <c r="AE342" s="8">
        <v>7</v>
      </c>
      <c r="AF342" s="8">
        <v>0</v>
      </c>
      <c r="AG342" s="8">
        <v>0</v>
      </c>
      <c r="AH342" s="8">
        <v>0</v>
      </c>
      <c r="AI342" s="8">
        <v>3</v>
      </c>
      <c r="AJ342" s="8">
        <v>3</v>
      </c>
      <c r="AK342" s="8">
        <v>3</v>
      </c>
      <c r="AM342" s="8">
        <v>1</v>
      </c>
      <c r="AN342" s="8">
        <v>0</v>
      </c>
      <c r="AO342" s="8">
        <v>0</v>
      </c>
      <c r="AP342" s="8">
        <v>0</v>
      </c>
      <c r="AQ342" s="8">
        <v>2</v>
      </c>
      <c r="AR342" s="8">
        <v>1</v>
      </c>
      <c r="AS342" s="8">
        <v>1</v>
      </c>
      <c r="AT342" s="8">
        <v>2</v>
      </c>
      <c r="AU342" s="8">
        <v>1</v>
      </c>
      <c r="AV342" s="8">
        <v>1</v>
      </c>
      <c r="AW342" s="8">
        <v>2</v>
      </c>
      <c r="AX342" s="8">
        <v>1</v>
      </c>
      <c r="AY342" s="8">
        <v>1</v>
      </c>
      <c r="AZ342" s="8">
        <v>0</v>
      </c>
      <c r="BA342" s="8">
        <v>0</v>
      </c>
      <c r="BB342" s="8">
        <v>0</v>
      </c>
      <c r="BC342" s="8">
        <v>0</v>
      </c>
      <c r="BD342" s="8">
        <v>0</v>
      </c>
      <c r="BE342" s="8">
        <v>0</v>
      </c>
      <c r="BF342" s="8">
        <v>0</v>
      </c>
      <c r="BG342" s="8">
        <v>0</v>
      </c>
      <c r="BH342" s="8">
        <v>0</v>
      </c>
      <c r="BI342" s="8">
        <v>0</v>
      </c>
      <c r="BJ342" s="8">
        <v>0</v>
      </c>
      <c r="BK342" s="8">
        <v>0</v>
      </c>
      <c r="BL342" s="8">
        <v>0</v>
      </c>
      <c r="BM342" s="8">
        <v>0</v>
      </c>
      <c r="BN342" s="8">
        <v>0</v>
      </c>
      <c r="BO342" s="8">
        <v>0</v>
      </c>
      <c r="BP342" s="8">
        <v>0</v>
      </c>
      <c r="BQ342" s="8">
        <v>0</v>
      </c>
      <c r="BR342" s="8">
        <v>0</v>
      </c>
      <c r="BS342" s="8">
        <v>0</v>
      </c>
      <c r="BT342" s="8">
        <v>0</v>
      </c>
      <c r="BU342" s="8">
        <v>0</v>
      </c>
      <c r="BV342" s="8">
        <v>0</v>
      </c>
      <c r="BW342" s="8">
        <v>0</v>
      </c>
      <c r="BX342" s="8">
        <v>0</v>
      </c>
      <c r="BY342" s="8">
        <v>0</v>
      </c>
      <c r="BZ342" s="8">
        <v>0</v>
      </c>
      <c r="CA342" s="8">
        <v>0</v>
      </c>
      <c r="CB342" s="8">
        <v>0</v>
      </c>
      <c r="CC342" s="8">
        <v>0</v>
      </c>
      <c r="CD342" s="8">
        <v>0</v>
      </c>
      <c r="CE342" s="21">
        <f t="shared" si="118"/>
        <v>1</v>
      </c>
      <c r="CF342" s="21">
        <f t="shared" si="119"/>
        <v>13</v>
      </c>
      <c r="CG342" s="21">
        <f t="shared" si="120"/>
        <v>14</v>
      </c>
      <c r="CH342" s="21">
        <f t="shared" si="121"/>
        <v>13</v>
      </c>
      <c r="CI342" s="21">
        <f t="shared" si="122"/>
        <v>18</v>
      </c>
      <c r="CJ342" s="21">
        <f t="shared" si="123"/>
        <v>20</v>
      </c>
      <c r="CK342" s="21">
        <f t="shared" si="124"/>
        <v>19</v>
      </c>
      <c r="CL342" s="21">
        <f t="shared" si="125"/>
        <v>12</v>
      </c>
      <c r="CM342" s="21">
        <f t="shared" si="126"/>
        <v>11</v>
      </c>
      <c r="CN342" s="21">
        <f t="shared" si="127"/>
        <v>11</v>
      </c>
      <c r="CO342" s="21">
        <f t="shared" si="128"/>
        <v>5</v>
      </c>
      <c r="CP342" s="21">
        <f t="shared" si="129"/>
        <v>4</v>
      </c>
      <c r="CQ342" s="21">
        <f t="shared" si="130"/>
        <v>4</v>
      </c>
      <c r="CR342" s="21">
        <f t="shared" si="131"/>
        <v>7</v>
      </c>
      <c r="CS342" s="21">
        <f t="shared" si="132"/>
        <v>7</v>
      </c>
      <c r="CT342" s="21">
        <f t="shared" si="133"/>
        <v>7</v>
      </c>
      <c r="CU342" s="21">
        <f t="shared" si="134"/>
        <v>0</v>
      </c>
      <c r="CV342" s="21">
        <f t="shared" si="135"/>
        <v>0</v>
      </c>
      <c r="CW342" s="21">
        <f t="shared" si="136"/>
        <v>0</v>
      </c>
      <c r="CX342" s="21">
        <f t="shared" si="137"/>
        <v>3</v>
      </c>
      <c r="CY342" s="21">
        <f t="shared" si="138"/>
        <v>3</v>
      </c>
      <c r="CZ342" s="21">
        <f t="shared" si="139"/>
        <v>3</v>
      </c>
    </row>
    <row r="343" spans="1:104" ht="76.5" x14ac:dyDescent="0.25">
      <c r="A343" s="6">
        <v>315</v>
      </c>
      <c r="B343" s="7" t="s">
        <v>92</v>
      </c>
      <c r="C343" s="7" t="s">
        <v>51</v>
      </c>
      <c r="D343" s="7" t="s">
        <v>153</v>
      </c>
      <c r="E343" s="7" t="s">
        <v>94</v>
      </c>
      <c r="F343" s="7" t="s">
        <v>95</v>
      </c>
      <c r="G343" s="7" t="s">
        <v>1764</v>
      </c>
      <c r="H343" s="7" t="s">
        <v>1765</v>
      </c>
      <c r="I343" s="7" t="s">
        <v>1766</v>
      </c>
      <c r="J343" s="7" t="s">
        <v>99</v>
      </c>
      <c r="K343" s="7" t="s">
        <v>100</v>
      </c>
      <c r="L343" s="7" t="s">
        <v>101</v>
      </c>
      <c r="M343" s="7" t="s">
        <v>101</v>
      </c>
      <c r="N343" s="8">
        <v>25</v>
      </c>
      <c r="O343" s="8">
        <v>16</v>
      </c>
      <c r="P343" s="8">
        <v>4</v>
      </c>
      <c r="Q343" s="7" t="s">
        <v>1767</v>
      </c>
      <c r="R343" s="7" t="s">
        <v>1768</v>
      </c>
      <c r="S343" s="7" t="s">
        <v>1768</v>
      </c>
      <c r="T343" s="8">
        <v>6</v>
      </c>
      <c r="U343" s="8">
        <v>6</v>
      </c>
      <c r="V343" s="8">
        <v>6</v>
      </c>
      <c r="W343" s="8">
        <v>6</v>
      </c>
      <c r="X343" s="8">
        <v>6</v>
      </c>
      <c r="Y343" s="8">
        <v>6</v>
      </c>
      <c r="Z343" s="8">
        <v>0</v>
      </c>
      <c r="AA343" s="8">
        <v>0</v>
      </c>
      <c r="AB343" s="8">
        <v>0</v>
      </c>
      <c r="AC343" s="8">
        <v>2</v>
      </c>
      <c r="AD343" s="8">
        <v>2</v>
      </c>
      <c r="AE343" s="8">
        <v>2</v>
      </c>
      <c r="AF343" s="8">
        <v>0</v>
      </c>
      <c r="AG343" s="8">
        <v>0</v>
      </c>
      <c r="AH343" s="8">
        <v>0</v>
      </c>
      <c r="AI343" s="8">
        <v>4</v>
      </c>
      <c r="AJ343" s="8">
        <v>4</v>
      </c>
      <c r="AK343" s="8">
        <v>4</v>
      </c>
      <c r="AM343" s="8">
        <v>4</v>
      </c>
      <c r="AN343" s="8">
        <v>0</v>
      </c>
      <c r="AO343" s="8">
        <v>0</v>
      </c>
      <c r="AP343" s="8">
        <v>0</v>
      </c>
      <c r="AQ343" s="8">
        <v>6</v>
      </c>
      <c r="AR343" s="8">
        <v>6</v>
      </c>
      <c r="AS343" s="8">
        <v>6</v>
      </c>
      <c r="AT343" s="8">
        <v>6</v>
      </c>
      <c r="AU343" s="8">
        <v>6</v>
      </c>
      <c r="AV343" s="8">
        <v>6</v>
      </c>
      <c r="AW343" s="8">
        <v>0</v>
      </c>
      <c r="AX343" s="8">
        <v>0</v>
      </c>
      <c r="AY343" s="8">
        <v>0</v>
      </c>
      <c r="AZ343" s="8">
        <v>6</v>
      </c>
      <c r="BA343" s="8">
        <v>6</v>
      </c>
      <c r="BB343" s="8">
        <v>6</v>
      </c>
      <c r="BC343" s="8">
        <v>0</v>
      </c>
      <c r="BD343" s="8">
        <v>0</v>
      </c>
      <c r="BE343" s="8">
        <v>0</v>
      </c>
      <c r="BF343" s="8">
        <v>6</v>
      </c>
      <c r="BG343" s="8">
        <v>6</v>
      </c>
      <c r="BH343" s="8">
        <v>6</v>
      </c>
      <c r="BI343" s="8">
        <v>3</v>
      </c>
      <c r="BJ343" s="8">
        <v>0</v>
      </c>
      <c r="BK343" s="8">
        <v>0</v>
      </c>
      <c r="BL343" s="8">
        <v>0</v>
      </c>
      <c r="BM343" s="8">
        <v>3</v>
      </c>
      <c r="BN343" s="8">
        <v>3</v>
      </c>
      <c r="BO343" s="8">
        <v>3</v>
      </c>
      <c r="BP343" s="8">
        <v>0</v>
      </c>
      <c r="BQ343" s="8">
        <v>0</v>
      </c>
      <c r="BR343" s="8">
        <v>0</v>
      </c>
      <c r="BS343" s="8">
        <v>0</v>
      </c>
      <c r="BT343" s="8">
        <v>0</v>
      </c>
      <c r="BU343" s="8">
        <v>0</v>
      </c>
      <c r="BV343" s="8">
        <v>0</v>
      </c>
      <c r="BW343" s="8">
        <v>0</v>
      </c>
      <c r="BX343" s="8">
        <v>0</v>
      </c>
      <c r="BY343" s="8">
        <v>0</v>
      </c>
      <c r="BZ343" s="8">
        <v>0</v>
      </c>
      <c r="CA343" s="8">
        <v>0</v>
      </c>
      <c r="CB343" s="8">
        <v>0</v>
      </c>
      <c r="CC343" s="8">
        <v>0</v>
      </c>
      <c r="CD343" s="8">
        <v>0</v>
      </c>
      <c r="CE343" s="21">
        <f t="shared" si="118"/>
        <v>7</v>
      </c>
      <c r="CF343" s="21">
        <f t="shared" si="119"/>
        <v>25</v>
      </c>
      <c r="CG343" s="21">
        <f t="shared" si="120"/>
        <v>16</v>
      </c>
      <c r="CH343" s="21">
        <f t="shared" si="121"/>
        <v>4</v>
      </c>
      <c r="CI343" s="21">
        <f t="shared" si="122"/>
        <v>15</v>
      </c>
      <c r="CJ343" s="21">
        <f t="shared" si="123"/>
        <v>15</v>
      </c>
      <c r="CK343" s="21">
        <f t="shared" si="124"/>
        <v>15</v>
      </c>
      <c r="CL343" s="21">
        <f t="shared" si="125"/>
        <v>12</v>
      </c>
      <c r="CM343" s="21">
        <f t="shared" si="126"/>
        <v>12</v>
      </c>
      <c r="CN343" s="21">
        <f t="shared" si="127"/>
        <v>12</v>
      </c>
      <c r="CO343" s="21">
        <f t="shared" si="128"/>
        <v>0</v>
      </c>
      <c r="CP343" s="21">
        <f t="shared" si="129"/>
        <v>0</v>
      </c>
      <c r="CQ343" s="21">
        <f t="shared" si="130"/>
        <v>0</v>
      </c>
      <c r="CR343" s="21">
        <f t="shared" si="131"/>
        <v>8</v>
      </c>
      <c r="CS343" s="21">
        <f t="shared" si="132"/>
        <v>8</v>
      </c>
      <c r="CT343" s="21">
        <f t="shared" si="133"/>
        <v>8</v>
      </c>
      <c r="CU343" s="21">
        <f t="shared" si="134"/>
        <v>0</v>
      </c>
      <c r="CV343" s="21">
        <f t="shared" si="135"/>
        <v>0</v>
      </c>
      <c r="CW343" s="21">
        <f t="shared" si="136"/>
        <v>0</v>
      </c>
      <c r="CX343" s="21">
        <f t="shared" si="137"/>
        <v>10</v>
      </c>
      <c r="CY343" s="21">
        <f t="shared" si="138"/>
        <v>10</v>
      </c>
      <c r="CZ343" s="21">
        <f t="shared" si="139"/>
        <v>10</v>
      </c>
    </row>
    <row r="344" spans="1:104" ht="165.75" x14ac:dyDescent="0.25">
      <c r="A344" s="6">
        <v>317</v>
      </c>
      <c r="B344" s="7" t="s">
        <v>92</v>
      </c>
      <c r="C344" s="7" t="s">
        <v>51</v>
      </c>
      <c r="D344" s="7" t="s">
        <v>141</v>
      </c>
      <c r="E344" s="7" t="s">
        <v>94</v>
      </c>
      <c r="F344" s="7" t="s">
        <v>95</v>
      </c>
      <c r="G344" s="7" t="s">
        <v>1769</v>
      </c>
      <c r="H344" s="7" t="s">
        <v>1770</v>
      </c>
      <c r="I344" s="7" t="s">
        <v>1771</v>
      </c>
      <c r="J344" s="7" t="s">
        <v>99</v>
      </c>
      <c r="K344" s="7" t="s">
        <v>100</v>
      </c>
      <c r="L344" s="7" t="s">
        <v>101</v>
      </c>
      <c r="M344" s="7" t="s">
        <v>101</v>
      </c>
      <c r="N344" s="8">
        <v>20</v>
      </c>
      <c r="O344" s="8">
        <v>21</v>
      </c>
      <c r="P344" s="8">
        <v>23</v>
      </c>
      <c r="Q344" s="7" t="s">
        <v>1772</v>
      </c>
      <c r="R344" s="7" t="s">
        <v>1773</v>
      </c>
      <c r="S344" s="7" t="s">
        <v>1774</v>
      </c>
      <c r="T344" s="8">
        <v>39</v>
      </c>
      <c r="U344" s="8">
        <v>39</v>
      </c>
      <c r="V344" s="8">
        <v>39</v>
      </c>
      <c r="W344" s="8">
        <v>8</v>
      </c>
      <c r="X344" s="8">
        <v>8</v>
      </c>
      <c r="Y344" s="8">
        <v>8</v>
      </c>
      <c r="Z344" s="8">
        <v>0</v>
      </c>
      <c r="AA344" s="8">
        <v>0</v>
      </c>
      <c r="AB344" s="8">
        <v>0</v>
      </c>
      <c r="AC344" s="8">
        <v>1</v>
      </c>
      <c r="AD344" s="8">
        <v>1</v>
      </c>
      <c r="AE344" s="8">
        <v>1</v>
      </c>
      <c r="AF344" s="8">
        <v>7</v>
      </c>
      <c r="AG344" s="8">
        <v>7</v>
      </c>
      <c r="AH344" s="8">
        <v>7</v>
      </c>
      <c r="AI344" s="8">
        <v>1</v>
      </c>
      <c r="AJ344" s="8">
        <v>1</v>
      </c>
      <c r="AK344" s="8">
        <v>1</v>
      </c>
      <c r="AM344" s="8">
        <v>3</v>
      </c>
      <c r="AN344" s="8">
        <v>0</v>
      </c>
      <c r="AO344" s="8">
        <v>0</v>
      </c>
      <c r="AP344" s="8">
        <v>0</v>
      </c>
      <c r="AQ344" s="8">
        <v>6</v>
      </c>
      <c r="AR344" s="8">
        <v>6</v>
      </c>
      <c r="AS344" s="8">
        <v>6</v>
      </c>
      <c r="AT344" s="8">
        <v>4</v>
      </c>
      <c r="AU344" s="8">
        <v>4</v>
      </c>
      <c r="AV344" s="8">
        <v>4</v>
      </c>
      <c r="AW344" s="8">
        <v>0</v>
      </c>
      <c r="AX344" s="8">
        <v>0</v>
      </c>
      <c r="AY344" s="8">
        <v>0</v>
      </c>
      <c r="AZ344" s="8">
        <v>0</v>
      </c>
      <c r="BA344" s="8">
        <v>0</v>
      </c>
      <c r="BB344" s="8">
        <v>0</v>
      </c>
      <c r="BC344" s="8">
        <v>4</v>
      </c>
      <c r="BD344" s="8">
        <v>4</v>
      </c>
      <c r="BE344" s="8">
        <v>4</v>
      </c>
      <c r="BF344" s="8">
        <v>0</v>
      </c>
      <c r="BG344" s="8">
        <v>0</v>
      </c>
      <c r="BH344" s="8">
        <v>0</v>
      </c>
      <c r="BI344" s="8">
        <v>0</v>
      </c>
      <c r="BJ344" s="8">
        <v>0</v>
      </c>
      <c r="BK344" s="8">
        <v>0</v>
      </c>
      <c r="BL344" s="8">
        <v>0</v>
      </c>
      <c r="BM344" s="8">
        <v>0</v>
      </c>
      <c r="BN344" s="8">
        <v>0</v>
      </c>
      <c r="BO344" s="8">
        <v>0</v>
      </c>
      <c r="BP344" s="8">
        <v>0</v>
      </c>
      <c r="BQ344" s="8">
        <v>0</v>
      </c>
      <c r="BR344" s="8">
        <v>0</v>
      </c>
      <c r="BS344" s="8">
        <v>0</v>
      </c>
      <c r="BT344" s="8">
        <v>0</v>
      </c>
      <c r="BU344" s="8">
        <v>0</v>
      </c>
      <c r="BV344" s="8">
        <v>0</v>
      </c>
      <c r="BW344" s="8">
        <v>0</v>
      </c>
      <c r="BX344" s="8">
        <v>0</v>
      </c>
      <c r="BY344" s="8">
        <v>0</v>
      </c>
      <c r="BZ344" s="8">
        <v>0</v>
      </c>
      <c r="CA344" s="8">
        <v>0</v>
      </c>
      <c r="CB344" s="8">
        <v>0</v>
      </c>
      <c r="CC344" s="8">
        <v>0</v>
      </c>
      <c r="CD344" s="8">
        <v>0</v>
      </c>
      <c r="CE344" s="21">
        <f t="shared" si="118"/>
        <v>3</v>
      </c>
      <c r="CF344" s="21">
        <f t="shared" si="119"/>
        <v>20</v>
      </c>
      <c r="CG344" s="21">
        <f t="shared" si="120"/>
        <v>21</v>
      </c>
      <c r="CH344" s="21">
        <f t="shared" si="121"/>
        <v>23</v>
      </c>
      <c r="CI344" s="21">
        <f t="shared" si="122"/>
        <v>45</v>
      </c>
      <c r="CJ344" s="21">
        <f t="shared" si="123"/>
        <v>45</v>
      </c>
      <c r="CK344" s="21">
        <f t="shared" si="124"/>
        <v>45</v>
      </c>
      <c r="CL344" s="21">
        <f t="shared" si="125"/>
        <v>12</v>
      </c>
      <c r="CM344" s="21">
        <f t="shared" si="126"/>
        <v>12</v>
      </c>
      <c r="CN344" s="21">
        <f t="shared" si="127"/>
        <v>12</v>
      </c>
      <c r="CO344" s="21">
        <f t="shared" si="128"/>
        <v>0</v>
      </c>
      <c r="CP344" s="21">
        <f t="shared" si="129"/>
        <v>0</v>
      </c>
      <c r="CQ344" s="21">
        <f t="shared" si="130"/>
        <v>0</v>
      </c>
      <c r="CR344" s="21">
        <f t="shared" si="131"/>
        <v>1</v>
      </c>
      <c r="CS344" s="21">
        <f t="shared" si="132"/>
        <v>1</v>
      </c>
      <c r="CT344" s="21">
        <f t="shared" si="133"/>
        <v>1</v>
      </c>
      <c r="CU344" s="21">
        <f t="shared" si="134"/>
        <v>11</v>
      </c>
      <c r="CV344" s="21">
        <f t="shared" si="135"/>
        <v>11</v>
      </c>
      <c r="CW344" s="21">
        <f t="shared" si="136"/>
        <v>11</v>
      </c>
      <c r="CX344" s="21">
        <f t="shared" si="137"/>
        <v>1</v>
      </c>
      <c r="CY344" s="21">
        <f t="shared" si="138"/>
        <v>1</v>
      </c>
      <c r="CZ344" s="21">
        <f t="shared" si="139"/>
        <v>1</v>
      </c>
    </row>
    <row r="345" spans="1:104" ht="76.5" x14ac:dyDescent="0.25">
      <c r="A345" s="6">
        <v>326</v>
      </c>
      <c r="B345" s="7" t="s">
        <v>92</v>
      </c>
      <c r="C345" s="7" t="s">
        <v>51</v>
      </c>
      <c r="D345" s="7" t="s">
        <v>452</v>
      </c>
      <c r="E345" s="7" t="s">
        <v>94</v>
      </c>
      <c r="F345" s="7" t="s">
        <v>95</v>
      </c>
      <c r="G345" s="7" t="s">
        <v>1775</v>
      </c>
      <c r="H345" s="7" t="s">
        <v>1776</v>
      </c>
      <c r="I345" s="7" t="s">
        <v>1777</v>
      </c>
      <c r="J345" s="7" t="s">
        <v>99</v>
      </c>
      <c r="K345" s="7" t="s">
        <v>100</v>
      </c>
      <c r="L345" s="7" t="s">
        <v>101</v>
      </c>
      <c r="M345" s="7" t="s">
        <v>101</v>
      </c>
      <c r="N345" s="8">
        <v>16</v>
      </c>
      <c r="O345" s="8">
        <v>17</v>
      </c>
      <c r="P345" s="8">
        <v>17</v>
      </c>
      <c r="Q345" s="7" t="s">
        <v>1778</v>
      </c>
      <c r="R345" s="7" t="s">
        <v>1779</v>
      </c>
      <c r="S345" s="7" t="s">
        <v>1779</v>
      </c>
      <c r="T345" s="8">
        <v>5</v>
      </c>
      <c r="U345" s="8">
        <v>6</v>
      </c>
      <c r="V345" s="8">
        <v>6</v>
      </c>
      <c r="W345" s="8">
        <v>7</v>
      </c>
      <c r="X345" s="8">
        <v>8</v>
      </c>
      <c r="Y345" s="8">
        <v>8</v>
      </c>
      <c r="Z345" s="8">
        <v>7</v>
      </c>
      <c r="AA345" s="8">
        <v>8</v>
      </c>
      <c r="AB345" s="8">
        <v>8</v>
      </c>
      <c r="AC345" s="8">
        <v>0</v>
      </c>
      <c r="AD345" s="8">
        <v>0</v>
      </c>
      <c r="AE345" s="8">
        <v>0</v>
      </c>
      <c r="AF345" s="8">
        <v>0</v>
      </c>
      <c r="AG345" s="8">
        <v>0</v>
      </c>
      <c r="AH345" s="8">
        <v>0</v>
      </c>
      <c r="AI345" s="8">
        <v>7</v>
      </c>
      <c r="AJ345" s="8">
        <v>8</v>
      </c>
      <c r="AK345" s="8">
        <v>8</v>
      </c>
      <c r="AM345" s="8">
        <v>0</v>
      </c>
      <c r="AN345" s="8">
        <v>0</v>
      </c>
      <c r="AO345" s="8">
        <v>0</v>
      </c>
      <c r="AP345" s="8">
        <v>0</v>
      </c>
      <c r="AQ345" s="8">
        <v>0</v>
      </c>
      <c r="AR345" s="8">
        <v>0</v>
      </c>
      <c r="AS345" s="8">
        <v>0</v>
      </c>
      <c r="AT345" s="8">
        <v>0</v>
      </c>
      <c r="AU345" s="8">
        <v>0</v>
      </c>
      <c r="AV345" s="8">
        <v>0</v>
      </c>
      <c r="AW345" s="8">
        <v>0</v>
      </c>
      <c r="AX345" s="8">
        <v>0</v>
      </c>
      <c r="AY345" s="8">
        <v>0</v>
      </c>
      <c r="AZ345" s="8">
        <v>0</v>
      </c>
      <c r="BA345" s="8">
        <v>0</v>
      </c>
      <c r="BB345" s="8">
        <v>0</v>
      </c>
      <c r="BC345" s="8">
        <v>0</v>
      </c>
      <c r="BD345" s="8">
        <v>0</v>
      </c>
      <c r="BE345" s="8">
        <v>0</v>
      </c>
      <c r="BF345" s="8">
        <v>0</v>
      </c>
      <c r="BG345" s="8">
        <v>0</v>
      </c>
      <c r="BH345" s="8">
        <v>0</v>
      </c>
      <c r="BI345" s="8">
        <v>0</v>
      </c>
      <c r="BJ345" s="8">
        <v>0</v>
      </c>
      <c r="BK345" s="8">
        <v>0</v>
      </c>
      <c r="BL345" s="8">
        <v>0</v>
      </c>
      <c r="BM345" s="8">
        <v>0</v>
      </c>
      <c r="BN345" s="8">
        <v>0</v>
      </c>
      <c r="BO345" s="8">
        <v>0</v>
      </c>
      <c r="BP345" s="8">
        <v>0</v>
      </c>
      <c r="BQ345" s="8">
        <v>0</v>
      </c>
      <c r="BR345" s="8">
        <v>0</v>
      </c>
      <c r="BS345" s="8">
        <v>0</v>
      </c>
      <c r="BT345" s="8">
        <v>0</v>
      </c>
      <c r="BU345" s="8">
        <v>0</v>
      </c>
      <c r="BV345" s="8">
        <v>0</v>
      </c>
      <c r="BW345" s="8">
        <v>0</v>
      </c>
      <c r="BX345" s="8">
        <v>0</v>
      </c>
      <c r="BY345" s="8">
        <v>0</v>
      </c>
      <c r="BZ345" s="8">
        <v>0</v>
      </c>
      <c r="CA345" s="8">
        <v>0</v>
      </c>
      <c r="CB345" s="8">
        <v>0</v>
      </c>
      <c r="CC345" s="8">
        <v>0</v>
      </c>
      <c r="CD345" s="8">
        <v>0</v>
      </c>
      <c r="CE345" s="21">
        <f t="shared" si="118"/>
        <v>0</v>
      </c>
      <c r="CF345" s="21">
        <f t="shared" si="119"/>
        <v>16</v>
      </c>
      <c r="CG345" s="21">
        <f t="shared" si="120"/>
        <v>17</v>
      </c>
      <c r="CH345" s="21">
        <f t="shared" si="121"/>
        <v>17</v>
      </c>
      <c r="CI345" s="21">
        <f t="shared" si="122"/>
        <v>5</v>
      </c>
      <c r="CJ345" s="21">
        <f t="shared" si="123"/>
        <v>6</v>
      </c>
      <c r="CK345" s="21">
        <f t="shared" si="124"/>
        <v>6</v>
      </c>
      <c r="CL345" s="21">
        <f t="shared" si="125"/>
        <v>7</v>
      </c>
      <c r="CM345" s="21">
        <f t="shared" si="126"/>
        <v>8</v>
      </c>
      <c r="CN345" s="21">
        <f t="shared" si="127"/>
        <v>8</v>
      </c>
      <c r="CO345" s="21">
        <f t="shared" si="128"/>
        <v>7</v>
      </c>
      <c r="CP345" s="21">
        <f t="shared" si="129"/>
        <v>8</v>
      </c>
      <c r="CQ345" s="21">
        <f t="shared" si="130"/>
        <v>8</v>
      </c>
      <c r="CR345" s="21">
        <f t="shared" si="131"/>
        <v>0</v>
      </c>
      <c r="CS345" s="21">
        <f t="shared" si="132"/>
        <v>0</v>
      </c>
      <c r="CT345" s="21">
        <f t="shared" si="133"/>
        <v>0</v>
      </c>
      <c r="CU345" s="21">
        <f t="shared" si="134"/>
        <v>0</v>
      </c>
      <c r="CV345" s="21">
        <f t="shared" si="135"/>
        <v>0</v>
      </c>
      <c r="CW345" s="21">
        <f t="shared" si="136"/>
        <v>0</v>
      </c>
      <c r="CX345" s="21">
        <f t="shared" si="137"/>
        <v>7</v>
      </c>
      <c r="CY345" s="21">
        <f t="shared" si="138"/>
        <v>8</v>
      </c>
      <c r="CZ345" s="21">
        <f t="shared" si="139"/>
        <v>8</v>
      </c>
    </row>
    <row r="346" spans="1:104" ht="76.5" x14ac:dyDescent="0.25">
      <c r="A346" s="6">
        <v>340</v>
      </c>
      <c r="B346" s="7" t="s">
        <v>92</v>
      </c>
      <c r="C346" s="7" t="s">
        <v>51</v>
      </c>
      <c r="D346" s="7" t="s">
        <v>134</v>
      </c>
      <c r="E346" s="7" t="s">
        <v>94</v>
      </c>
      <c r="F346" s="7" t="s">
        <v>95</v>
      </c>
      <c r="G346" s="7" t="s">
        <v>1780</v>
      </c>
      <c r="H346" s="7" t="s">
        <v>1781</v>
      </c>
      <c r="I346" s="7" t="s">
        <v>1782</v>
      </c>
      <c r="J346" s="7" t="s">
        <v>99</v>
      </c>
      <c r="K346" s="7" t="s">
        <v>100</v>
      </c>
      <c r="L346" s="7" t="s">
        <v>101</v>
      </c>
      <c r="M346" s="7" t="s">
        <v>101</v>
      </c>
      <c r="N346" s="8">
        <v>14</v>
      </c>
      <c r="O346" s="8">
        <v>12</v>
      </c>
      <c r="P346" s="8">
        <v>13</v>
      </c>
      <c r="Q346" s="7" t="s">
        <v>1783</v>
      </c>
      <c r="R346" s="7" t="s">
        <v>1784</v>
      </c>
      <c r="S346" s="7" t="s">
        <v>1784</v>
      </c>
      <c r="T346" s="8">
        <v>48</v>
      </c>
      <c r="U346" s="8">
        <v>48</v>
      </c>
      <c r="V346" s="8">
        <v>47</v>
      </c>
      <c r="W346" s="8">
        <v>11</v>
      </c>
      <c r="X346" s="8">
        <v>11</v>
      </c>
      <c r="Y346" s="8">
        <v>11</v>
      </c>
      <c r="Z346" s="8">
        <v>11</v>
      </c>
      <c r="AA346" s="8">
        <v>11</v>
      </c>
      <c r="AB346" s="8">
        <v>11</v>
      </c>
      <c r="AC346" s="8">
        <v>0</v>
      </c>
      <c r="AD346" s="8">
        <v>0</v>
      </c>
      <c r="AE346" s="8">
        <v>0</v>
      </c>
      <c r="AF346" s="8">
        <v>0</v>
      </c>
      <c r="AG346" s="8">
        <v>0</v>
      </c>
      <c r="AH346" s="8">
        <v>0</v>
      </c>
      <c r="AI346" s="8">
        <v>11</v>
      </c>
      <c r="AJ346" s="8">
        <v>11</v>
      </c>
      <c r="AK346" s="8">
        <v>11</v>
      </c>
      <c r="AM346" s="8">
        <v>2</v>
      </c>
      <c r="AN346" s="8">
        <v>0</v>
      </c>
      <c r="AO346" s="8">
        <v>0</v>
      </c>
      <c r="AP346" s="8">
        <v>0</v>
      </c>
      <c r="AQ346" s="8">
        <v>2</v>
      </c>
      <c r="AR346" s="8">
        <v>2</v>
      </c>
      <c r="AS346" s="8">
        <v>2</v>
      </c>
      <c r="AT346" s="8">
        <v>2</v>
      </c>
      <c r="AU346" s="8">
        <v>2</v>
      </c>
      <c r="AV346" s="8">
        <v>2</v>
      </c>
      <c r="AW346" s="8">
        <v>0</v>
      </c>
      <c r="AX346" s="8">
        <v>0</v>
      </c>
      <c r="AY346" s="8">
        <v>0</v>
      </c>
      <c r="AZ346" s="8">
        <v>0</v>
      </c>
      <c r="BA346" s="8">
        <v>0</v>
      </c>
      <c r="BB346" s="8">
        <v>0</v>
      </c>
      <c r="BC346" s="8">
        <v>0</v>
      </c>
      <c r="BD346" s="8">
        <v>0</v>
      </c>
      <c r="BE346" s="8">
        <v>0</v>
      </c>
      <c r="BF346" s="8">
        <v>0</v>
      </c>
      <c r="BG346" s="8">
        <v>0</v>
      </c>
      <c r="BH346" s="8">
        <v>0</v>
      </c>
      <c r="BI346" s="8">
        <v>0</v>
      </c>
      <c r="BJ346" s="8">
        <v>0</v>
      </c>
      <c r="BK346" s="8">
        <v>0</v>
      </c>
      <c r="BL346" s="8">
        <v>0</v>
      </c>
      <c r="BM346" s="8">
        <v>0</v>
      </c>
      <c r="BN346" s="8">
        <v>0</v>
      </c>
      <c r="BO346" s="8">
        <v>0</v>
      </c>
      <c r="BP346" s="8">
        <v>0</v>
      </c>
      <c r="BQ346" s="8">
        <v>0</v>
      </c>
      <c r="BR346" s="8">
        <v>0</v>
      </c>
      <c r="BS346" s="8">
        <v>0</v>
      </c>
      <c r="BT346" s="8">
        <v>0</v>
      </c>
      <c r="BU346" s="8">
        <v>0</v>
      </c>
      <c r="BV346" s="8">
        <v>0</v>
      </c>
      <c r="BW346" s="8">
        <v>0</v>
      </c>
      <c r="BX346" s="8">
        <v>0</v>
      </c>
      <c r="BY346" s="8">
        <v>0</v>
      </c>
      <c r="BZ346" s="8">
        <v>0</v>
      </c>
      <c r="CA346" s="8">
        <v>0</v>
      </c>
      <c r="CB346" s="8">
        <v>0</v>
      </c>
      <c r="CC346" s="8">
        <v>0</v>
      </c>
      <c r="CD346" s="8">
        <v>0</v>
      </c>
      <c r="CE346" s="21">
        <f t="shared" si="118"/>
        <v>2</v>
      </c>
      <c r="CF346" s="21">
        <f t="shared" si="119"/>
        <v>14</v>
      </c>
      <c r="CG346" s="21">
        <f t="shared" si="120"/>
        <v>12</v>
      </c>
      <c r="CH346" s="21">
        <f t="shared" si="121"/>
        <v>13</v>
      </c>
      <c r="CI346" s="21">
        <f t="shared" si="122"/>
        <v>50</v>
      </c>
      <c r="CJ346" s="21">
        <f t="shared" si="123"/>
        <v>50</v>
      </c>
      <c r="CK346" s="21">
        <f t="shared" si="124"/>
        <v>49</v>
      </c>
      <c r="CL346" s="21">
        <f t="shared" si="125"/>
        <v>13</v>
      </c>
      <c r="CM346" s="21">
        <f t="shared" si="126"/>
        <v>13</v>
      </c>
      <c r="CN346" s="21">
        <f t="shared" si="127"/>
        <v>13</v>
      </c>
      <c r="CO346" s="21">
        <f t="shared" si="128"/>
        <v>11</v>
      </c>
      <c r="CP346" s="21">
        <f t="shared" si="129"/>
        <v>11</v>
      </c>
      <c r="CQ346" s="21">
        <f t="shared" si="130"/>
        <v>11</v>
      </c>
      <c r="CR346" s="21">
        <f t="shared" si="131"/>
        <v>0</v>
      </c>
      <c r="CS346" s="21">
        <f t="shared" si="132"/>
        <v>0</v>
      </c>
      <c r="CT346" s="21">
        <f t="shared" si="133"/>
        <v>0</v>
      </c>
      <c r="CU346" s="21">
        <f t="shared" si="134"/>
        <v>0</v>
      </c>
      <c r="CV346" s="21">
        <f t="shared" si="135"/>
        <v>0</v>
      </c>
      <c r="CW346" s="21">
        <f t="shared" si="136"/>
        <v>0</v>
      </c>
      <c r="CX346" s="21">
        <f t="shared" si="137"/>
        <v>11</v>
      </c>
      <c r="CY346" s="21">
        <f t="shared" si="138"/>
        <v>11</v>
      </c>
      <c r="CZ346" s="21">
        <f t="shared" si="139"/>
        <v>11</v>
      </c>
    </row>
    <row r="347" spans="1:104" ht="89.25" x14ac:dyDescent="0.25">
      <c r="A347" s="6">
        <v>142</v>
      </c>
      <c r="B347" s="7" t="s">
        <v>374</v>
      </c>
      <c r="C347" s="7" t="s">
        <v>51</v>
      </c>
      <c r="D347" s="7" t="s">
        <v>121</v>
      </c>
      <c r="E347" s="7" t="s">
        <v>94</v>
      </c>
      <c r="F347" s="7" t="s">
        <v>95</v>
      </c>
      <c r="G347" s="7" t="s">
        <v>1785</v>
      </c>
      <c r="H347" s="7" t="s">
        <v>1786</v>
      </c>
      <c r="I347" s="7" t="s">
        <v>1787</v>
      </c>
      <c r="J347" s="7" t="s">
        <v>99</v>
      </c>
      <c r="K347" s="7" t="s">
        <v>100</v>
      </c>
      <c r="L347" s="7" t="s">
        <v>101</v>
      </c>
      <c r="M347" s="7" t="s">
        <v>101</v>
      </c>
      <c r="N347" s="8">
        <v>0</v>
      </c>
      <c r="O347" s="8">
        <v>0</v>
      </c>
      <c r="P347" s="8">
        <v>0</v>
      </c>
      <c r="Q347" s="7" t="s">
        <v>228</v>
      </c>
      <c r="R347" s="7" t="s">
        <v>228</v>
      </c>
      <c r="S347" s="7" t="s">
        <v>228</v>
      </c>
      <c r="T347" s="8">
        <v>3</v>
      </c>
      <c r="U347" s="8">
        <v>3</v>
      </c>
      <c r="V347" s="8">
        <v>3</v>
      </c>
      <c r="W347" s="8">
        <v>1</v>
      </c>
      <c r="X347" s="8">
        <v>1</v>
      </c>
      <c r="Y347" s="8">
        <v>1</v>
      </c>
      <c r="Z347" s="8">
        <v>0</v>
      </c>
      <c r="AA347" s="8">
        <v>0</v>
      </c>
      <c r="AB347" s="8">
        <v>0</v>
      </c>
      <c r="AC347" s="8">
        <v>0</v>
      </c>
      <c r="AD347" s="8">
        <v>0</v>
      </c>
      <c r="AE347" s="8">
        <v>0</v>
      </c>
      <c r="AF347" s="8">
        <v>3</v>
      </c>
      <c r="AG347" s="8">
        <v>3</v>
      </c>
      <c r="AH347" s="8">
        <v>3</v>
      </c>
      <c r="AI347" s="8">
        <v>0</v>
      </c>
      <c r="AJ347" s="8">
        <v>0</v>
      </c>
      <c r="AK347" s="8">
        <v>0</v>
      </c>
      <c r="AL347" s="7" t="s">
        <v>228</v>
      </c>
      <c r="AM347" s="8">
        <v>10</v>
      </c>
      <c r="AN347" s="8">
        <v>0</v>
      </c>
      <c r="AO347" s="8">
        <v>0</v>
      </c>
      <c r="AP347" s="8">
        <v>0</v>
      </c>
      <c r="AQ347" s="8">
        <v>25</v>
      </c>
      <c r="AR347" s="8">
        <v>25</v>
      </c>
      <c r="AS347" s="8">
        <v>26</v>
      </c>
      <c r="AT347" s="8">
        <v>21</v>
      </c>
      <c r="AU347" s="8">
        <v>21</v>
      </c>
      <c r="AV347" s="8">
        <v>22</v>
      </c>
      <c r="AW347" s="8">
        <v>17</v>
      </c>
      <c r="AX347" s="8">
        <v>17</v>
      </c>
      <c r="AY347" s="8">
        <v>18</v>
      </c>
      <c r="AZ347" s="8">
        <v>3</v>
      </c>
      <c r="BA347" s="8">
        <v>3</v>
      </c>
      <c r="BB347" s="8">
        <v>3</v>
      </c>
      <c r="BC347" s="8">
        <v>0</v>
      </c>
      <c r="BD347" s="8">
        <v>0</v>
      </c>
      <c r="BE347" s="8">
        <v>0</v>
      </c>
      <c r="BF347" s="8">
        <v>10</v>
      </c>
      <c r="BG347" s="8">
        <v>10</v>
      </c>
      <c r="BH347" s="8">
        <v>11</v>
      </c>
      <c r="BI347" s="8">
        <v>0</v>
      </c>
      <c r="BJ347" s="8">
        <v>0</v>
      </c>
      <c r="BK347" s="8">
        <v>0</v>
      </c>
      <c r="BL347" s="8">
        <v>0</v>
      </c>
      <c r="BM347" s="8">
        <v>0</v>
      </c>
      <c r="BN347" s="8">
        <v>0</v>
      </c>
      <c r="BO347" s="8">
        <v>0</v>
      </c>
      <c r="BP347" s="8">
        <v>0</v>
      </c>
      <c r="BQ347" s="8">
        <v>0</v>
      </c>
      <c r="BR347" s="8">
        <v>0</v>
      </c>
      <c r="BS347" s="8">
        <v>0</v>
      </c>
      <c r="BT347" s="8">
        <v>0</v>
      </c>
      <c r="BU347" s="8">
        <v>0</v>
      </c>
      <c r="BV347" s="8">
        <v>0</v>
      </c>
      <c r="BW347" s="8">
        <v>0</v>
      </c>
      <c r="BX347" s="8">
        <v>0</v>
      </c>
      <c r="BY347" s="8">
        <v>0</v>
      </c>
      <c r="BZ347" s="8">
        <v>0</v>
      </c>
      <c r="CA347" s="8">
        <v>0</v>
      </c>
      <c r="CB347" s="8">
        <v>0</v>
      </c>
      <c r="CC347" s="8">
        <v>0</v>
      </c>
      <c r="CD347" s="8">
        <v>0</v>
      </c>
      <c r="CE347" s="21">
        <f t="shared" si="118"/>
        <v>10</v>
      </c>
      <c r="CF347" s="21">
        <f t="shared" si="119"/>
        <v>0</v>
      </c>
      <c r="CG347" s="21">
        <f t="shared" si="120"/>
        <v>0</v>
      </c>
      <c r="CH347" s="21">
        <f t="shared" si="121"/>
        <v>0</v>
      </c>
      <c r="CI347" s="21">
        <f t="shared" si="122"/>
        <v>28</v>
      </c>
      <c r="CJ347" s="21">
        <f t="shared" si="123"/>
        <v>28</v>
      </c>
      <c r="CK347" s="21">
        <f t="shared" si="124"/>
        <v>29</v>
      </c>
      <c r="CL347" s="21">
        <f t="shared" si="125"/>
        <v>22</v>
      </c>
      <c r="CM347" s="21">
        <f t="shared" si="126"/>
        <v>22</v>
      </c>
      <c r="CN347" s="21">
        <f t="shared" si="127"/>
        <v>23</v>
      </c>
      <c r="CO347" s="21">
        <f t="shared" si="128"/>
        <v>17</v>
      </c>
      <c r="CP347" s="21">
        <f t="shared" si="129"/>
        <v>17</v>
      </c>
      <c r="CQ347" s="21">
        <f t="shared" si="130"/>
        <v>18</v>
      </c>
      <c r="CR347" s="21">
        <f t="shared" si="131"/>
        <v>3</v>
      </c>
      <c r="CS347" s="21">
        <f t="shared" si="132"/>
        <v>3</v>
      </c>
      <c r="CT347" s="21">
        <f t="shared" si="133"/>
        <v>3</v>
      </c>
      <c r="CU347" s="21">
        <f t="shared" si="134"/>
        <v>3</v>
      </c>
      <c r="CV347" s="21">
        <f t="shared" si="135"/>
        <v>3</v>
      </c>
      <c r="CW347" s="21">
        <f t="shared" si="136"/>
        <v>3</v>
      </c>
      <c r="CX347" s="21">
        <f t="shared" si="137"/>
        <v>10</v>
      </c>
      <c r="CY347" s="21">
        <f t="shared" si="138"/>
        <v>10</v>
      </c>
      <c r="CZ347" s="21">
        <f t="shared" si="139"/>
        <v>11</v>
      </c>
    </row>
    <row r="348" spans="1:104" ht="89.25" x14ac:dyDescent="0.25">
      <c r="A348" s="6">
        <v>1140</v>
      </c>
      <c r="B348" s="7" t="s">
        <v>92</v>
      </c>
      <c r="C348" s="7" t="s">
        <v>51</v>
      </c>
      <c r="D348" s="7" t="s">
        <v>103</v>
      </c>
      <c r="E348" s="7" t="s">
        <v>154</v>
      </c>
      <c r="F348" s="7" t="s">
        <v>155</v>
      </c>
      <c r="G348" s="7" t="s">
        <v>1788</v>
      </c>
      <c r="H348" s="7" t="s">
        <v>1789</v>
      </c>
      <c r="I348" s="7" t="s">
        <v>1790</v>
      </c>
      <c r="J348" s="7" t="s">
        <v>99</v>
      </c>
      <c r="K348" s="7" t="s">
        <v>100</v>
      </c>
      <c r="L348" s="7" t="s">
        <v>101</v>
      </c>
      <c r="M348" s="7" t="s">
        <v>101</v>
      </c>
      <c r="N348" s="8">
        <v>0</v>
      </c>
      <c r="O348" s="8">
        <v>0</v>
      </c>
      <c r="P348" s="8">
        <v>0</v>
      </c>
      <c r="Q348" s="7" t="s">
        <v>104</v>
      </c>
      <c r="R348" s="7" t="s">
        <v>104</v>
      </c>
      <c r="S348" s="7" t="s">
        <v>104</v>
      </c>
      <c r="T348" s="8">
        <v>0</v>
      </c>
      <c r="U348" s="8">
        <v>0</v>
      </c>
      <c r="V348" s="8">
        <v>0</v>
      </c>
      <c r="W348" s="8">
        <v>0</v>
      </c>
      <c r="X348" s="8">
        <v>0</v>
      </c>
      <c r="Y348" s="8">
        <v>0</v>
      </c>
      <c r="Z348" s="8">
        <v>0</v>
      </c>
      <c r="AA348" s="8">
        <v>0</v>
      </c>
      <c r="AB348" s="8">
        <v>0</v>
      </c>
      <c r="AC348" s="8">
        <v>0</v>
      </c>
      <c r="AD348" s="8">
        <v>0</v>
      </c>
      <c r="AE348" s="8">
        <v>0</v>
      </c>
      <c r="AF348" s="8">
        <v>0</v>
      </c>
      <c r="AG348" s="8">
        <v>0</v>
      </c>
      <c r="AH348" s="8">
        <v>0</v>
      </c>
      <c r="AI348" s="8">
        <v>0</v>
      </c>
      <c r="AJ348" s="8">
        <v>0</v>
      </c>
      <c r="AK348" s="8">
        <v>0</v>
      </c>
      <c r="AM348" s="8">
        <v>0</v>
      </c>
      <c r="AN348" s="8">
        <v>0</v>
      </c>
      <c r="AO348" s="8">
        <v>0</v>
      </c>
      <c r="AP348" s="8">
        <v>0</v>
      </c>
      <c r="AQ348" s="8">
        <v>0</v>
      </c>
      <c r="AR348" s="8">
        <v>0</v>
      </c>
      <c r="AS348" s="8">
        <v>0</v>
      </c>
      <c r="AT348" s="8">
        <v>0</v>
      </c>
      <c r="AU348" s="8">
        <v>0</v>
      </c>
      <c r="AV348" s="8">
        <v>0</v>
      </c>
      <c r="AW348" s="8">
        <v>0</v>
      </c>
      <c r="AX348" s="8">
        <v>0</v>
      </c>
      <c r="AY348" s="8">
        <v>0</v>
      </c>
      <c r="AZ348" s="8">
        <v>0</v>
      </c>
      <c r="BA348" s="8">
        <v>0</v>
      </c>
      <c r="BB348" s="8">
        <v>0</v>
      </c>
      <c r="BC348" s="8">
        <v>0</v>
      </c>
      <c r="BD348" s="8">
        <v>0</v>
      </c>
      <c r="BE348" s="8">
        <v>0</v>
      </c>
      <c r="BF348" s="8">
        <v>0</v>
      </c>
      <c r="BG348" s="8">
        <v>0</v>
      </c>
      <c r="BH348" s="8">
        <v>0</v>
      </c>
      <c r="BI348" s="8">
        <v>0</v>
      </c>
      <c r="BJ348" s="8">
        <v>0</v>
      </c>
      <c r="BK348" s="8">
        <v>0</v>
      </c>
      <c r="BL348" s="8">
        <v>0</v>
      </c>
      <c r="BM348" s="8">
        <v>0</v>
      </c>
      <c r="BN348" s="8">
        <v>0</v>
      </c>
      <c r="BO348" s="8">
        <v>0</v>
      </c>
      <c r="BP348" s="8">
        <v>0</v>
      </c>
      <c r="BQ348" s="8">
        <v>0</v>
      </c>
      <c r="BR348" s="8">
        <v>0</v>
      </c>
      <c r="BS348" s="8">
        <v>0</v>
      </c>
      <c r="BT348" s="8">
        <v>0</v>
      </c>
      <c r="BU348" s="8">
        <v>0</v>
      </c>
      <c r="BV348" s="8">
        <v>0</v>
      </c>
      <c r="BW348" s="8">
        <v>0</v>
      </c>
      <c r="BX348" s="8">
        <v>0</v>
      </c>
      <c r="BY348" s="8">
        <v>0</v>
      </c>
      <c r="BZ348" s="8">
        <v>0</v>
      </c>
      <c r="CA348" s="8">
        <v>0</v>
      </c>
      <c r="CB348" s="8">
        <v>0</v>
      </c>
      <c r="CC348" s="8">
        <v>0</v>
      </c>
      <c r="CD348" s="8">
        <v>0</v>
      </c>
      <c r="CE348" s="21">
        <f t="shared" si="118"/>
        <v>0</v>
      </c>
      <c r="CF348" s="21">
        <f t="shared" si="119"/>
        <v>0</v>
      </c>
      <c r="CG348" s="21">
        <f t="shared" si="120"/>
        <v>0</v>
      </c>
      <c r="CH348" s="21">
        <f t="shared" si="121"/>
        <v>0</v>
      </c>
      <c r="CI348" s="21">
        <f t="shared" si="122"/>
        <v>0</v>
      </c>
      <c r="CJ348" s="21">
        <f t="shared" si="123"/>
        <v>0</v>
      </c>
      <c r="CK348" s="21">
        <f t="shared" si="124"/>
        <v>0</v>
      </c>
      <c r="CL348" s="21">
        <f t="shared" si="125"/>
        <v>0</v>
      </c>
      <c r="CM348" s="21">
        <f t="shared" si="126"/>
        <v>0</v>
      </c>
      <c r="CN348" s="21">
        <f t="shared" si="127"/>
        <v>0</v>
      </c>
      <c r="CO348" s="21">
        <f t="shared" si="128"/>
        <v>0</v>
      </c>
      <c r="CP348" s="21">
        <f t="shared" si="129"/>
        <v>0</v>
      </c>
      <c r="CQ348" s="21">
        <f t="shared" si="130"/>
        <v>0</v>
      </c>
      <c r="CR348" s="21">
        <f t="shared" si="131"/>
        <v>0</v>
      </c>
      <c r="CS348" s="21">
        <f t="shared" si="132"/>
        <v>0</v>
      </c>
      <c r="CT348" s="21">
        <f t="shared" si="133"/>
        <v>0</v>
      </c>
      <c r="CU348" s="21">
        <f t="shared" si="134"/>
        <v>0</v>
      </c>
      <c r="CV348" s="21">
        <f t="shared" si="135"/>
        <v>0</v>
      </c>
      <c r="CW348" s="21">
        <f t="shared" si="136"/>
        <v>0</v>
      </c>
      <c r="CX348" s="21">
        <f t="shared" si="137"/>
        <v>0</v>
      </c>
      <c r="CY348" s="21">
        <f t="shared" si="138"/>
        <v>0</v>
      </c>
      <c r="CZ348" s="21">
        <f t="shared" si="139"/>
        <v>0</v>
      </c>
    </row>
    <row r="349" spans="1:104" ht="76.5" x14ac:dyDescent="0.25">
      <c r="A349" s="6">
        <v>341</v>
      </c>
      <c r="B349" s="7" t="s">
        <v>92</v>
      </c>
      <c r="C349" s="7" t="s">
        <v>51</v>
      </c>
      <c r="D349" s="7" t="s">
        <v>134</v>
      </c>
      <c r="E349" s="7" t="s">
        <v>94</v>
      </c>
      <c r="F349" s="7" t="s">
        <v>95</v>
      </c>
      <c r="G349" s="7" t="s">
        <v>1791</v>
      </c>
      <c r="H349" s="7" t="s">
        <v>1792</v>
      </c>
      <c r="I349" s="7" t="s">
        <v>1793</v>
      </c>
      <c r="J349" s="7" t="s">
        <v>99</v>
      </c>
      <c r="K349" s="7" t="s">
        <v>100</v>
      </c>
      <c r="L349" s="7" t="s">
        <v>101</v>
      </c>
      <c r="M349" s="7" t="s">
        <v>101</v>
      </c>
      <c r="N349" s="8">
        <v>3</v>
      </c>
      <c r="O349" s="8">
        <v>3</v>
      </c>
      <c r="P349" s="8">
        <v>2</v>
      </c>
      <c r="Q349" s="7" t="s">
        <v>1794</v>
      </c>
      <c r="R349" s="7" t="s">
        <v>1794</v>
      </c>
      <c r="S349" s="7" t="s">
        <v>1795</v>
      </c>
      <c r="T349" s="8">
        <v>17</v>
      </c>
      <c r="U349" s="8">
        <v>17</v>
      </c>
      <c r="V349" s="8">
        <v>17</v>
      </c>
      <c r="W349" s="8">
        <v>13</v>
      </c>
      <c r="X349" s="8">
        <v>13</v>
      </c>
      <c r="Y349" s="8">
        <v>13</v>
      </c>
      <c r="Z349" s="8">
        <v>13</v>
      </c>
      <c r="AA349" s="8">
        <v>13</v>
      </c>
      <c r="AB349" s="8">
        <v>13</v>
      </c>
      <c r="AC349" s="8">
        <v>13</v>
      </c>
      <c r="AD349" s="8">
        <v>13</v>
      </c>
      <c r="AE349" s="8">
        <v>13</v>
      </c>
      <c r="AF349" s="8">
        <v>0</v>
      </c>
      <c r="AG349" s="8">
        <v>0</v>
      </c>
      <c r="AH349" s="8">
        <v>0</v>
      </c>
      <c r="AI349" s="8">
        <v>13</v>
      </c>
      <c r="AJ349" s="8">
        <v>13</v>
      </c>
      <c r="AK349" s="8">
        <v>13</v>
      </c>
      <c r="AM349" s="8">
        <v>0</v>
      </c>
      <c r="AN349" s="8">
        <v>0</v>
      </c>
      <c r="AO349" s="8">
        <v>0</v>
      </c>
      <c r="AP349" s="8">
        <v>0</v>
      </c>
      <c r="AQ349" s="8">
        <v>0</v>
      </c>
      <c r="AR349" s="8">
        <v>0</v>
      </c>
      <c r="AS349" s="8">
        <v>0</v>
      </c>
      <c r="AT349" s="8">
        <v>0</v>
      </c>
      <c r="AU349" s="8">
        <v>0</v>
      </c>
      <c r="AV349" s="8">
        <v>0</v>
      </c>
      <c r="AW349" s="8">
        <v>0</v>
      </c>
      <c r="AX349" s="8">
        <v>0</v>
      </c>
      <c r="AY349" s="8">
        <v>0</v>
      </c>
      <c r="AZ349" s="8">
        <v>0</v>
      </c>
      <c r="BA349" s="8">
        <v>0</v>
      </c>
      <c r="BB349" s="8">
        <v>0</v>
      </c>
      <c r="BC349" s="8">
        <v>0</v>
      </c>
      <c r="BD349" s="8">
        <v>0</v>
      </c>
      <c r="BE349" s="8">
        <v>0</v>
      </c>
      <c r="BF349" s="8">
        <v>0</v>
      </c>
      <c r="BG349" s="8">
        <v>0</v>
      </c>
      <c r="BH349" s="8">
        <v>0</v>
      </c>
      <c r="BI349" s="8">
        <v>0</v>
      </c>
      <c r="BJ349" s="8">
        <v>0</v>
      </c>
      <c r="BK349" s="8">
        <v>0</v>
      </c>
      <c r="BL349" s="8">
        <v>0</v>
      </c>
      <c r="BM349" s="8">
        <v>0</v>
      </c>
      <c r="BN349" s="8">
        <v>0</v>
      </c>
      <c r="BO349" s="8">
        <v>0</v>
      </c>
      <c r="BP349" s="8">
        <v>0</v>
      </c>
      <c r="BQ349" s="8">
        <v>0</v>
      </c>
      <c r="BR349" s="8">
        <v>0</v>
      </c>
      <c r="BS349" s="8">
        <v>0</v>
      </c>
      <c r="BT349" s="8">
        <v>0</v>
      </c>
      <c r="BU349" s="8">
        <v>0</v>
      </c>
      <c r="BV349" s="8">
        <v>0</v>
      </c>
      <c r="BW349" s="8">
        <v>0</v>
      </c>
      <c r="BX349" s="8">
        <v>0</v>
      </c>
      <c r="BY349" s="8">
        <v>0</v>
      </c>
      <c r="BZ349" s="8">
        <v>0</v>
      </c>
      <c r="CA349" s="8">
        <v>0</v>
      </c>
      <c r="CB349" s="8">
        <v>0</v>
      </c>
      <c r="CC349" s="8">
        <v>0</v>
      </c>
      <c r="CD349" s="8">
        <v>0</v>
      </c>
      <c r="CE349" s="21">
        <f t="shared" si="118"/>
        <v>0</v>
      </c>
      <c r="CF349" s="21">
        <f t="shared" si="119"/>
        <v>3</v>
      </c>
      <c r="CG349" s="21">
        <f t="shared" si="120"/>
        <v>3</v>
      </c>
      <c r="CH349" s="21">
        <f t="shared" si="121"/>
        <v>2</v>
      </c>
      <c r="CI349" s="21">
        <f t="shared" si="122"/>
        <v>17</v>
      </c>
      <c r="CJ349" s="21">
        <f t="shared" si="123"/>
        <v>17</v>
      </c>
      <c r="CK349" s="21">
        <f t="shared" si="124"/>
        <v>17</v>
      </c>
      <c r="CL349" s="21">
        <f t="shared" si="125"/>
        <v>13</v>
      </c>
      <c r="CM349" s="21">
        <f t="shared" si="126"/>
        <v>13</v>
      </c>
      <c r="CN349" s="21">
        <f t="shared" si="127"/>
        <v>13</v>
      </c>
      <c r="CO349" s="21">
        <f t="shared" si="128"/>
        <v>13</v>
      </c>
      <c r="CP349" s="21">
        <f t="shared" si="129"/>
        <v>13</v>
      </c>
      <c r="CQ349" s="21">
        <f t="shared" si="130"/>
        <v>13</v>
      </c>
      <c r="CR349" s="21">
        <f t="shared" si="131"/>
        <v>13</v>
      </c>
      <c r="CS349" s="21">
        <f t="shared" si="132"/>
        <v>13</v>
      </c>
      <c r="CT349" s="21">
        <f t="shared" si="133"/>
        <v>13</v>
      </c>
      <c r="CU349" s="21">
        <f t="shared" si="134"/>
        <v>0</v>
      </c>
      <c r="CV349" s="21">
        <f t="shared" si="135"/>
        <v>0</v>
      </c>
      <c r="CW349" s="21">
        <f t="shared" si="136"/>
        <v>0</v>
      </c>
      <c r="CX349" s="21">
        <f t="shared" si="137"/>
        <v>13</v>
      </c>
      <c r="CY349" s="21">
        <f t="shared" si="138"/>
        <v>13</v>
      </c>
      <c r="CZ349" s="21">
        <f t="shared" si="139"/>
        <v>13</v>
      </c>
    </row>
    <row r="350" spans="1:104" ht="76.5" x14ac:dyDescent="0.25">
      <c r="A350" s="6">
        <v>1520</v>
      </c>
      <c r="B350" s="7" t="s">
        <v>92</v>
      </c>
      <c r="C350" s="7" t="s">
        <v>51</v>
      </c>
      <c r="D350" s="7" t="s">
        <v>490</v>
      </c>
      <c r="E350" s="7" t="s">
        <v>94</v>
      </c>
      <c r="F350" s="7" t="s">
        <v>127</v>
      </c>
      <c r="G350" s="7" t="s">
        <v>1796</v>
      </c>
      <c r="H350" s="7" t="s">
        <v>1797</v>
      </c>
      <c r="I350" s="7" t="s">
        <v>1798</v>
      </c>
      <c r="J350" s="7" t="s">
        <v>100</v>
      </c>
      <c r="K350" s="7" t="s">
        <v>100</v>
      </c>
      <c r="L350" s="7" t="s">
        <v>101</v>
      </c>
      <c r="M350" s="7" t="s">
        <v>104</v>
      </c>
      <c r="N350" s="8" t="s">
        <v>100</v>
      </c>
      <c r="O350" s="8" t="s">
        <v>100</v>
      </c>
      <c r="P350" s="8" t="s">
        <v>100</v>
      </c>
      <c r="Q350" s="7" t="s">
        <v>100</v>
      </c>
      <c r="R350" s="7" t="s">
        <v>100</v>
      </c>
      <c r="S350" s="7" t="s">
        <v>100</v>
      </c>
      <c r="T350" s="8" t="s">
        <v>100</v>
      </c>
      <c r="U350" s="8" t="s">
        <v>100</v>
      </c>
      <c r="V350" s="8" t="s">
        <v>100</v>
      </c>
      <c r="W350" s="8" t="s">
        <v>100</v>
      </c>
      <c r="X350" s="8" t="s">
        <v>100</v>
      </c>
      <c r="Y350" s="8" t="s">
        <v>100</v>
      </c>
      <c r="Z350" s="8" t="s">
        <v>100</v>
      </c>
      <c r="AA350" s="8" t="s">
        <v>100</v>
      </c>
      <c r="AB350" s="8" t="s">
        <v>100</v>
      </c>
      <c r="AC350" s="8" t="s">
        <v>100</v>
      </c>
      <c r="AD350" s="8" t="s">
        <v>100</v>
      </c>
      <c r="AE350" s="8" t="s">
        <v>100</v>
      </c>
      <c r="AF350" s="8" t="s">
        <v>100</v>
      </c>
      <c r="AG350" s="8" t="s">
        <v>100</v>
      </c>
      <c r="AH350" s="8" t="s">
        <v>100</v>
      </c>
      <c r="AI350" s="8" t="s">
        <v>100</v>
      </c>
      <c r="AJ350" s="8" t="s">
        <v>100</v>
      </c>
      <c r="AK350" s="8" t="s">
        <v>100</v>
      </c>
      <c r="AL350" s="7" t="s">
        <v>100</v>
      </c>
      <c r="AM350" s="8" t="s">
        <v>100</v>
      </c>
      <c r="AN350" s="8" t="s">
        <v>100</v>
      </c>
      <c r="AO350" s="8" t="s">
        <v>100</v>
      </c>
      <c r="AP350" s="8" t="s">
        <v>100</v>
      </c>
      <c r="AQ350" s="8" t="s">
        <v>100</v>
      </c>
      <c r="AR350" s="8" t="s">
        <v>100</v>
      </c>
      <c r="AS350" s="8" t="s">
        <v>100</v>
      </c>
      <c r="AT350" s="8" t="s">
        <v>100</v>
      </c>
      <c r="AU350" s="8" t="s">
        <v>100</v>
      </c>
      <c r="AV350" s="8" t="s">
        <v>100</v>
      </c>
      <c r="AW350" s="8" t="s">
        <v>100</v>
      </c>
      <c r="AX350" s="8" t="s">
        <v>100</v>
      </c>
      <c r="AY350" s="8" t="s">
        <v>100</v>
      </c>
      <c r="AZ350" s="8" t="s">
        <v>100</v>
      </c>
      <c r="BA350" s="8" t="s">
        <v>100</v>
      </c>
      <c r="BB350" s="8" t="s">
        <v>100</v>
      </c>
      <c r="BC350" s="8" t="s">
        <v>100</v>
      </c>
      <c r="BD350" s="8" t="s">
        <v>100</v>
      </c>
      <c r="BE350" s="8" t="s">
        <v>100</v>
      </c>
      <c r="BF350" s="8" t="s">
        <v>100</v>
      </c>
      <c r="BG350" s="8" t="s">
        <v>100</v>
      </c>
      <c r="BH350" s="8" t="s">
        <v>100</v>
      </c>
      <c r="BI350" s="8" t="s">
        <v>100</v>
      </c>
      <c r="BJ350" s="8" t="s">
        <v>100</v>
      </c>
      <c r="BK350" s="8" t="s">
        <v>100</v>
      </c>
      <c r="BL350" s="8" t="s">
        <v>100</v>
      </c>
      <c r="BM350" s="8" t="s">
        <v>100</v>
      </c>
      <c r="BN350" s="8" t="s">
        <v>100</v>
      </c>
      <c r="BO350" s="8" t="s">
        <v>100</v>
      </c>
      <c r="BP350" s="8" t="s">
        <v>100</v>
      </c>
      <c r="BQ350" s="8" t="s">
        <v>100</v>
      </c>
      <c r="BR350" s="8" t="s">
        <v>100</v>
      </c>
      <c r="BS350" s="8" t="s">
        <v>100</v>
      </c>
      <c r="BT350" s="8" t="s">
        <v>100</v>
      </c>
      <c r="BU350" s="8" t="s">
        <v>100</v>
      </c>
      <c r="BV350" s="8" t="s">
        <v>100</v>
      </c>
      <c r="BW350" s="8" t="s">
        <v>100</v>
      </c>
      <c r="BX350" s="8" t="s">
        <v>100</v>
      </c>
      <c r="BY350" s="8" t="s">
        <v>100</v>
      </c>
      <c r="BZ350" s="8" t="s">
        <v>100</v>
      </c>
      <c r="CA350" s="8" t="s">
        <v>100</v>
      </c>
      <c r="CB350" s="8" t="s">
        <v>100</v>
      </c>
      <c r="CC350" s="8" t="s">
        <v>100</v>
      </c>
      <c r="CD350" s="8" t="s">
        <v>100</v>
      </c>
      <c r="CE350" s="21">
        <f t="shared" si="118"/>
        <v>0</v>
      </c>
      <c r="CF350" s="21">
        <f t="shared" si="119"/>
        <v>0</v>
      </c>
      <c r="CG350" s="21">
        <f t="shared" si="120"/>
        <v>0</v>
      </c>
      <c r="CH350" s="21">
        <f t="shared" si="121"/>
        <v>0</v>
      </c>
      <c r="CI350" s="21">
        <f t="shared" si="122"/>
        <v>0</v>
      </c>
      <c r="CJ350" s="21">
        <f t="shared" si="123"/>
        <v>0</v>
      </c>
      <c r="CK350" s="21">
        <f t="shared" si="124"/>
        <v>0</v>
      </c>
      <c r="CL350" s="21">
        <f t="shared" si="125"/>
        <v>0</v>
      </c>
      <c r="CM350" s="21">
        <f t="shared" si="126"/>
        <v>0</v>
      </c>
      <c r="CN350" s="21">
        <f t="shared" si="127"/>
        <v>0</v>
      </c>
      <c r="CO350" s="21">
        <f t="shared" si="128"/>
        <v>0</v>
      </c>
      <c r="CP350" s="21">
        <f t="shared" si="129"/>
        <v>0</v>
      </c>
      <c r="CQ350" s="21">
        <f t="shared" si="130"/>
        <v>0</v>
      </c>
      <c r="CR350" s="21">
        <f t="shared" si="131"/>
        <v>0</v>
      </c>
      <c r="CS350" s="21">
        <f t="shared" si="132"/>
        <v>0</v>
      </c>
      <c r="CT350" s="21">
        <f t="shared" si="133"/>
        <v>0</v>
      </c>
      <c r="CU350" s="21">
        <f t="shared" si="134"/>
        <v>0</v>
      </c>
      <c r="CV350" s="21">
        <f t="shared" si="135"/>
        <v>0</v>
      </c>
      <c r="CW350" s="21">
        <f t="shared" si="136"/>
        <v>0</v>
      </c>
      <c r="CX350" s="21">
        <f t="shared" si="137"/>
        <v>0</v>
      </c>
      <c r="CY350" s="21">
        <f t="shared" si="138"/>
        <v>0</v>
      </c>
      <c r="CZ350" s="21">
        <f t="shared" si="139"/>
        <v>0</v>
      </c>
    </row>
    <row r="351" spans="1:104" ht="216.75" x14ac:dyDescent="0.25">
      <c r="A351" s="6">
        <v>3</v>
      </c>
      <c r="B351" s="7" t="s">
        <v>92</v>
      </c>
      <c r="C351" s="7" t="s">
        <v>51</v>
      </c>
      <c r="D351" s="7" t="s">
        <v>165</v>
      </c>
      <c r="E351" s="7" t="s">
        <v>94</v>
      </c>
      <c r="F351" s="7" t="s">
        <v>95</v>
      </c>
      <c r="G351" s="7" t="s">
        <v>1799</v>
      </c>
      <c r="H351" s="7" t="s">
        <v>1800</v>
      </c>
      <c r="I351" s="7" t="s">
        <v>1801</v>
      </c>
      <c r="J351" s="7" t="s">
        <v>99</v>
      </c>
      <c r="K351" s="7" t="s">
        <v>100</v>
      </c>
      <c r="L351" s="7" t="s">
        <v>101</v>
      </c>
      <c r="M351" s="7" t="s">
        <v>101</v>
      </c>
      <c r="N351" s="8">
        <v>46</v>
      </c>
      <c r="O351" s="8">
        <v>42</v>
      </c>
      <c r="P351" s="8">
        <v>41</v>
      </c>
      <c r="Q351" s="7" t="s">
        <v>1802</v>
      </c>
      <c r="R351" s="7" t="s">
        <v>1802</v>
      </c>
      <c r="S351" s="7" t="s">
        <v>1802</v>
      </c>
      <c r="T351" s="8">
        <v>31</v>
      </c>
      <c r="U351" s="8">
        <v>32</v>
      </c>
      <c r="V351" s="8">
        <v>32</v>
      </c>
      <c r="W351" s="8">
        <v>26</v>
      </c>
      <c r="X351" s="8">
        <v>27</v>
      </c>
      <c r="Y351" s="8">
        <v>27</v>
      </c>
      <c r="Z351" s="8">
        <v>0</v>
      </c>
      <c r="AA351" s="8">
        <v>1</v>
      </c>
      <c r="AB351" s="8">
        <v>1</v>
      </c>
      <c r="AC351" s="8">
        <v>3</v>
      </c>
      <c r="AD351" s="8">
        <v>3</v>
      </c>
      <c r="AE351" s="8">
        <v>3</v>
      </c>
      <c r="AF351" s="8">
        <v>23</v>
      </c>
      <c r="AG351" s="8">
        <v>23</v>
      </c>
      <c r="AH351" s="8">
        <v>23</v>
      </c>
      <c r="AI351" s="8">
        <v>0</v>
      </c>
      <c r="AJ351" s="8">
        <v>0</v>
      </c>
      <c r="AK351" s="8">
        <v>0</v>
      </c>
      <c r="AL351" s="7" t="s">
        <v>1803</v>
      </c>
      <c r="AM351" s="8">
        <v>2</v>
      </c>
      <c r="AN351" s="8">
        <v>9</v>
      </c>
      <c r="AO351" s="8">
        <v>9</v>
      </c>
      <c r="AP351" s="8">
        <v>7</v>
      </c>
      <c r="AQ351" s="8">
        <v>16</v>
      </c>
      <c r="AR351" s="8">
        <v>16</v>
      </c>
      <c r="AS351" s="8">
        <v>16</v>
      </c>
      <c r="AT351" s="8">
        <v>13</v>
      </c>
      <c r="AU351" s="8">
        <v>13</v>
      </c>
      <c r="AV351" s="8">
        <v>13</v>
      </c>
      <c r="AW351" s="8">
        <v>0</v>
      </c>
      <c r="AX351" s="8">
        <v>0</v>
      </c>
      <c r="AY351" s="8">
        <v>0</v>
      </c>
      <c r="AZ351" s="8">
        <v>6</v>
      </c>
      <c r="BA351" s="8">
        <v>6</v>
      </c>
      <c r="BB351" s="8">
        <v>6</v>
      </c>
      <c r="BC351" s="8">
        <v>7</v>
      </c>
      <c r="BD351" s="8">
        <v>7</v>
      </c>
      <c r="BE351" s="8">
        <v>7</v>
      </c>
      <c r="BF351" s="8">
        <v>0</v>
      </c>
      <c r="BG351" s="8">
        <v>0</v>
      </c>
      <c r="BH351" s="8">
        <v>0</v>
      </c>
      <c r="BI351" s="8">
        <v>0</v>
      </c>
      <c r="BJ351" s="8">
        <v>0</v>
      </c>
      <c r="BK351" s="8">
        <v>0</v>
      </c>
      <c r="BL351" s="8">
        <v>0</v>
      </c>
      <c r="BM351" s="8">
        <v>0</v>
      </c>
      <c r="BN351" s="8">
        <v>0</v>
      </c>
      <c r="BO351" s="8">
        <v>0</v>
      </c>
      <c r="BP351" s="8">
        <v>0</v>
      </c>
      <c r="BQ351" s="8">
        <v>0</v>
      </c>
      <c r="BR351" s="8">
        <v>0</v>
      </c>
      <c r="BS351" s="8">
        <v>0</v>
      </c>
      <c r="BT351" s="8">
        <v>0</v>
      </c>
      <c r="BU351" s="8">
        <v>0</v>
      </c>
      <c r="BV351" s="8">
        <v>0</v>
      </c>
      <c r="BW351" s="8">
        <v>0</v>
      </c>
      <c r="BX351" s="8">
        <v>0</v>
      </c>
      <c r="BY351" s="8">
        <v>0</v>
      </c>
      <c r="BZ351" s="8">
        <v>0</v>
      </c>
      <c r="CA351" s="8">
        <v>0</v>
      </c>
      <c r="CB351" s="8">
        <v>0</v>
      </c>
      <c r="CC351" s="8">
        <v>0</v>
      </c>
      <c r="CD351" s="8">
        <v>0</v>
      </c>
      <c r="CE351" s="21">
        <f t="shared" si="118"/>
        <v>2</v>
      </c>
      <c r="CF351" s="21">
        <f t="shared" si="119"/>
        <v>55</v>
      </c>
      <c r="CG351" s="21">
        <f t="shared" si="120"/>
        <v>51</v>
      </c>
      <c r="CH351" s="21">
        <f t="shared" si="121"/>
        <v>48</v>
      </c>
      <c r="CI351" s="21">
        <f t="shared" si="122"/>
        <v>47</v>
      </c>
      <c r="CJ351" s="21">
        <f t="shared" si="123"/>
        <v>48</v>
      </c>
      <c r="CK351" s="21">
        <f t="shared" si="124"/>
        <v>48</v>
      </c>
      <c r="CL351" s="21">
        <f t="shared" si="125"/>
        <v>39</v>
      </c>
      <c r="CM351" s="21">
        <f t="shared" si="126"/>
        <v>40</v>
      </c>
      <c r="CN351" s="21">
        <f t="shared" si="127"/>
        <v>40</v>
      </c>
      <c r="CO351" s="21">
        <f t="shared" si="128"/>
        <v>0</v>
      </c>
      <c r="CP351" s="21">
        <f t="shared" si="129"/>
        <v>1</v>
      </c>
      <c r="CQ351" s="21">
        <f t="shared" si="130"/>
        <v>1</v>
      </c>
      <c r="CR351" s="21">
        <f t="shared" si="131"/>
        <v>9</v>
      </c>
      <c r="CS351" s="21">
        <f t="shared" si="132"/>
        <v>9</v>
      </c>
      <c r="CT351" s="21">
        <f t="shared" si="133"/>
        <v>9</v>
      </c>
      <c r="CU351" s="21">
        <f t="shared" si="134"/>
        <v>30</v>
      </c>
      <c r="CV351" s="21">
        <f t="shared" si="135"/>
        <v>30</v>
      </c>
      <c r="CW351" s="21">
        <f t="shared" si="136"/>
        <v>30</v>
      </c>
      <c r="CX351" s="21">
        <f t="shared" si="137"/>
        <v>0</v>
      </c>
      <c r="CY351" s="21">
        <f t="shared" si="138"/>
        <v>0</v>
      </c>
      <c r="CZ351" s="21">
        <f t="shared" si="139"/>
        <v>0</v>
      </c>
    </row>
    <row r="352" spans="1:104" ht="76.5" x14ac:dyDescent="0.25">
      <c r="A352" s="6">
        <v>2</v>
      </c>
      <c r="B352" s="7" t="s">
        <v>92</v>
      </c>
      <c r="C352" s="7" t="s">
        <v>51</v>
      </c>
      <c r="D352" s="7" t="s">
        <v>165</v>
      </c>
      <c r="E352" s="7" t="s">
        <v>94</v>
      </c>
      <c r="F352" s="7" t="s">
        <v>95</v>
      </c>
      <c r="G352" s="7" t="s">
        <v>1804</v>
      </c>
      <c r="H352" s="7" t="s">
        <v>1805</v>
      </c>
      <c r="I352" s="7" t="s">
        <v>1806</v>
      </c>
      <c r="J352" s="7" t="s">
        <v>99</v>
      </c>
      <c r="K352" s="7" t="s">
        <v>100</v>
      </c>
      <c r="L352" s="7" t="s">
        <v>101</v>
      </c>
      <c r="M352" s="7" t="s">
        <v>101</v>
      </c>
      <c r="N352" s="8">
        <v>12</v>
      </c>
      <c r="O352" s="8">
        <v>14</v>
      </c>
      <c r="P352" s="8">
        <v>9</v>
      </c>
      <c r="Q352" s="7" t="s">
        <v>1807</v>
      </c>
      <c r="R352" s="7" t="s">
        <v>1807</v>
      </c>
      <c r="S352" s="7" t="s">
        <v>1807</v>
      </c>
      <c r="T352" s="8">
        <v>58</v>
      </c>
      <c r="U352" s="8">
        <v>59</v>
      </c>
      <c r="V352" s="8">
        <v>59</v>
      </c>
      <c r="W352" s="8">
        <v>52</v>
      </c>
      <c r="X352" s="8">
        <v>53</v>
      </c>
      <c r="Y352" s="8">
        <v>53</v>
      </c>
      <c r="Z352" s="8">
        <v>0</v>
      </c>
      <c r="AA352" s="8">
        <v>0</v>
      </c>
      <c r="AB352" s="8">
        <v>0</v>
      </c>
      <c r="AC352" s="8">
        <v>47</v>
      </c>
      <c r="AD352" s="8">
        <v>48</v>
      </c>
      <c r="AE352" s="8">
        <v>48</v>
      </c>
      <c r="AF352" s="8">
        <v>5</v>
      </c>
      <c r="AG352" s="8">
        <v>5</v>
      </c>
      <c r="AH352" s="8">
        <v>5</v>
      </c>
      <c r="AI352" s="8">
        <v>7</v>
      </c>
      <c r="AJ352" s="8">
        <v>8</v>
      </c>
      <c r="AK352" s="8">
        <v>8</v>
      </c>
      <c r="AM352" s="8">
        <v>0</v>
      </c>
      <c r="AN352" s="8">
        <v>0</v>
      </c>
      <c r="AO352" s="8">
        <v>0</v>
      </c>
      <c r="AP352" s="8">
        <v>0</v>
      </c>
      <c r="AQ352" s="8">
        <v>0</v>
      </c>
      <c r="AR352" s="8">
        <v>0</v>
      </c>
      <c r="AS352" s="8">
        <v>0</v>
      </c>
      <c r="AT352" s="8">
        <v>0</v>
      </c>
      <c r="AU352" s="8">
        <v>0</v>
      </c>
      <c r="AV352" s="8">
        <v>0</v>
      </c>
      <c r="AW352" s="8">
        <v>0</v>
      </c>
      <c r="AX352" s="8">
        <v>0</v>
      </c>
      <c r="AY352" s="8">
        <v>0</v>
      </c>
      <c r="AZ352" s="8">
        <v>0</v>
      </c>
      <c r="BA352" s="8">
        <v>0</v>
      </c>
      <c r="BB352" s="8">
        <v>0</v>
      </c>
      <c r="BC352" s="8">
        <v>0</v>
      </c>
      <c r="BD352" s="8">
        <v>0</v>
      </c>
      <c r="BE352" s="8">
        <v>0</v>
      </c>
      <c r="BF352" s="8">
        <v>0</v>
      </c>
      <c r="BG352" s="8">
        <v>0</v>
      </c>
      <c r="BH352" s="8">
        <v>0</v>
      </c>
      <c r="BI352" s="8">
        <v>0</v>
      </c>
      <c r="BJ352" s="8">
        <v>0</v>
      </c>
      <c r="BK352" s="8">
        <v>0</v>
      </c>
      <c r="BL352" s="8">
        <v>0</v>
      </c>
      <c r="BM352" s="8">
        <v>0</v>
      </c>
      <c r="BN352" s="8">
        <v>0</v>
      </c>
      <c r="BO352" s="8">
        <v>0</v>
      </c>
      <c r="BP352" s="8">
        <v>0</v>
      </c>
      <c r="BQ352" s="8">
        <v>0</v>
      </c>
      <c r="BR352" s="8">
        <v>0</v>
      </c>
      <c r="BS352" s="8">
        <v>0</v>
      </c>
      <c r="BT352" s="8">
        <v>0</v>
      </c>
      <c r="BU352" s="8">
        <v>0</v>
      </c>
      <c r="BV352" s="8">
        <v>0</v>
      </c>
      <c r="BW352" s="8">
        <v>0</v>
      </c>
      <c r="BX352" s="8">
        <v>0</v>
      </c>
      <c r="BY352" s="8">
        <v>0</v>
      </c>
      <c r="BZ352" s="8">
        <v>0</v>
      </c>
      <c r="CA352" s="8">
        <v>0</v>
      </c>
      <c r="CB352" s="8">
        <v>0</v>
      </c>
      <c r="CC352" s="8">
        <v>0</v>
      </c>
      <c r="CD352" s="8">
        <v>0</v>
      </c>
      <c r="CE352" s="21">
        <f t="shared" si="118"/>
        <v>0</v>
      </c>
      <c r="CF352" s="21">
        <f t="shared" si="119"/>
        <v>12</v>
      </c>
      <c r="CG352" s="21">
        <f t="shared" si="120"/>
        <v>14</v>
      </c>
      <c r="CH352" s="21">
        <f t="shared" si="121"/>
        <v>9</v>
      </c>
      <c r="CI352" s="21">
        <f t="shared" si="122"/>
        <v>58</v>
      </c>
      <c r="CJ352" s="21">
        <f t="shared" si="123"/>
        <v>59</v>
      </c>
      <c r="CK352" s="21">
        <f t="shared" si="124"/>
        <v>59</v>
      </c>
      <c r="CL352" s="21">
        <f t="shared" si="125"/>
        <v>52</v>
      </c>
      <c r="CM352" s="21">
        <f t="shared" si="126"/>
        <v>53</v>
      </c>
      <c r="CN352" s="21">
        <f t="shared" si="127"/>
        <v>53</v>
      </c>
      <c r="CO352" s="21">
        <f t="shared" si="128"/>
        <v>0</v>
      </c>
      <c r="CP352" s="21">
        <f t="shared" si="129"/>
        <v>0</v>
      </c>
      <c r="CQ352" s="21">
        <f t="shared" si="130"/>
        <v>0</v>
      </c>
      <c r="CR352" s="21">
        <f t="shared" si="131"/>
        <v>47</v>
      </c>
      <c r="CS352" s="21">
        <f t="shared" si="132"/>
        <v>48</v>
      </c>
      <c r="CT352" s="21">
        <f t="shared" si="133"/>
        <v>48</v>
      </c>
      <c r="CU352" s="21">
        <f t="shared" si="134"/>
        <v>5</v>
      </c>
      <c r="CV352" s="21">
        <f t="shared" si="135"/>
        <v>5</v>
      </c>
      <c r="CW352" s="21">
        <f t="shared" si="136"/>
        <v>5</v>
      </c>
      <c r="CX352" s="21">
        <f t="shared" si="137"/>
        <v>7</v>
      </c>
      <c r="CY352" s="21">
        <f t="shared" si="138"/>
        <v>8</v>
      </c>
      <c r="CZ352" s="21">
        <f t="shared" si="139"/>
        <v>8</v>
      </c>
    </row>
    <row r="353" spans="1:104" ht="127.5" x14ac:dyDescent="0.25">
      <c r="A353" s="6">
        <v>11</v>
      </c>
      <c r="B353" s="7" t="s">
        <v>92</v>
      </c>
      <c r="C353" s="7" t="s">
        <v>51</v>
      </c>
      <c r="D353" s="7" t="s">
        <v>622</v>
      </c>
      <c r="E353" s="7" t="s">
        <v>94</v>
      </c>
      <c r="F353" s="7" t="s">
        <v>95</v>
      </c>
      <c r="G353" s="7" t="s">
        <v>1808</v>
      </c>
      <c r="H353" s="7" t="s">
        <v>1809</v>
      </c>
      <c r="I353" s="7" t="s">
        <v>1810</v>
      </c>
      <c r="J353" s="7" t="s">
        <v>99</v>
      </c>
      <c r="K353" s="7" t="s">
        <v>100</v>
      </c>
      <c r="L353" s="7" t="s">
        <v>101</v>
      </c>
      <c r="M353" s="7" t="s">
        <v>101</v>
      </c>
      <c r="N353" s="8">
        <v>46</v>
      </c>
      <c r="O353" s="8">
        <v>51</v>
      </c>
      <c r="P353" s="8">
        <v>46</v>
      </c>
      <c r="Q353" s="7" t="s">
        <v>1811</v>
      </c>
      <c r="R353" s="7" t="s">
        <v>1812</v>
      </c>
      <c r="S353" s="7" t="s">
        <v>1813</v>
      </c>
      <c r="T353" s="8">
        <v>18</v>
      </c>
      <c r="U353" s="8">
        <v>18</v>
      </c>
      <c r="V353" s="8">
        <v>18</v>
      </c>
      <c r="W353" s="8">
        <v>18</v>
      </c>
      <c r="X353" s="8">
        <v>18</v>
      </c>
      <c r="Y353" s="8">
        <v>18</v>
      </c>
      <c r="Z353" s="8">
        <v>14</v>
      </c>
      <c r="AA353" s="8">
        <v>15</v>
      </c>
      <c r="AB353" s="8">
        <v>15</v>
      </c>
      <c r="AC353" s="8">
        <v>4</v>
      </c>
      <c r="AD353" s="8">
        <v>3</v>
      </c>
      <c r="AE353" s="8">
        <v>3</v>
      </c>
      <c r="AF353" s="8">
        <v>0</v>
      </c>
      <c r="AG353" s="8">
        <v>0</v>
      </c>
      <c r="AH353" s="8">
        <v>0</v>
      </c>
      <c r="AI353" s="8">
        <v>18</v>
      </c>
      <c r="AJ353" s="8">
        <v>18</v>
      </c>
      <c r="AK353" s="8">
        <v>18</v>
      </c>
      <c r="AM353" s="8">
        <v>1</v>
      </c>
      <c r="AN353" s="8">
        <v>0</v>
      </c>
      <c r="AO353" s="8">
        <v>0</v>
      </c>
      <c r="AP353" s="8">
        <v>0</v>
      </c>
      <c r="AQ353" s="8">
        <v>2</v>
      </c>
      <c r="AR353" s="8">
        <v>2</v>
      </c>
      <c r="AS353" s="8">
        <v>2</v>
      </c>
      <c r="AT353" s="8">
        <v>2</v>
      </c>
      <c r="AU353" s="8">
        <v>2</v>
      </c>
      <c r="AV353" s="8">
        <v>2</v>
      </c>
      <c r="AW353" s="8">
        <v>2</v>
      </c>
      <c r="AX353" s="8">
        <v>2</v>
      </c>
      <c r="AY353" s="8">
        <v>2</v>
      </c>
      <c r="AZ353" s="8">
        <v>0</v>
      </c>
      <c r="BA353" s="8">
        <v>0</v>
      </c>
      <c r="BB353" s="8">
        <v>0</v>
      </c>
      <c r="BC353" s="8">
        <v>0</v>
      </c>
      <c r="BD353" s="8">
        <v>0</v>
      </c>
      <c r="BE353" s="8">
        <v>0</v>
      </c>
      <c r="BF353" s="8">
        <v>2</v>
      </c>
      <c r="BG353" s="8">
        <v>2</v>
      </c>
      <c r="BH353" s="8">
        <v>2</v>
      </c>
      <c r="BI353" s="8">
        <v>0</v>
      </c>
      <c r="BJ353" s="8">
        <v>0</v>
      </c>
      <c r="BK353" s="8">
        <v>0</v>
      </c>
      <c r="BL353" s="8">
        <v>0</v>
      </c>
      <c r="BM353" s="8">
        <v>0</v>
      </c>
      <c r="BN353" s="8">
        <v>0</v>
      </c>
      <c r="BO353" s="8">
        <v>0</v>
      </c>
      <c r="BP353" s="8">
        <v>0</v>
      </c>
      <c r="BQ353" s="8">
        <v>0</v>
      </c>
      <c r="BR353" s="8">
        <v>0</v>
      </c>
      <c r="BS353" s="8">
        <v>0</v>
      </c>
      <c r="BT353" s="8">
        <v>0</v>
      </c>
      <c r="BU353" s="8">
        <v>0</v>
      </c>
      <c r="BV353" s="8">
        <v>0</v>
      </c>
      <c r="BW353" s="8">
        <v>0</v>
      </c>
      <c r="BX353" s="8">
        <v>0</v>
      </c>
      <c r="BY353" s="8">
        <v>0</v>
      </c>
      <c r="BZ353" s="8">
        <v>0</v>
      </c>
      <c r="CA353" s="8">
        <v>0</v>
      </c>
      <c r="CB353" s="8">
        <v>0</v>
      </c>
      <c r="CC353" s="8">
        <v>0</v>
      </c>
      <c r="CD353" s="8">
        <v>0</v>
      </c>
      <c r="CE353" s="21">
        <f t="shared" si="118"/>
        <v>1</v>
      </c>
      <c r="CF353" s="21">
        <f t="shared" si="119"/>
        <v>46</v>
      </c>
      <c r="CG353" s="21">
        <f t="shared" si="120"/>
        <v>51</v>
      </c>
      <c r="CH353" s="21">
        <f t="shared" si="121"/>
        <v>46</v>
      </c>
      <c r="CI353" s="21">
        <f t="shared" si="122"/>
        <v>20</v>
      </c>
      <c r="CJ353" s="21">
        <f t="shared" si="123"/>
        <v>20</v>
      </c>
      <c r="CK353" s="21">
        <f t="shared" si="124"/>
        <v>20</v>
      </c>
      <c r="CL353" s="21">
        <f t="shared" si="125"/>
        <v>20</v>
      </c>
      <c r="CM353" s="21">
        <f t="shared" si="126"/>
        <v>20</v>
      </c>
      <c r="CN353" s="21">
        <f t="shared" si="127"/>
        <v>20</v>
      </c>
      <c r="CO353" s="21">
        <f t="shared" si="128"/>
        <v>16</v>
      </c>
      <c r="CP353" s="21">
        <f t="shared" si="129"/>
        <v>17</v>
      </c>
      <c r="CQ353" s="21">
        <f t="shared" si="130"/>
        <v>17</v>
      </c>
      <c r="CR353" s="21">
        <f t="shared" si="131"/>
        <v>4</v>
      </c>
      <c r="CS353" s="21">
        <f t="shared" si="132"/>
        <v>3</v>
      </c>
      <c r="CT353" s="21">
        <f t="shared" si="133"/>
        <v>3</v>
      </c>
      <c r="CU353" s="21">
        <f t="shared" si="134"/>
        <v>0</v>
      </c>
      <c r="CV353" s="21">
        <f t="shared" si="135"/>
        <v>0</v>
      </c>
      <c r="CW353" s="21">
        <f t="shared" si="136"/>
        <v>0</v>
      </c>
      <c r="CX353" s="21">
        <f t="shared" si="137"/>
        <v>20</v>
      </c>
      <c r="CY353" s="21">
        <f t="shared" si="138"/>
        <v>20</v>
      </c>
      <c r="CZ353" s="21">
        <f t="shared" si="139"/>
        <v>20</v>
      </c>
    </row>
    <row r="354" spans="1:104" ht="76.5" x14ac:dyDescent="0.25">
      <c r="A354" s="6">
        <v>36</v>
      </c>
      <c r="B354" s="7" t="s">
        <v>92</v>
      </c>
      <c r="C354" s="7" t="s">
        <v>51</v>
      </c>
      <c r="D354" s="7" t="s">
        <v>173</v>
      </c>
      <c r="E354" s="7" t="s">
        <v>94</v>
      </c>
      <c r="F354" s="7" t="s">
        <v>127</v>
      </c>
      <c r="G354" s="7" t="s">
        <v>1814</v>
      </c>
      <c r="H354" s="7" t="s">
        <v>1815</v>
      </c>
      <c r="I354" s="7" t="s">
        <v>1816</v>
      </c>
      <c r="J354" s="7" t="s">
        <v>100</v>
      </c>
      <c r="K354" s="7" t="s">
        <v>100</v>
      </c>
      <c r="L354" s="7" t="s">
        <v>101</v>
      </c>
      <c r="M354" s="7" t="s">
        <v>101</v>
      </c>
      <c r="N354" s="8">
        <v>25</v>
      </c>
      <c r="O354" s="8">
        <v>29</v>
      </c>
      <c r="P354" s="8">
        <v>22</v>
      </c>
      <c r="Q354" s="7" t="s">
        <v>1817</v>
      </c>
      <c r="R354" s="7" t="s">
        <v>1817</v>
      </c>
      <c r="S354" s="7" t="s">
        <v>1818</v>
      </c>
      <c r="T354" s="8">
        <v>41</v>
      </c>
      <c r="U354" s="8">
        <v>41</v>
      </c>
      <c r="V354" s="8">
        <v>37</v>
      </c>
      <c r="W354" s="8">
        <v>10</v>
      </c>
      <c r="X354" s="8">
        <v>10</v>
      </c>
      <c r="Y354" s="8">
        <v>10</v>
      </c>
      <c r="Z354" s="8">
        <v>10</v>
      </c>
      <c r="AA354" s="8">
        <v>10</v>
      </c>
      <c r="AB354" s="8">
        <v>10</v>
      </c>
      <c r="AC354" s="8">
        <v>0</v>
      </c>
      <c r="AD354" s="8">
        <v>0</v>
      </c>
      <c r="AE354" s="8">
        <v>0</v>
      </c>
      <c r="AF354" s="8">
        <v>0</v>
      </c>
      <c r="AG354" s="8">
        <v>0</v>
      </c>
      <c r="AH354" s="8">
        <v>0</v>
      </c>
      <c r="AI354" s="8">
        <v>10</v>
      </c>
      <c r="AJ354" s="8">
        <v>10</v>
      </c>
      <c r="AK354" s="8">
        <v>10</v>
      </c>
      <c r="AM354" s="8">
        <v>2</v>
      </c>
      <c r="AN354" s="8">
        <v>20</v>
      </c>
      <c r="AO354" s="8">
        <v>14</v>
      </c>
      <c r="AP354" s="8">
        <v>10</v>
      </c>
      <c r="AQ354" s="8">
        <v>41</v>
      </c>
      <c r="AR354" s="8">
        <v>41</v>
      </c>
      <c r="AS354" s="8">
        <v>41</v>
      </c>
      <c r="AT354" s="8">
        <v>13</v>
      </c>
      <c r="AU354" s="8">
        <v>13</v>
      </c>
      <c r="AV354" s="8">
        <v>13</v>
      </c>
      <c r="AW354" s="8">
        <v>13</v>
      </c>
      <c r="AX354" s="8">
        <v>13</v>
      </c>
      <c r="AY354" s="8">
        <v>13</v>
      </c>
      <c r="AZ354" s="8">
        <v>0</v>
      </c>
      <c r="BA354" s="8">
        <v>0</v>
      </c>
      <c r="BB354" s="8">
        <v>0</v>
      </c>
      <c r="BC354" s="8">
        <v>0</v>
      </c>
      <c r="BD354" s="8">
        <v>0</v>
      </c>
      <c r="BE354" s="8">
        <v>0</v>
      </c>
      <c r="BF354" s="8">
        <v>13</v>
      </c>
      <c r="BG354" s="8">
        <v>13</v>
      </c>
      <c r="BH354" s="8">
        <v>13</v>
      </c>
      <c r="BI354" s="8">
        <v>0</v>
      </c>
      <c r="BJ354" s="8">
        <v>0</v>
      </c>
      <c r="BK354" s="8">
        <v>0</v>
      </c>
      <c r="BL354" s="8">
        <v>0</v>
      </c>
      <c r="BM354" s="8">
        <v>0</v>
      </c>
      <c r="BN354" s="8">
        <v>0</v>
      </c>
      <c r="BO354" s="8">
        <v>0</v>
      </c>
      <c r="BP354" s="8">
        <v>0</v>
      </c>
      <c r="BQ354" s="8">
        <v>0</v>
      </c>
      <c r="BR354" s="8">
        <v>0</v>
      </c>
      <c r="BS354" s="8">
        <v>0</v>
      </c>
      <c r="BT354" s="8">
        <v>0</v>
      </c>
      <c r="BU354" s="8">
        <v>0</v>
      </c>
      <c r="BV354" s="8">
        <v>0</v>
      </c>
      <c r="BW354" s="8">
        <v>0</v>
      </c>
      <c r="BX354" s="8">
        <v>0</v>
      </c>
      <c r="BY354" s="8">
        <v>0</v>
      </c>
      <c r="BZ354" s="8">
        <v>0</v>
      </c>
      <c r="CA354" s="8">
        <v>0</v>
      </c>
      <c r="CB354" s="8">
        <v>0</v>
      </c>
      <c r="CC354" s="8">
        <v>0</v>
      </c>
      <c r="CD354" s="8">
        <v>0</v>
      </c>
      <c r="CE354" s="21">
        <f t="shared" si="118"/>
        <v>2</v>
      </c>
      <c r="CF354" s="21">
        <f t="shared" si="119"/>
        <v>45</v>
      </c>
      <c r="CG354" s="21">
        <f t="shared" si="120"/>
        <v>43</v>
      </c>
      <c r="CH354" s="21">
        <f t="shared" si="121"/>
        <v>32</v>
      </c>
      <c r="CI354" s="21">
        <f t="shared" si="122"/>
        <v>82</v>
      </c>
      <c r="CJ354" s="21">
        <f t="shared" si="123"/>
        <v>82</v>
      </c>
      <c r="CK354" s="21">
        <f t="shared" si="124"/>
        <v>78</v>
      </c>
      <c r="CL354" s="21">
        <f t="shared" si="125"/>
        <v>23</v>
      </c>
      <c r="CM354" s="21">
        <f t="shared" si="126"/>
        <v>23</v>
      </c>
      <c r="CN354" s="21">
        <f t="shared" si="127"/>
        <v>23</v>
      </c>
      <c r="CO354" s="21">
        <f t="shared" si="128"/>
        <v>23</v>
      </c>
      <c r="CP354" s="21">
        <f t="shared" si="129"/>
        <v>23</v>
      </c>
      <c r="CQ354" s="21">
        <f t="shared" si="130"/>
        <v>23</v>
      </c>
      <c r="CR354" s="21">
        <f t="shared" si="131"/>
        <v>0</v>
      </c>
      <c r="CS354" s="21">
        <f t="shared" si="132"/>
        <v>0</v>
      </c>
      <c r="CT354" s="21">
        <f t="shared" si="133"/>
        <v>0</v>
      </c>
      <c r="CU354" s="21">
        <f t="shared" si="134"/>
        <v>0</v>
      </c>
      <c r="CV354" s="21">
        <f t="shared" si="135"/>
        <v>0</v>
      </c>
      <c r="CW354" s="21">
        <f t="shared" si="136"/>
        <v>0</v>
      </c>
      <c r="CX354" s="21">
        <f t="shared" si="137"/>
        <v>23</v>
      </c>
      <c r="CY354" s="21">
        <f t="shared" si="138"/>
        <v>23</v>
      </c>
      <c r="CZ354" s="21">
        <f t="shared" si="139"/>
        <v>23</v>
      </c>
    </row>
    <row r="355" spans="1:104" ht="89.25" x14ac:dyDescent="0.25">
      <c r="A355" s="6">
        <v>42</v>
      </c>
      <c r="B355" s="7" t="s">
        <v>92</v>
      </c>
      <c r="C355" s="7" t="s">
        <v>51</v>
      </c>
      <c r="D355" s="7" t="s">
        <v>412</v>
      </c>
      <c r="E355" s="7" t="s">
        <v>94</v>
      </c>
      <c r="F355" s="7" t="s">
        <v>95</v>
      </c>
      <c r="G355" s="7" t="s">
        <v>1819</v>
      </c>
      <c r="H355" s="7" t="s">
        <v>1820</v>
      </c>
      <c r="I355" s="7" t="s">
        <v>1821</v>
      </c>
      <c r="J355" s="7" t="s">
        <v>99</v>
      </c>
      <c r="K355" s="7" t="s">
        <v>100</v>
      </c>
      <c r="L355" s="7" t="s">
        <v>101</v>
      </c>
      <c r="M355" s="7" t="s">
        <v>101</v>
      </c>
      <c r="N355" s="8">
        <v>20</v>
      </c>
      <c r="O355" s="8">
        <v>27</v>
      </c>
      <c r="P355" s="8">
        <v>29</v>
      </c>
      <c r="Q355" s="7" t="s">
        <v>1596</v>
      </c>
      <c r="R355" s="7" t="s">
        <v>1596</v>
      </c>
      <c r="S355" s="7" t="s">
        <v>1596</v>
      </c>
      <c r="T355" s="8">
        <v>43</v>
      </c>
      <c r="U355" s="8">
        <v>48</v>
      </c>
      <c r="V355" s="8">
        <v>48</v>
      </c>
      <c r="W355" s="8">
        <v>15</v>
      </c>
      <c r="X355" s="8">
        <v>16</v>
      </c>
      <c r="Y355" s="8">
        <v>16</v>
      </c>
      <c r="Z355" s="8">
        <v>0</v>
      </c>
      <c r="AA355" s="8">
        <v>0</v>
      </c>
      <c r="AB355" s="8">
        <v>0</v>
      </c>
      <c r="AC355" s="8">
        <v>15</v>
      </c>
      <c r="AD355" s="8">
        <v>16</v>
      </c>
      <c r="AE355" s="8">
        <v>16</v>
      </c>
      <c r="AF355" s="8">
        <v>0</v>
      </c>
      <c r="AG355" s="8">
        <v>0</v>
      </c>
      <c r="AH355" s="8">
        <v>0</v>
      </c>
      <c r="AI355" s="8">
        <v>9</v>
      </c>
      <c r="AJ355" s="8">
        <v>10</v>
      </c>
      <c r="AK355" s="8">
        <v>10</v>
      </c>
      <c r="AM355" s="8">
        <v>1</v>
      </c>
      <c r="AN355" s="8">
        <v>14</v>
      </c>
      <c r="AO355" s="8">
        <v>8</v>
      </c>
      <c r="AP355" s="8">
        <v>4</v>
      </c>
      <c r="AQ355" s="8">
        <v>6</v>
      </c>
      <c r="AR355" s="8">
        <v>6</v>
      </c>
      <c r="AS355" s="8">
        <v>7</v>
      </c>
      <c r="AT355" s="8">
        <v>6</v>
      </c>
      <c r="AU355" s="8">
        <v>6</v>
      </c>
      <c r="AV355" s="8">
        <v>7</v>
      </c>
      <c r="AW355" s="8">
        <v>0</v>
      </c>
      <c r="AX355" s="8">
        <v>0</v>
      </c>
      <c r="AY355" s="8">
        <v>0</v>
      </c>
      <c r="AZ355" s="8">
        <v>6</v>
      </c>
      <c r="BA355" s="8">
        <v>6</v>
      </c>
      <c r="BB355" s="8">
        <v>7</v>
      </c>
      <c r="BC355" s="8">
        <v>0</v>
      </c>
      <c r="BD355" s="8">
        <v>0</v>
      </c>
      <c r="BE355" s="8">
        <v>0</v>
      </c>
      <c r="BF355" s="8">
        <v>6</v>
      </c>
      <c r="BG355" s="8">
        <v>6</v>
      </c>
      <c r="BH355" s="8">
        <v>7</v>
      </c>
      <c r="BI355" s="8">
        <v>0</v>
      </c>
      <c r="BJ355" s="8">
        <v>0</v>
      </c>
      <c r="BK355" s="8">
        <v>0</v>
      </c>
      <c r="BL355" s="8">
        <v>0</v>
      </c>
      <c r="BM355" s="8">
        <v>0</v>
      </c>
      <c r="BN355" s="8">
        <v>0</v>
      </c>
      <c r="BO355" s="8">
        <v>0</v>
      </c>
      <c r="BP355" s="8">
        <v>0</v>
      </c>
      <c r="BQ355" s="8">
        <v>0</v>
      </c>
      <c r="BR355" s="8">
        <v>0</v>
      </c>
      <c r="BS355" s="8">
        <v>0</v>
      </c>
      <c r="BT355" s="8">
        <v>0</v>
      </c>
      <c r="BU355" s="8">
        <v>0</v>
      </c>
      <c r="BV355" s="8">
        <v>0</v>
      </c>
      <c r="BW355" s="8">
        <v>0</v>
      </c>
      <c r="BX355" s="8">
        <v>0</v>
      </c>
      <c r="BY355" s="8">
        <v>0</v>
      </c>
      <c r="BZ355" s="8">
        <v>0</v>
      </c>
      <c r="CA355" s="8">
        <v>0</v>
      </c>
      <c r="CB355" s="8">
        <v>0</v>
      </c>
      <c r="CC355" s="8">
        <v>0</v>
      </c>
      <c r="CD355" s="8">
        <v>0</v>
      </c>
      <c r="CE355" s="21">
        <f t="shared" si="118"/>
        <v>1</v>
      </c>
      <c r="CF355" s="21">
        <f t="shared" si="119"/>
        <v>34</v>
      </c>
      <c r="CG355" s="21">
        <f t="shared" si="120"/>
        <v>35</v>
      </c>
      <c r="CH355" s="21">
        <f t="shared" si="121"/>
        <v>33</v>
      </c>
      <c r="CI355" s="21">
        <f t="shared" si="122"/>
        <v>49</v>
      </c>
      <c r="CJ355" s="21">
        <f t="shared" si="123"/>
        <v>54</v>
      </c>
      <c r="CK355" s="21">
        <f t="shared" si="124"/>
        <v>55</v>
      </c>
      <c r="CL355" s="21">
        <f t="shared" si="125"/>
        <v>21</v>
      </c>
      <c r="CM355" s="21">
        <f t="shared" si="126"/>
        <v>22</v>
      </c>
      <c r="CN355" s="21">
        <f t="shared" si="127"/>
        <v>23</v>
      </c>
      <c r="CO355" s="21">
        <f t="shared" si="128"/>
        <v>0</v>
      </c>
      <c r="CP355" s="21">
        <f t="shared" si="129"/>
        <v>0</v>
      </c>
      <c r="CQ355" s="21">
        <f t="shared" si="130"/>
        <v>0</v>
      </c>
      <c r="CR355" s="21">
        <f t="shared" si="131"/>
        <v>21</v>
      </c>
      <c r="CS355" s="21">
        <f t="shared" si="132"/>
        <v>22</v>
      </c>
      <c r="CT355" s="21">
        <f t="shared" si="133"/>
        <v>23</v>
      </c>
      <c r="CU355" s="21">
        <f t="shared" si="134"/>
        <v>0</v>
      </c>
      <c r="CV355" s="21">
        <f t="shared" si="135"/>
        <v>0</v>
      </c>
      <c r="CW355" s="21">
        <f t="shared" si="136"/>
        <v>0</v>
      </c>
      <c r="CX355" s="21">
        <f t="shared" si="137"/>
        <v>15</v>
      </c>
      <c r="CY355" s="21">
        <f t="shared" si="138"/>
        <v>16</v>
      </c>
      <c r="CZ355" s="21">
        <f t="shared" si="139"/>
        <v>17</v>
      </c>
    </row>
    <row r="356" spans="1:104" ht="89.25" x14ac:dyDescent="0.25">
      <c r="A356" s="6">
        <v>51</v>
      </c>
      <c r="B356" s="7" t="s">
        <v>92</v>
      </c>
      <c r="C356" s="7" t="s">
        <v>51</v>
      </c>
      <c r="D356" s="7" t="s">
        <v>405</v>
      </c>
      <c r="E356" s="7" t="s">
        <v>94</v>
      </c>
      <c r="F356" s="7" t="s">
        <v>95</v>
      </c>
      <c r="G356" s="7" t="s">
        <v>1822</v>
      </c>
      <c r="H356" s="7" t="s">
        <v>1823</v>
      </c>
      <c r="I356" s="7" t="s">
        <v>1824</v>
      </c>
      <c r="J356" s="7" t="s">
        <v>99</v>
      </c>
      <c r="K356" s="7" t="s">
        <v>100</v>
      </c>
      <c r="L356" s="7" t="s">
        <v>101</v>
      </c>
      <c r="M356" s="7" t="s">
        <v>101</v>
      </c>
      <c r="N356" s="8">
        <v>3</v>
      </c>
      <c r="O356" s="8">
        <v>4</v>
      </c>
      <c r="P356" s="8">
        <v>4</v>
      </c>
      <c r="Q356" s="7" t="s">
        <v>1825</v>
      </c>
      <c r="R356" s="7" t="s">
        <v>1825</v>
      </c>
      <c r="S356" s="7" t="s">
        <v>1825</v>
      </c>
      <c r="T356" s="8">
        <v>5</v>
      </c>
      <c r="U356" s="8">
        <v>5</v>
      </c>
      <c r="V356" s="8">
        <v>5</v>
      </c>
      <c r="W356" s="8">
        <v>5</v>
      </c>
      <c r="X356" s="8">
        <v>5</v>
      </c>
      <c r="Y356" s="8">
        <v>5</v>
      </c>
      <c r="Z356" s="8">
        <v>0</v>
      </c>
      <c r="AA356" s="8">
        <v>0</v>
      </c>
      <c r="AB356" s="8">
        <v>0</v>
      </c>
      <c r="AC356" s="8">
        <v>5</v>
      </c>
      <c r="AD356" s="8">
        <v>5</v>
      </c>
      <c r="AE356" s="8">
        <v>5</v>
      </c>
      <c r="AF356" s="8">
        <v>0</v>
      </c>
      <c r="AG356" s="8">
        <v>0</v>
      </c>
      <c r="AH356" s="8">
        <v>0</v>
      </c>
      <c r="AI356" s="8">
        <v>5</v>
      </c>
      <c r="AJ356" s="8">
        <v>5</v>
      </c>
      <c r="AK356" s="8">
        <v>5</v>
      </c>
      <c r="AM356" s="8">
        <v>0</v>
      </c>
      <c r="AN356" s="8">
        <v>0</v>
      </c>
      <c r="AO356" s="8">
        <v>0</v>
      </c>
      <c r="AP356" s="8">
        <v>0</v>
      </c>
      <c r="AQ356" s="8">
        <v>0</v>
      </c>
      <c r="AR356" s="8">
        <v>0</v>
      </c>
      <c r="AS356" s="8">
        <v>0</v>
      </c>
      <c r="AT356" s="8">
        <v>0</v>
      </c>
      <c r="AU356" s="8">
        <v>0</v>
      </c>
      <c r="AV356" s="8">
        <v>0</v>
      </c>
      <c r="AW356" s="8">
        <v>0</v>
      </c>
      <c r="AX356" s="8">
        <v>0</v>
      </c>
      <c r="AY356" s="8">
        <v>0</v>
      </c>
      <c r="AZ356" s="8">
        <v>0</v>
      </c>
      <c r="BA356" s="8">
        <v>0</v>
      </c>
      <c r="BB356" s="8">
        <v>0</v>
      </c>
      <c r="BC356" s="8">
        <v>0</v>
      </c>
      <c r="BD356" s="8">
        <v>0</v>
      </c>
      <c r="BE356" s="8">
        <v>0</v>
      </c>
      <c r="BF356" s="8">
        <v>0</v>
      </c>
      <c r="BG356" s="8">
        <v>0</v>
      </c>
      <c r="BH356" s="8">
        <v>0</v>
      </c>
      <c r="BI356" s="8">
        <v>0</v>
      </c>
      <c r="BJ356" s="8">
        <v>0</v>
      </c>
      <c r="BK356" s="8">
        <v>0</v>
      </c>
      <c r="BL356" s="8">
        <v>0</v>
      </c>
      <c r="BM356" s="8">
        <v>0</v>
      </c>
      <c r="BN356" s="8">
        <v>0</v>
      </c>
      <c r="BO356" s="8">
        <v>0</v>
      </c>
      <c r="BP356" s="8">
        <v>0</v>
      </c>
      <c r="BQ356" s="8">
        <v>0</v>
      </c>
      <c r="BR356" s="8">
        <v>0</v>
      </c>
      <c r="BS356" s="8">
        <v>0</v>
      </c>
      <c r="BT356" s="8">
        <v>0</v>
      </c>
      <c r="BU356" s="8">
        <v>0</v>
      </c>
      <c r="BV356" s="8">
        <v>0</v>
      </c>
      <c r="BW356" s="8">
        <v>0</v>
      </c>
      <c r="BX356" s="8">
        <v>0</v>
      </c>
      <c r="BY356" s="8">
        <v>0</v>
      </c>
      <c r="BZ356" s="8">
        <v>0</v>
      </c>
      <c r="CA356" s="8">
        <v>0</v>
      </c>
      <c r="CB356" s="8">
        <v>0</v>
      </c>
      <c r="CC356" s="8">
        <v>0</v>
      </c>
      <c r="CD356" s="8">
        <v>0</v>
      </c>
      <c r="CE356" s="21">
        <f t="shared" si="118"/>
        <v>0</v>
      </c>
      <c r="CF356" s="21">
        <f t="shared" si="119"/>
        <v>3</v>
      </c>
      <c r="CG356" s="21">
        <f t="shared" si="120"/>
        <v>4</v>
      </c>
      <c r="CH356" s="21">
        <f t="shared" si="121"/>
        <v>4</v>
      </c>
      <c r="CI356" s="21">
        <f t="shared" si="122"/>
        <v>5</v>
      </c>
      <c r="CJ356" s="21">
        <f t="shared" si="123"/>
        <v>5</v>
      </c>
      <c r="CK356" s="21">
        <f t="shared" si="124"/>
        <v>5</v>
      </c>
      <c r="CL356" s="21">
        <f t="shared" si="125"/>
        <v>5</v>
      </c>
      <c r="CM356" s="21">
        <f t="shared" si="126"/>
        <v>5</v>
      </c>
      <c r="CN356" s="21">
        <f t="shared" si="127"/>
        <v>5</v>
      </c>
      <c r="CO356" s="21">
        <f t="shared" si="128"/>
        <v>0</v>
      </c>
      <c r="CP356" s="21">
        <f t="shared" si="129"/>
        <v>0</v>
      </c>
      <c r="CQ356" s="21">
        <f t="shared" si="130"/>
        <v>0</v>
      </c>
      <c r="CR356" s="21">
        <f t="shared" si="131"/>
        <v>5</v>
      </c>
      <c r="CS356" s="21">
        <f t="shared" si="132"/>
        <v>5</v>
      </c>
      <c r="CT356" s="21">
        <f t="shared" si="133"/>
        <v>5</v>
      </c>
      <c r="CU356" s="21">
        <f t="shared" si="134"/>
        <v>0</v>
      </c>
      <c r="CV356" s="21">
        <f t="shared" si="135"/>
        <v>0</v>
      </c>
      <c r="CW356" s="21">
        <f t="shared" si="136"/>
        <v>0</v>
      </c>
      <c r="CX356" s="21">
        <f t="shared" si="137"/>
        <v>5</v>
      </c>
      <c r="CY356" s="21">
        <f t="shared" si="138"/>
        <v>5</v>
      </c>
      <c r="CZ356" s="21">
        <f t="shared" si="139"/>
        <v>5</v>
      </c>
    </row>
    <row r="357" spans="1:104" ht="89.25" x14ac:dyDescent="0.25">
      <c r="A357" s="6">
        <v>52</v>
      </c>
      <c r="B357" s="7" t="s">
        <v>92</v>
      </c>
      <c r="C357" s="7" t="s">
        <v>51</v>
      </c>
      <c r="D357" s="7" t="s">
        <v>997</v>
      </c>
      <c r="E357" s="7" t="s">
        <v>94</v>
      </c>
      <c r="F357" s="7" t="s">
        <v>95</v>
      </c>
      <c r="G357" s="7" t="s">
        <v>1826</v>
      </c>
      <c r="H357" s="7" t="s">
        <v>1827</v>
      </c>
      <c r="I357" s="7" t="s">
        <v>1828</v>
      </c>
      <c r="J357" s="7" t="s">
        <v>99</v>
      </c>
      <c r="K357" s="7" t="s">
        <v>100</v>
      </c>
      <c r="L357" s="7" t="s">
        <v>101</v>
      </c>
      <c r="M357" s="7" t="s">
        <v>101</v>
      </c>
      <c r="N357" s="8">
        <v>9</v>
      </c>
      <c r="O357" s="8">
        <v>6</v>
      </c>
      <c r="P357" s="8">
        <v>2</v>
      </c>
      <c r="Q357" s="7" t="s">
        <v>1829</v>
      </c>
      <c r="R357" s="7" t="s">
        <v>1829</v>
      </c>
      <c r="S357" s="7" t="s">
        <v>1830</v>
      </c>
      <c r="T357" s="8">
        <v>8</v>
      </c>
      <c r="U357" s="8">
        <v>8</v>
      </c>
      <c r="V357" s="8">
        <v>8</v>
      </c>
      <c r="W357" s="8">
        <v>8</v>
      </c>
      <c r="X357" s="8">
        <v>8</v>
      </c>
      <c r="Y357" s="8">
        <v>8</v>
      </c>
      <c r="Z357" s="8">
        <v>0</v>
      </c>
      <c r="AA357" s="8">
        <v>0</v>
      </c>
      <c r="AB357" s="8">
        <v>0</v>
      </c>
      <c r="AC357" s="8">
        <v>2</v>
      </c>
      <c r="AD357" s="8">
        <v>2</v>
      </c>
      <c r="AE357" s="8">
        <v>2</v>
      </c>
      <c r="AF357" s="8">
        <v>6</v>
      </c>
      <c r="AG357" s="8">
        <v>6</v>
      </c>
      <c r="AH357" s="8">
        <v>6</v>
      </c>
      <c r="AI357" s="8">
        <v>0</v>
      </c>
      <c r="AJ357" s="8">
        <v>0</v>
      </c>
      <c r="AK357" s="8">
        <v>0</v>
      </c>
      <c r="AM357" s="8">
        <v>1</v>
      </c>
      <c r="AN357" s="8">
        <v>0</v>
      </c>
      <c r="AO357" s="8">
        <v>0</v>
      </c>
      <c r="AP357" s="8">
        <v>0</v>
      </c>
      <c r="AQ357" s="8">
        <v>0</v>
      </c>
      <c r="AR357" s="8">
        <v>0</v>
      </c>
      <c r="AS357" s="8">
        <v>0</v>
      </c>
      <c r="AT357" s="8">
        <v>0</v>
      </c>
      <c r="AU357" s="8">
        <v>0</v>
      </c>
      <c r="AV357" s="8">
        <v>0</v>
      </c>
      <c r="AW357" s="8">
        <v>0</v>
      </c>
      <c r="AX357" s="8">
        <v>0</v>
      </c>
      <c r="AY357" s="8">
        <v>0</v>
      </c>
      <c r="AZ357" s="8">
        <v>0</v>
      </c>
      <c r="BA357" s="8">
        <v>0</v>
      </c>
      <c r="BB357" s="8">
        <v>0</v>
      </c>
      <c r="BC357" s="8">
        <v>0</v>
      </c>
      <c r="BD357" s="8">
        <v>0</v>
      </c>
      <c r="BE357" s="8">
        <v>0</v>
      </c>
      <c r="BF357" s="8">
        <v>0</v>
      </c>
      <c r="BG357" s="8">
        <v>0</v>
      </c>
      <c r="BH357" s="8">
        <v>0</v>
      </c>
      <c r="BI357" s="8">
        <v>0</v>
      </c>
      <c r="BJ357" s="8">
        <v>0</v>
      </c>
      <c r="BK357" s="8">
        <v>0</v>
      </c>
      <c r="BL357" s="8">
        <v>0</v>
      </c>
      <c r="BM357" s="8">
        <v>0</v>
      </c>
      <c r="BN357" s="8">
        <v>0</v>
      </c>
      <c r="BO357" s="8">
        <v>0</v>
      </c>
      <c r="BP357" s="8">
        <v>0</v>
      </c>
      <c r="BQ357" s="8">
        <v>0</v>
      </c>
      <c r="BR357" s="8">
        <v>0</v>
      </c>
      <c r="BS357" s="8">
        <v>0</v>
      </c>
      <c r="BT357" s="8">
        <v>0</v>
      </c>
      <c r="BU357" s="8">
        <v>0</v>
      </c>
      <c r="BV357" s="8">
        <v>0</v>
      </c>
      <c r="BW357" s="8">
        <v>0</v>
      </c>
      <c r="BX357" s="8">
        <v>0</v>
      </c>
      <c r="BY357" s="8">
        <v>0</v>
      </c>
      <c r="BZ357" s="8">
        <v>0</v>
      </c>
      <c r="CA357" s="8">
        <v>0</v>
      </c>
      <c r="CB357" s="8">
        <v>0</v>
      </c>
      <c r="CC357" s="8">
        <v>0</v>
      </c>
      <c r="CD357" s="8">
        <v>0</v>
      </c>
      <c r="CE357" s="21">
        <f t="shared" si="118"/>
        <v>1</v>
      </c>
      <c r="CF357" s="21">
        <f t="shared" si="119"/>
        <v>9</v>
      </c>
      <c r="CG357" s="21">
        <f t="shared" si="120"/>
        <v>6</v>
      </c>
      <c r="CH357" s="21">
        <f t="shared" si="121"/>
        <v>2</v>
      </c>
      <c r="CI357" s="21">
        <f t="shared" si="122"/>
        <v>8</v>
      </c>
      <c r="CJ357" s="21">
        <f t="shared" si="123"/>
        <v>8</v>
      </c>
      <c r="CK357" s="21">
        <f t="shared" si="124"/>
        <v>8</v>
      </c>
      <c r="CL357" s="21">
        <f t="shared" si="125"/>
        <v>8</v>
      </c>
      <c r="CM357" s="21">
        <f t="shared" si="126"/>
        <v>8</v>
      </c>
      <c r="CN357" s="21">
        <f t="shared" si="127"/>
        <v>8</v>
      </c>
      <c r="CO357" s="21">
        <f t="shared" si="128"/>
        <v>0</v>
      </c>
      <c r="CP357" s="21">
        <f t="shared" si="129"/>
        <v>0</v>
      </c>
      <c r="CQ357" s="21">
        <f t="shared" si="130"/>
        <v>0</v>
      </c>
      <c r="CR357" s="21">
        <f t="shared" si="131"/>
        <v>2</v>
      </c>
      <c r="CS357" s="21">
        <f t="shared" si="132"/>
        <v>2</v>
      </c>
      <c r="CT357" s="21">
        <f t="shared" si="133"/>
        <v>2</v>
      </c>
      <c r="CU357" s="21">
        <f t="shared" si="134"/>
        <v>6</v>
      </c>
      <c r="CV357" s="21">
        <f t="shared" si="135"/>
        <v>6</v>
      </c>
      <c r="CW357" s="21">
        <f t="shared" si="136"/>
        <v>6</v>
      </c>
      <c r="CX357" s="21">
        <f t="shared" si="137"/>
        <v>0</v>
      </c>
      <c r="CY357" s="21">
        <f t="shared" si="138"/>
        <v>0</v>
      </c>
      <c r="CZ357" s="21">
        <f t="shared" si="139"/>
        <v>0</v>
      </c>
    </row>
    <row r="358" spans="1:104" ht="76.5" x14ac:dyDescent="0.25">
      <c r="A358" s="6">
        <v>55</v>
      </c>
      <c r="B358" s="7" t="s">
        <v>92</v>
      </c>
      <c r="C358" s="7" t="s">
        <v>51</v>
      </c>
      <c r="D358" s="7" t="s">
        <v>121</v>
      </c>
      <c r="E358" s="7" t="s">
        <v>94</v>
      </c>
      <c r="F358" s="7" t="s">
        <v>95</v>
      </c>
      <c r="G358" s="7" t="s">
        <v>1831</v>
      </c>
      <c r="H358" s="7" t="s">
        <v>1832</v>
      </c>
      <c r="I358" s="7" t="s">
        <v>1833</v>
      </c>
      <c r="J358" s="7" t="s">
        <v>99</v>
      </c>
      <c r="K358" s="7" t="s">
        <v>100</v>
      </c>
      <c r="L358" s="7" t="s">
        <v>101</v>
      </c>
      <c r="M358" s="7" t="s">
        <v>101</v>
      </c>
      <c r="N358" s="8">
        <v>34</v>
      </c>
      <c r="O358" s="8">
        <v>19</v>
      </c>
      <c r="P358" s="8">
        <v>25</v>
      </c>
      <c r="Q358" s="7" t="s">
        <v>1834</v>
      </c>
      <c r="R358" s="7" t="s">
        <v>1834</v>
      </c>
      <c r="S358" s="7" t="s">
        <v>1834</v>
      </c>
      <c r="T358" s="8">
        <v>4</v>
      </c>
      <c r="U358" s="8">
        <v>4</v>
      </c>
      <c r="V358" s="8">
        <v>4</v>
      </c>
      <c r="W358" s="8">
        <v>4</v>
      </c>
      <c r="X358" s="8">
        <v>4</v>
      </c>
      <c r="Y358" s="8">
        <v>4</v>
      </c>
      <c r="Z358" s="8">
        <v>4</v>
      </c>
      <c r="AA358" s="8">
        <v>4</v>
      </c>
      <c r="AB358" s="8">
        <v>4</v>
      </c>
      <c r="AC358" s="8">
        <v>4</v>
      </c>
      <c r="AD358" s="8">
        <v>4</v>
      </c>
      <c r="AE358" s="8">
        <v>4</v>
      </c>
      <c r="AF358" s="8">
        <v>0</v>
      </c>
      <c r="AG358" s="8">
        <v>0</v>
      </c>
      <c r="AH358" s="8">
        <v>0</v>
      </c>
      <c r="AI358" s="8">
        <v>4</v>
      </c>
      <c r="AJ358" s="8">
        <v>4</v>
      </c>
      <c r="AK358" s="8">
        <v>4</v>
      </c>
      <c r="AM358" s="8">
        <v>0</v>
      </c>
      <c r="AN358" s="8">
        <v>0</v>
      </c>
      <c r="AO358" s="8">
        <v>0</v>
      </c>
      <c r="AP358" s="8">
        <v>0</v>
      </c>
      <c r="AQ358" s="8">
        <v>0</v>
      </c>
      <c r="AR358" s="8">
        <v>0</v>
      </c>
      <c r="AS358" s="8">
        <v>0</v>
      </c>
      <c r="AT358" s="8">
        <v>0</v>
      </c>
      <c r="AU358" s="8">
        <v>0</v>
      </c>
      <c r="AV358" s="8">
        <v>0</v>
      </c>
      <c r="AW358" s="8">
        <v>0</v>
      </c>
      <c r="AX358" s="8">
        <v>0</v>
      </c>
      <c r="AY358" s="8">
        <v>0</v>
      </c>
      <c r="AZ358" s="8">
        <v>0</v>
      </c>
      <c r="BA358" s="8">
        <v>0</v>
      </c>
      <c r="BB358" s="8">
        <v>0</v>
      </c>
      <c r="BC358" s="8">
        <v>0</v>
      </c>
      <c r="BD358" s="8">
        <v>0</v>
      </c>
      <c r="BE358" s="8">
        <v>0</v>
      </c>
      <c r="BF358" s="8">
        <v>0</v>
      </c>
      <c r="BG358" s="8">
        <v>0</v>
      </c>
      <c r="BH358" s="8">
        <v>0</v>
      </c>
      <c r="BI358" s="8">
        <v>0</v>
      </c>
      <c r="BJ358" s="8">
        <v>0</v>
      </c>
      <c r="BK358" s="8">
        <v>0</v>
      </c>
      <c r="BL358" s="8">
        <v>0</v>
      </c>
      <c r="BM358" s="8">
        <v>0</v>
      </c>
      <c r="BN358" s="8">
        <v>0</v>
      </c>
      <c r="BO358" s="8">
        <v>0</v>
      </c>
      <c r="BP358" s="8">
        <v>0</v>
      </c>
      <c r="BQ358" s="8">
        <v>0</v>
      </c>
      <c r="BR358" s="8">
        <v>0</v>
      </c>
      <c r="BS358" s="8">
        <v>0</v>
      </c>
      <c r="BT358" s="8">
        <v>0</v>
      </c>
      <c r="BU358" s="8">
        <v>0</v>
      </c>
      <c r="BV358" s="8">
        <v>0</v>
      </c>
      <c r="BW358" s="8">
        <v>0</v>
      </c>
      <c r="BX358" s="8">
        <v>0</v>
      </c>
      <c r="BY358" s="8">
        <v>0</v>
      </c>
      <c r="BZ358" s="8">
        <v>0</v>
      </c>
      <c r="CA358" s="8">
        <v>0</v>
      </c>
      <c r="CB358" s="8">
        <v>0</v>
      </c>
      <c r="CC358" s="8">
        <v>0</v>
      </c>
      <c r="CD358" s="8">
        <v>0</v>
      </c>
      <c r="CE358" s="21">
        <f t="shared" si="118"/>
        <v>0</v>
      </c>
      <c r="CF358" s="21">
        <f t="shared" si="119"/>
        <v>34</v>
      </c>
      <c r="CG358" s="21">
        <f t="shared" si="120"/>
        <v>19</v>
      </c>
      <c r="CH358" s="21">
        <f t="shared" si="121"/>
        <v>25</v>
      </c>
      <c r="CI358" s="21">
        <f t="shared" si="122"/>
        <v>4</v>
      </c>
      <c r="CJ358" s="21">
        <f t="shared" si="123"/>
        <v>4</v>
      </c>
      <c r="CK358" s="21">
        <f t="shared" si="124"/>
        <v>4</v>
      </c>
      <c r="CL358" s="21">
        <f t="shared" si="125"/>
        <v>4</v>
      </c>
      <c r="CM358" s="21">
        <f t="shared" si="126"/>
        <v>4</v>
      </c>
      <c r="CN358" s="21">
        <f t="shared" si="127"/>
        <v>4</v>
      </c>
      <c r="CO358" s="21">
        <f t="shared" si="128"/>
        <v>4</v>
      </c>
      <c r="CP358" s="21">
        <f t="shared" si="129"/>
        <v>4</v>
      </c>
      <c r="CQ358" s="21">
        <f t="shared" si="130"/>
        <v>4</v>
      </c>
      <c r="CR358" s="21">
        <f t="shared" si="131"/>
        <v>4</v>
      </c>
      <c r="CS358" s="21">
        <f t="shared" si="132"/>
        <v>4</v>
      </c>
      <c r="CT358" s="21">
        <f t="shared" si="133"/>
        <v>4</v>
      </c>
      <c r="CU358" s="21">
        <f t="shared" si="134"/>
        <v>0</v>
      </c>
      <c r="CV358" s="21">
        <f t="shared" si="135"/>
        <v>0</v>
      </c>
      <c r="CW358" s="21">
        <f t="shared" si="136"/>
        <v>0</v>
      </c>
      <c r="CX358" s="21">
        <f t="shared" si="137"/>
        <v>4</v>
      </c>
      <c r="CY358" s="21">
        <f t="shared" si="138"/>
        <v>4</v>
      </c>
      <c r="CZ358" s="21">
        <f t="shared" si="139"/>
        <v>4</v>
      </c>
    </row>
    <row r="359" spans="1:104" ht="102" x14ac:dyDescent="0.25">
      <c r="A359" s="6">
        <v>80</v>
      </c>
      <c r="B359" s="7" t="s">
        <v>92</v>
      </c>
      <c r="C359" s="7" t="s">
        <v>51</v>
      </c>
      <c r="D359" s="7" t="s">
        <v>1103</v>
      </c>
      <c r="E359" s="7" t="s">
        <v>94</v>
      </c>
      <c r="F359" s="7" t="s">
        <v>95</v>
      </c>
      <c r="G359" s="7" t="s">
        <v>1835</v>
      </c>
      <c r="H359" s="7" t="s">
        <v>1836</v>
      </c>
      <c r="I359" s="7" t="s">
        <v>1837</v>
      </c>
      <c r="J359" s="7" t="s">
        <v>99</v>
      </c>
      <c r="K359" s="7" t="s">
        <v>100</v>
      </c>
      <c r="L359" s="7" t="s">
        <v>101</v>
      </c>
      <c r="M359" s="7" t="s">
        <v>101</v>
      </c>
      <c r="N359" s="8">
        <v>199</v>
      </c>
      <c r="O359" s="8">
        <v>216</v>
      </c>
      <c r="P359" s="8">
        <v>0</v>
      </c>
      <c r="Q359" s="7" t="s">
        <v>1838</v>
      </c>
      <c r="R359" s="7" t="s">
        <v>1838</v>
      </c>
      <c r="T359" s="8">
        <v>17</v>
      </c>
      <c r="U359" s="8">
        <v>19</v>
      </c>
      <c r="V359" s="8">
        <v>20</v>
      </c>
      <c r="W359" s="8">
        <v>12</v>
      </c>
      <c r="X359" s="8">
        <v>13</v>
      </c>
      <c r="Y359" s="8">
        <v>14</v>
      </c>
      <c r="Z359" s="8">
        <v>12</v>
      </c>
      <c r="AA359" s="8">
        <v>13</v>
      </c>
      <c r="AB359" s="8">
        <v>14</v>
      </c>
      <c r="AC359" s="8">
        <v>0</v>
      </c>
      <c r="AD359" s="8">
        <v>0</v>
      </c>
      <c r="AE359" s="8">
        <v>0</v>
      </c>
      <c r="AF359" s="8">
        <v>0</v>
      </c>
      <c r="AG359" s="8">
        <v>0</v>
      </c>
      <c r="AH359" s="8">
        <v>0</v>
      </c>
      <c r="AI359" s="8">
        <v>12</v>
      </c>
      <c r="AJ359" s="8">
        <v>13</v>
      </c>
      <c r="AK359" s="8">
        <v>14</v>
      </c>
      <c r="AM359" s="8">
        <v>0</v>
      </c>
      <c r="AN359" s="8">
        <v>0</v>
      </c>
      <c r="AO359" s="8">
        <v>0</v>
      </c>
      <c r="AP359" s="8">
        <v>0</v>
      </c>
      <c r="AQ359" s="8">
        <v>0</v>
      </c>
      <c r="AR359" s="8">
        <v>0</v>
      </c>
      <c r="AS359" s="8">
        <v>0</v>
      </c>
      <c r="AT359" s="8">
        <v>0</v>
      </c>
      <c r="AU359" s="8">
        <v>0</v>
      </c>
      <c r="AV359" s="8">
        <v>0</v>
      </c>
      <c r="AW359" s="8">
        <v>0</v>
      </c>
      <c r="AX359" s="8">
        <v>0</v>
      </c>
      <c r="AY359" s="8">
        <v>0</v>
      </c>
      <c r="AZ359" s="8">
        <v>0</v>
      </c>
      <c r="BA359" s="8">
        <v>0</v>
      </c>
      <c r="BB359" s="8">
        <v>0</v>
      </c>
      <c r="BC359" s="8">
        <v>0</v>
      </c>
      <c r="BD359" s="8">
        <v>0</v>
      </c>
      <c r="BE359" s="8">
        <v>0</v>
      </c>
      <c r="BF359" s="8">
        <v>0</v>
      </c>
      <c r="BG359" s="8">
        <v>0</v>
      </c>
      <c r="BH359" s="8">
        <v>0</v>
      </c>
      <c r="BI359" s="8">
        <v>0</v>
      </c>
      <c r="BJ359" s="8">
        <v>0</v>
      </c>
      <c r="BK359" s="8">
        <v>0</v>
      </c>
      <c r="BL359" s="8">
        <v>0</v>
      </c>
      <c r="BM359" s="8">
        <v>0</v>
      </c>
      <c r="BN359" s="8">
        <v>0</v>
      </c>
      <c r="BO359" s="8">
        <v>0</v>
      </c>
      <c r="BP359" s="8">
        <v>0</v>
      </c>
      <c r="BQ359" s="8">
        <v>0</v>
      </c>
      <c r="BR359" s="8">
        <v>0</v>
      </c>
      <c r="BS359" s="8">
        <v>0</v>
      </c>
      <c r="BT359" s="8">
        <v>0</v>
      </c>
      <c r="BU359" s="8">
        <v>0</v>
      </c>
      <c r="BV359" s="8">
        <v>0</v>
      </c>
      <c r="BW359" s="8">
        <v>0</v>
      </c>
      <c r="BX359" s="8">
        <v>0</v>
      </c>
      <c r="BY359" s="8">
        <v>0</v>
      </c>
      <c r="BZ359" s="8">
        <v>0</v>
      </c>
      <c r="CA359" s="8">
        <v>0</v>
      </c>
      <c r="CB359" s="8">
        <v>0</v>
      </c>
      <c r="CC359" s="8">
        <v>0</v>
      </c>
      <c r="CD359" s="8">
        <v>0</v>
      </c>
      <c r="CE359" s="21">
        <f t="shared" si="118"/>
        <v>0</v>
      </c>
      <c r="CF359" s="21">
        <f t="shared" si="119"/>
        <v>199</v>
      </c>
      <c r="CG359" s="21">
        <f t="shared" si="120"/>
        <v>216</v>
      </c>
      <c r="CH359" s="21">
        <f t="shared" si="121"/>
        <v>0</v>
      </c>
      <c r="CI359" s="21">
        <f t="shared" si="122"/>
        <v>17</v>
      </c>
      <c r="CJ359" s="21">
        <f t="shared" si="123"/>
        <v>19</v>
      </c>
      <c r="CK359" s="21">
        <f t="shared" si="124"/>
        <v>20</v>
      </c>
      <c r="CL359" s="21">
        <f t="shared" si="125"/>
        <v>12</v>
      </c>
      <c r="CM359" s="21">
        <f t="shared" si="126"/>
        <v>13</v>
      </c>
      <c r="CN359" s="21">
        <f t="shared" si="127"/>
        <v>14</v>
      </c>
      <c r="CO359" s="21">
        <f t="shared" si="128"/>
        <v>12</v>
      </c>
      <c r="CP359" s="21">
        <f t="shared" si="129"/>
        <v>13</v>
      </c>
      <c r="CQ359" s="21">
        <f t="shared" si="130"/>
        <v>14</v>
      </c>
      <c r="CR359" s="21">
        <f t="shared" si="131"/>
        <v>0</v>
      </c>
      <c r="CS359" s="21">
        <f t="shared" si="132"/>
        <v>0</v>
      </c>
      <c r="CT359" s="21">
        <f t="shared" si="133"/>
        <v>0</v>
      </c>
      <c r="CU359" s="21">
        <f t="shared" si="134"/>
        <v>0</v>
      </c>
      <c r="CV359" s="21">
        <f t="shared" si="135"/>
        <v>0</v>
      </c>
      <c r="CW359" s="21">
        <f t="shared" si="136"/>
        <v>0</v>
      </c>
      <c r="CX359" s="21">
        <f t="shared" si="137"/>
        <v>12</v>
      </c>
      <c r="CY359" s="21">
        <f t="shared" si="138"/>
        <v>13</v>
      </c>
      <c r="CZ359" s="21">
        <f t="shared" si="139"/>
        <v>14</v>
      </c>
    </row>
    <row r="360" spans="1:104" ht="89.25" x14ac:dyDescent="0.25">
      <c r="A360" s="6">
        <v>93</v>
      </c>
      <c r="B360" s="7" t="s">
        <v>92</v>
      </c>
      <c r="C360" s="7" t="s">
        <v>51</v>
      </c>
      <c r="D360" s="7" t="s">
        <v>1075</v>
      </c>
      <c r="E360" s="7" t="s">
        <v>94</v>
      </c>
      <c r="F360" s="7" t="s">
        <v>95</v>
      </c>
      <c r="G360" s="7" t="s">
        <v>1839</v>
      </c>
      <c r="H360" s="7" t="s">
        <v>1840</v>
      </c>
      <c r="I360" s="7" t="s">
        <v>1841</v>
      </c>
      <c r="J360" s="7" t="s">
        <v>99</v>
      </c>
      <c r="K360" s="7" t="s">
        <v>100</v>
      </c>
      <c r="L360" s="7" t="s">
        <v>101</v>
      </c>
      <c r="M360" s="7" t="s">
        <v>101</v>
      </c>
      <c r="N360" s="8">
        <v>5</v>
      </c>
      <c r="O360" s="8">
        <v>14</v>
      </c>
      <c r="P360" s="8">
        <v>20</v>
      </c>
      <c r="Q360" s="7" t="s">
        <v>779</v>
      </c>
      <c r="R360" s="7" t="s">
        <v>1842</v>
      </c>
      <c r="S360" s="7" t="s">
        <v>1843</v>
      </c>
      <c r="T360" s="8">
        <v>15</v>
      </c>
      <c r="U360" s="8">
        <v>16</v>
      </c>
      <c r="V360" s="8">
        <v>16</v>
      </c>
      <c r="W360" s="8">
        <v>13</v>
      </c>
      <c r="X360" s="8">
        <v>14</v>
      </c>
      <c r="Y360" s="8">
        <v>14</v>
      </c>
      <c r="Z360" s="8">
        <v>2</v>
      </c>
      <c r="AA360" s="8">
        <v>3</v>
      </c>
      <c r="AB360" s="8">
        <v>3</v>
      </c>
      <c r="AC360" s="8">
        <v>11</v>
      </c>
      <c r="AD360" s="8">
        <v>12</v>
      </c>
      <c r="AE360" s="8">
        <v>12</v>
      </c>
      <c r="AF360" s="8">
        <v>0</v>
      </c>
      <c r="AG360" s="8">
        <v>0</v>
      </c>
      <c r="AH360" s="8">
        <v>0</v>
      </c>
      <c r="AI360" s="8">
        <v>13</v>
      </c>
      <c r="AJ360" s="8">
        <v>14</v>
      </c>
      <c r="AK360" s="8">
        <v>14</v>
      </c>
      <c r="AM360" s="8">
        <v>0</v>
      </c>
      <c r="AN360" s="8">
        <v>0</v>
      </c>
      <c r="AO360" s="8">
        <v>0</v>
      </c>
      <c r="AP360" s="8">
        <v>0</v>
      </c>
      <c r="AQ360" s="8">
        <v>0</v>
      </c>
      <c r="AR360" s="8">
        <v>0</v>
      </c>
      <c r="AS360" s="8">
        <v>0</v>
      </c>
      <c r="AT360" s="8">
        <v>0</v>
      </c>
      <c r="AU360" s="8">
        <v>0</v>
      </c>
      <c r="AV360" s="8">
        <v>0</v>
      </c>
      <c r="AW360" s="8">
        <v>0</v>
      </c>
      <c r="AX360" s="8">
        <v>0</v>
      </c>
      <c r="AY360" s="8">
        <v>0</v>
      </c>
      <c r="AZ360" s="8">
        <v>0</v>
      </c>
      <c r="BA360" s="8">
        <v>0</v>
      </c>
      <c r="BB360" s="8">
        <v>0</v>
      </c>
      <c r="BC360" s="8">
        <v>0</v>
      </c>
      <c r="BD360" s="8">
        <v>0</v>
      </c>
      <c r="BE360" s="8">
        <v>0</v>
      </c>
      <c r="BF360" s="8">
        <v>0</v>
      </c>
      <c r="BG360" s="8">
        <v>0</v>
      </c>
      <c r="BH360" s="8">
        <v>0</v>
      </c>
      <c r="BI360" s="8">
        <v>0</v>
      </c>
      <c r="BJ360" s="8">
        <v>0</v>
      </c>
      <c r="BK360" s="8">
        <v>0</v>
      </c>
      <c r="BL360" s="8">
        <v>0</v>
      </c>
      <c r="BM360" s="8">
        <v>0</v>
      </c>
      <c r="BN360" s="8">
        <v>0</v>
      </c>
      <c r="BO360" s="8">
        <v>0</v>
      </c>
      <c r="BP360" s="8">
        <v>0</v>
      </c>
      <c r="BQ360" s="8">
        <v>0</v>
      </c>
      <c r="BR360" s="8">
        <v>0</v>
      </c>
      <c r="BS360" s="8">
        <v>0</v>
      </c>
      <c r="BT360" s="8">
        <v>0</v>
      </c>
      <c r="BU360" s="8">
        <v>0</v>
      </c>
      <c r="BV360" s="8">
        <v>0</v>
      </c>
      <c r="BW360" s="8">
        <v>0</v>
      </c>
      <c r="BX360" s="8">
        <v>0</v>
      </c>
      <c r="BY360" s="8">
        <v>0</v>
      </c>
      <c r="BZ360" s="8">
        <v>0</v>
      </c>
      <c r="CA360" s="8">
        <v>0</v>
      </c>
      <c r="CB360" s="8">
        <v>0</v>
      </c>
      <c r="CC360" s="8">
        <v>0</v>
      </c>
      <c r="CD360" s="8">
        <v>0</v>
      </c>
      <c r="CE360" s="21">
        <f t="shared" si="118"/>
        <v>0</v>
      </c>
      <c r="CF360" s="21">
        <f t="shared" si="119"/>
        <v>5</v>
      </c>
      <c r="CG360" s="21">
        <f t="shared" si="120"/>
        <v>14</v>
      </c>
      <c r="CH360" s="21">
        <f t="shared" si="121"/>
        <v>20</v>
      </c>
      <c r="CI360" s="21">
        <f t="shared" si="122"/>
        <v>15</v>
      </c>
      <c r="CJ360" s="21">
        <f t="shared" si="123"/>
        <v>16</v>
      </c>
      <c r="CK360" s="21">
        <f t="shared" si="124"/>
        <v>16</v>
      </c>
      <c r="CL360" s="21">
        <f t="shared" si="125"/>
        <v>13</v>
      </c>
      <c r="CM360" s="21">
        <f t="shared" si="126"/>
        <v>14</v>
      </c>
      <c r="CN360" s="21">
        <f t="shared" si="127"/>
        <v>14</v>
      </c>
      <c r="CO360" s="21">
        <f t="shared" si="128"/>
        <v>2</v>
      </c>
      <c r="CP360" s="21">
        <f t="shared" si="129"/>
        <v>3</v>
      </c>
      <c r="CQ360" s="21">
        <f t="shared" si="130"/>
        <v>3</v>
      </c>
      <c r="CR360" s="21">
        <f t="shared" si="131"/>
        <v>11</v>
      </c>
      <c r="CS360" s="21">
        <f t="shared" si="132"/>
        <v>12</v>
      </c>
      <c r="CT360" s="21">
        <f t="shared" si="133"/>
        <v>12</v>
      </c>
      <c r="CU360" s="21">
        <f t="shared" si="134"/>
        <v>0</v>
      </c>
      <c r="CV360" s="21">
        <f t="shared" si="135"/>
        <v>0</v>
      </c>
      <c r="CW360" s="21">
        <f t="shared" si="136"/>
        <v>0</v>
      </c>
      <c r="CX360" s="21">
        <f t="shared" si="137"/>
        <v>13</v>
      </c>
      <c r="CY360" s="21">
        <f t="shared" si="138"/>
        <v>14</v>
      </c>
      <c r="CZ360" s="21">
        <f t="shared" si="139"/>
        <v>14</v>
      </c>
    </row>
    <row r="361" spans="1:104" ht="89.25" x14ac:dyDescent="0.25">
      <c r="A361" s="6">
        <v>104</v>
      </c>
      <c r="B361" s="7" t="s">
        <v>92</v>
      </c>
      <c r="C361" s="7" t="s">
        <v>51</v>
      </c>
      <c r="D361" s="7" t="s">
        <v>532</v>
      </c>
      <c r="E361" s="7" t="s">
        <v>94</v>
      </c>
      <c r="F361" s="7" t="s">
        <v>95</v>
      </c>
      <c r="G361" s="7" t="s">
        <v>904</v>
      </c>
      <c r="H361" s="7" t="s">
        <v>1844</v>
      </c>
      <c r="I361" s="7" t="s">
        <v>1845</v>
      </c>
      <c r="J361" s="7" t="s">
        <v>99</v>
      </c>
      <c r="K361" s="7" t="s">
        <v>100</v>
      </c>
      <c r="L361" s="7" t="s">
        <v>101</v>
      </c>
      <c r="M361" s="7" t="s">
        <v>101</v>
      </c>
      <c r="N361" s="8">
        <v>36</v>
      </c>
      <c r="O361" s="8">
        <v>25</v>
      </c>
      <c r="P361" s="8">
        <v>23</v>
      </c>
      <c r="Q361" s="7" t="s">
        <v>1846</v>
      </c>
      <c r="R361" s="7" t="s">
        <v>1847</v>
      </c>
      <c r="S361" s="7" t="s">
        <v>1847</v>
      </c>
      <c r="T361" s="8">
        <v>40</v>
      </c>
      <c r="U361" s="8">
        <v>40</v>
      </c>
      <c r="V361" s="8">
        <v>40</v>
      </c>
      <c r="W361" s="8">
        <v>15</v>
      </c>
      <c r="X361" s="8">
        <v>15</v>
      </c>
      <c r="Y361" s="8">
        <v>15</v>
      </c>
      <c r="Z361" s="8">
        <v>0</v>
      </c>
      <c r="AA361" s="8">
        <v>0</v>
      </c>
      <c r="AB361" s="8">
        <v>0</v>
      </c>
      <c r="AC361" s="8">
        <v>3</v>
      </c>
      <c r="AD361" s="8">
        <v>3</v>
      </c>
      <c r="AE361" s="8">
        <v>3</v>
      </c>
      <c r="AF361" s="8">
        <v>12</v>
      </c>
      <c r="AG361" s="8">
        <v>12</v>
      </c>
      <c r="AH361" s="8">
        <v>12</v>
      </c>
      <c r="AI361" s="8">
        <v>12</v>
      </c>
      <c r="AJ361" s="8">
        <v>12</v>
      </c>
      <c r="AK361" s="8">
        <v>12</v>
      </c>
      <c r="AL361" s="7" t="s">
        <v>100</v>
      </c>
      <c r="AM361" s="8">
        <v>0</v>
      </c>
      <c r="AN361" s="8">
        <v>0</v>
      </c>
      <c r="AO361" s="8">
        <v>0</v>
      </c>
      <c r="AP361" s="8">
        <v>0</v>
      </c>
      <c r="AQ361" s="8">
        <v>0</v>
      </c>
      <c r="AR361" s="8">
        <v>0</v>
      </c>
      <c r="AS361" s="8">
        <v>0</v>
      </c>
      <c r="AT361" s="8">
        <v>0</v>
      </c>
      <c r="AU361" s="8">
        <v>0</v>
      </c>
      <c r="AV361" s="8">
        <v>0</v>
      </c>
      <c r="AW361" s="8">
        <v>0</v>
      </c>
      <c r="AX361" s="8">
        <v>0</v>
      </c>
      <c r="AY361" s="8">
        <v>0</v>
      </c>
      <c r="AZ361" s="8">
        <v>0</v>
      </c>
      <c r="BA361" s="8">
        <v>0</v>
      </c>
      <c r="BB361" s="8">
        <v>0</v>
      </c>
      <c r="BC361" s="8">
        <v>0</v>
      </c>
      <c r="BD361" s="8">
        <v>0</v>
      </c>
      <c r="BE361" s="8">
        <v>0</v>
      </c>
      <c r="BF361" s="8">
        <v>0</v>
      </c>
      <c r="BG361" s="8">
        <v>0</v>
      </c>
      <c r="BH361" s="8">
        <v>0</v>
      </c>
      <c r="BI361" s="8">
        <v>0</v>
      </c>
      <c r="BJ361" s="8">
        <v>0</v>
      </c>
      <c r="BK361" s="8">
        <v>0</v>
      </c>
      <c r="BL361" s="8">
        <v>0</v>
      </c>
      <c r="BM361" s="8">
        <v>0</v>
      </c>
      <c r="BN361" s="8">
        <v>0</v>
      </c>
      <c r="BO361" s="8">
        <v>0</v>
      </c>
      <c r="BP361" s="8">
        <v>0</v>
      </c>
      <c r="BQ361" s="8">
        <v>0</v>
      </c>
      <c r="BR361" s="8">
        <v>0</v>
      </c>
      <c r="BS361" s="8">
        <v>0</v>
      </c>
      <c r="BT361" s="8">
        <v>0</v>
      </c>
      <c r="BU361" s="8">
        <v>0</v>
      </c>
      <c r="BV361" s="8">
        <v>0</v>
      </c>
      <c r="BW361" s="8">
        <v>0</v>
      </c>
      <c r="BX361" s="8">
        <v>0</v>
      </c>
      <c r="BY361" s="8">
        <v>0</v>
      </c>
      <c r="BZ361" s="8">
        <v>0</v>
      </c>
      <c r="CA361" s="8">
        <v>0</v>
      </c>
      <c r="CB361" s="8">
        <v>0</v>
      </c>
      <c r="CC361" s="8">
        <v>0</v>
      </c>
      <c r="CD361" s="8">
        <v>0</v>
      </c>
      <c r="CE361" s="21">
        <f t="shared" si="118"/>
        <v>0</v>
      </c>
      <c r="CF361" s="21">
        <f t="shared" si="119"/>
        <v>36</v>
      </c>
      <c r="CG361" s="21">
        <f t="shared" si="120"/>
        <v>25</v>
      </c>
      <c r="CH361" s="21">
        <f t="shared" si="121"/>
        <v>23</v>
      </c>
      <c r="CI361" s="21">
        <f t="shared" si="122"/>
        <v>40</v>
      </c>
      <c r="CJ361" s="21">
        <f t="shared" si="123"/>
        <v>40</v>
      </c>
      <c r="CK361" s="21">
        <f t="shared" si="124"/>
        <v>40</v>
      </c>
      <c r="CL361" s="21">
        <f t="shared" si="125"/>
        <v>15</v>
      </c>
      <c r="CM361" s="21">
        <f t="shared" si="126"/>
        <v>15</v>
      </c>
      <c r="CN361" s="21">
        <f t="shared" si="127"/>
        <v>15</v>
      </c>
      <c r="CO361" s="21">
        <f t="shared" si="128"/>
        <v>0</v>
      </c>
      <c r="CP361" s="21">
        <f t="shared" si="129"/>
        <v>0</v>
      </c>
      <c r="CQ361" s="21">
        <f t="shared" si="130"/>
        <v>0</v>
      </c>
      <c r="CR361" s="21">
        <f t="shared" si="131"/>
        <v>3</v>
      </c>
      <c r="CS361" s="21">
        <f t="shared" si="132"/>
        <v>3</v>
      </c>
      <c r="CT361" s="21">
        <f t="shared" si="133"/>
        <v>3</v>
      </c>
      <c r="CU361" s="21">
        <f t="shared" si="134"/>
        <v>12</v>
      </c>
      <c r="CV361" s="21">
        <f t="shared" si="135"/>
        <v>12</v>
      </c>
      <c r="CW361" s="21">
        <f t="shared" si="136"/>
        <v>12</v>
      </c>
      <c r="CX361" s="21">
        <f t="shared" si="137"/>
        <v>12</v>
      </c>
      <c r="CY361" s="21">
        <f t="shared" si="138"/>
        <v>12</v>
      </c>
      <c r="CZ361" s="21">
        <f t="shared" si="139"/>
        <v>12</v>
      </c>
    </row>
    <row r="362" spans="1:104" ht="178.5" x14ac:dyDescent="0.25">
      <c r="A362" s="6">
        <v>111</v>
      </c>
      <c r="B362" s="7" t="s">
        <v>92</v>
      </c>
      <c r="C362" s="7" t="s">
        <v>51</v>
      </c>
      <c r="D362" s="7" t="s">
        <v>708</v>
      </c>
      <c r="E362" s="7" t="s">
        <v>94</v>
      </c>
      <c r="F362" s="7" t="s">
        <v>95</v>
      </c>
      <c r="G362" s="7" t="s">
        <v>1848</v>
      </c>
      <c r="H362" s="7" t="s">
        <v>1849</v>
      </c>
      <c r="I362" s="7" t="s">
        <v>1850</v>
      </c>
      <c r="J362" s="7" t="s">
        <v>99</v>
      </c>
      <c r="K362" s="7" t="s">
        <v>100</v>
      </c>
      <c r="L362" s="7" t="s">
        <v>101</v>
      </c>
      <c r="M362" s="7" t="s">
        <v>101</v>
      </c>
      <c r="N362" s="8">
        <v>31</v>
      </c>
      <c r="O362" s="8">
        <v>28</v>
      </c>
      <c r="P362" s="8">
        <v>20</v>
      </c>
      <c r="Q362" s="7" t="s">
        <v>1851</v>
      </c>
      <c r="R362" s="7" t="s">
        <v>1852</v>
      </c>
      <c r="S362" s="7" t="s">
        <v>1853</v>
      </c>
      <c r="T362" s="8">
        <v>67</v>
      </c>
      <c r="U362" s="8">
        <v>67</v>
      </c>
      <c r="V362" s="8">
        <v>67</v>
      </c>
      <c r="W362" s="8">
        <v>14</v>
      </c>
      <c r="X362" s="8">
        <v>14</v>
      </c>
      <c r="Y362" s="8">
        <v>14</v>
      </c>
      <c r="Z362" s="8">
        <v>0</v>
      </c>
      <c r="AA362" s="8">
        <v>0</v>
      </c>
      <c r="AB362" s="8">
        <v>0</v>
      </c>
      <c r="AC362" s="8">
        <v>1</v>
      </c>
      <c r="AD362" s="8">
        <v>1</v>
      </c>
      <c r="AE362" s="8">
        <v>1</v>
      </c>
      <c r="AF362" s="8">
        <v>14</v>
      </c>
      <c r="AG362" s="8">
        <v>14</v>
      </c>
      <c r="AH362" s="8">
        <v>14</v>
      </c>
      <c r="AI362" s="8">
        <v>14</v>
      </c>
      <c r="AJ362" s="8">
        <v>14</v>
      </c>
      <c r="AK362" s="8">
        <v>14</v>
      </c>
      <c r="AM362" s="8">
        <v>6</v>
      </c>
      <c r="AN362" s="8">
        <v>0</v>
      </c>
      <c r="AO362" s="8">
        <v>3</v>
      </c>
      <c r="AP362" s="8">
        <v>0</v>
      </c>
      <c r="AQ362" s="8">
        <v>13</v>
      </c>
      <c r="AR362" s="8">
        <v>13</v>
      </c>
      <c r="AS362" s="8">
        <v>13</v>
      </c>
      <c r="AT362" s="8">
        <v>8</v>
      </c>
      <c r="AU362" s="8">
        <v>8</v>
      </c>
      <c r="AV362" s="8">
        <v>8</v>
      </c>
      <c r="AW362" s="8">
        <v>0</v>
      </c>
      <c r="AX362" s="8">
        <v>0</v>
      </c>
      <c r="AY362" s="8">
        <v>0</v>
      </c>
      <c r="AZ362" s="8">
        <v>0</v>
      </c>
      <c r="BA362" s="8">
        <v>0</v>
      </c>
      <c r="BB362" s="8">
        <v>0</v>
      </c>
      <c r="BC362" s="8">
        <v>7</v>
      </c>
      <c r="BD362" s="8">
        <v>7</v>
      </c>
      <c r="BE362" s="8">
        <v>7</v>
      </c>
      <c r="BF362" s="8">
        <v>4</v>
      </c>
      <c r="BG362" s="8">
        <v>4</v>
      </c>
      <c r="BH362" s="8">
        <v>4</v>
      </c>
      <c r="BI362" s="8">
        <v>0</v>
      </c>
      <c r="BJ362" s="8">
        <v>0</v>
      </c>
      <c r="BK362" s="8">
        <v>0</v>
      </c>
      <c r="BL362" s="8">
        <v>0</v>
      </c>
      <c r="BM362" s="8">
        <v>0</v>
      </c>
      <c r="BN362" s="8">
        <v>0</v>
      </c>
      <c r="BO362" s="8">
        <v>0</v>
      </c>
      <c r="BP362" s="8">
        <v>0</v>
      </c>
      <c r="BQ362" s="8">
        <v>0</v>
      </c>
      <c r="BR362" s="8">
        <v>0</v>
      </c>
      <c r="BS362" s="8">
        <v>0</v>
      </c>
      <c r="BT362" s="8">
        <v>0</v>
      </c>
      <c r="BU362" s="8">
        <v>0</v>
      </c>
      <c r="BV362" s="8">
        <v>0</v>
      </c>
      <c r="BW362" s="8">
        <v>0</v>
      </c>
      <c r="BX362" s="8">
        <v>0</v>
      </c>
      <c r="BY362" s="8">
        <v>0</v>
      </c>
      <c r="BZ362" s="8">
        <v>0</v>
      </c>
      <c r="CA362" s="8">
        <v>0</v>
      </c>
      <c r="CB362" s="8">
        <v>0</v>
      </c>
      <c r="CC362" s="8">
        <v>0</v>
      </c>
      <c r="CD362" s="8">
        <v>0</v>
      </c>
      <c r="CE362" s="21">
        <f t="shared" si="118"/>
        <v>6</v>
      </c>
      <c r="CF362" s="21">
        <f t="shared" si="119"/>
        <v>31</v>
      </c>
      <c r="CG362" s="21">
        <f t="shared" si="120"/>
        <v>31</v>
      </c>
      <c r="CH362" s="21">
        <f t="shared" si="121"/>
        <v>20</v>
      </c>
      <c r="CI362" s="21">
        <f t="shared" si="122"/>
        <v>80</v>
      </c>
      <c r="CJ362" s="21">
        <f t="shared" si="123"/>
        <v>80</v>
      </c>
      <c r="CK362" s="21">
        <f t="shared" si="124"/>
        <v>80</v>
      </c>
      <c r="CL362" s="21">
        <f t="shared" si="125"/>
        <v>22</v>
      </c>
      <c r="CM362" s="21">
        <f t="shared" si="126"/>
        <v>22</v>
      </c>
      <c r="CN362" s="21">
        <f t="shared" si="127"/>
        <v>22</v>
      </c>
      <c r="CO362" s="21">
        <f t="shared" si="128"/>
        <v>0</v>
      </c>
      <c r="CP362" s="21">
        <f t="shared" si="129"/>
        <v>0</v>
      </c>
      <c r="CQ362" s="21">
        <f t="shared" si="130"/>
        <v>0</v>
      </c>
      <c r="CR362" s="21">
        <f t="shared" si="131"/>
        <v>1</v>
      </c>
      <c r="CS362" s="21">
        <f t="shared" si="132"/>
        <v>1</v>
      </c>
      <c r="CT362" s="21">
        <f t="shared" si="133"/>
        <v>1</v>
      </c>
      <c r="CU362" s="21">
        <f t="shared" si="134"/>
        <v>21</v>
      </c>
      <c r="CV362" s="21">
        <f t="shared" si="135"/>
        <v>21</v>
      </c>
      <c r="CW362" s="21">
        <f t="shared" si="136"/>
        <v>21</v>
      </c>
      <c r="CX362" s="21">
        <f t="shared" si="137"/>
        <v>18</v>
      </c>
      <c r="CY362" s="21">
        <f t="shared" si="138"/>
        <v>18</v>
      </c>
      <c r="CZ362" s="21">
        <f t="shared" si="139"/>
        <v>18</v>
      </c>
    </row>
    <row r="363" spans="1:104" ht="102" x14ac:dyDescent="0.25">
      <c r="A363" s="6">
        <v>97</v>
      </c>
      <c r="B363" s="7" t="s">
        <v>92</v>
      </c>
      <c r="C363" s="7" t="s">
        <v>51</v>
      </c>
      <c r="D363" s="7" t="s">
        <v>258</v>
      </c>
      <c r="E363" s="7" t="s">
        <v>94</v>
      </c>
      <c r="F363" s="7" t="s">
        <v>95</v>
      </c>
      <c r="G363" s="7" t="s">
        <v>1854</v>
      </c>
      <c r="H363" s="7" t="s">
        <v>1855</v>
      </c>
      <c r="I363" s="7" t="s">
        <v>1856</v>
      </c>
      <c r="J363" s="7" t="s">
        <v>99</v>
      </c>
      <c r="K363" s="7" t="s">
        <v>100</v>
      </c>
      <c r="L363" s="7" t="s">
        <v>101</v>
      </c>
      <c r="M363" s="7" t="s">
        <v>101</v>
      </c>
      <c r="N363" s="8">
        <v>21</v>
      </c>
      <c r="O363" s="8">
        <v>24</v>
      </c>
      <c r="P363" s="8">
        <v>38</v>
      </c>
      <c r="Q363" s="7" t="s">
        <v>1857</v>
      </c>
      <c r="R363" s="7" t="s">
        <v>1858</v>
      </c>
      <c r="S363" s="7" t="s">
        <v>1858</v>
      </c>
      <c r="T363" s="8">
        <v>40</v>
      </c>
      <c r="U363" s="8">
        <v>40</v>
      </c>
      <c r="V363" s="8">
        <v>36</v>
      </c>
      <c r="W363" s="8">
        <v>6</v>
      </c>
      <c r="X363" s="8">
        <v>6</v>
      </c>
      <c r="Y363" s="8">
        <v>6</v>
      </c>
      <c r="Z363" s="8">
        <v>6</v>
      </c>
      <c r="AA363" s="8">
        <v>6</v>
      </c>
      <c r="AB363" s="8">
        <v>6</v>
      </c>
      <c r="AC363" s="8">
        <v>12</v>
      </c>
      <c r="AD363" s="8">
        <v>12</v>
      </c>
      <c r="AE363" s="8">
        <v>12</v>
      </c>
      <c r="AF363" s="8">
        <v>22</v>
      </c>
      <c r="AG363" s="8">
        <v>22</v>
      </c>
      <c r="AH363" s="8">
        <v>18</v>
      </c>
      <c r="AI363" s="8">
        <v>6</v>
      </c>
      <c r="AJ363" s="8">
        <v>6</v>
      </c>
      <c r="AK363" s="8">
        <v>6</v>
      </c>
      <c r="AM363" s="8">
        <v>1</v>
      </c>
      <c r="AN363" s="8">
        <v>0</v>
      </c>
      <c r="AO363" s="8">
        <v>0</v>
      </c>
      <c r="AP363" s="8">
        <v>0</v>
      </c>
      <c r="AQ363" s="8">
        <v>4</v>
      </c>
      <c r="AR363" s="8">
        <v>4</v>
      </c>
      <c r="AS363" s="8">
        <v>4</v>
      </c>
      <c r="AT363" s="8">
        <v>3</v>
      </c>
      <c r="AU363" s="8">
        <v>3</v>
      </c>
      <c r="AV363" s="8">
        <v>3</v>
      </c>
      <c r="AW363" s="8">
        <v>3</v>
      </c>
      <c r="AX363" s="8">
        <v>3</v>
      </c>
      <c r="AY363" s="8">
        <v>3</v>
      </c>
      <c r="AZ363" s="8">
        <v>1</v>
      </c>
      <c r="BA363" s="8">
        <v>1</v>
      </c>
      <c r="BB363" s="8">
        <v>1</v>
      </c>
      <c r="BC363" s="8">
        <v>0</v>
      </c>
      <c r="BD363" s="8">
        <v>0</v>
      </c>
      <c r="BE363" s="8">
        <v>0</v>
      </c>
      <c r="BF363" s="8">
        <v>3</v>
      </c>
      <c r="BG363" s="8">
        <v>3</v>
      </c>
      <c r="BH363" s="8">
        <v>3</v>
      </c>
      <c r="BI363" s="8">
        <v>0</v>
      </c>
      <c r="BJ363" s="8">
        <v>0</v>
      </c>
      <c r="BK363" s="8">
        <v>0</v>
      </c>
      <c r="BL363" s="8">
        <v>0</v>
      </c>
      <c r="BM363" s="8">
        <v>0</v>
      </c>
      <c r="BN363" s="8">
        <v>0</v>
      </c>
      <c r="BO363" s="8">
        <v>0</v>
      </c>
      <c r="BP363" s="8">
        <v>0</v>
      </c>
      <c r="BQ363" s="8">
        <v>0</v>
      </c>
      <c r="BR363" s="8">
        <v>0</v>
      </c>
      <c r="BS363" s="8">
        <v>0</v>
      </c>
      <c r="BT363" s="8">
        <v>0</v>
      </c>
      <c r="BU363" s="8">
        <v>0</v>
      </c>
      <c r="BV363" s="8">
        <v>0</v>
      </c>
      <c r="BW363" s="8">
        <v>0</v>
      </c>
      <c r="BX363" s="8">
        <v>0</v>
      </c>
      <c r="BY363" s="8">
        <v>0</v>
      </c>
      <c r="BZ363" s="8">
        <v>0</v>
      </c>
      <c r="CA363" s="8">
        <v>0</v>
      </c>
      <c r="CB363" s="8">
        <v>0</v>
      </c>
      <c r="CC363" s="8">
        <v>0</v>
      </c>
      <c r="CD363" s="8">
        <v>0</v>
      </c>
      <c r="CE363" s="21">
        <f t="shared" si="118"/>
        <v>1</v>
      </c>
      <c r="CF363" s="21">
        <f t="shared" si="119"/>
        <v>21</v>
      </c>
      <c r="CG363" s="21">
        <f t="shared" si="120"/>
        <v>24</v>
      </c>
      <c r="CH363" s="21">
        <f t="shared" si="121"/>
        <v>38</v>
      </c>
      <c r="CI363" s="21">
        <f t="shared" si="122"/>
        <v>44</v>
      </c>
      <c r="CJ363" s="21">
        <f t="shared" si="123"/>
        <v>44</v>
      </c>
      <c r="CK363" s="21">
        <f t="shared" si="124"/>
        <v>40</v>
      </c>
      <c r="CL363" s="21">
        <f t="shared" si="125"/>
        <v>9</v>
      </c>
      <c r="CM363" s="21">
        <f t="shared" si="126"/>
        <v>9</v>
      </c>
      <c r="CN363" s="21">
        <f t="shared" si="127"/>
        <v>9</v>
      </c>
      <c r="CO363" s="21">
        <f t="shared" si="128"/>
        <v>9</v>
      </c>
      <c r="CP363" s="21">
        <f t="shared" si="129"/>
        <v>9</v>
      </c>
      <c r="CQ363" s="21">
        <f t="shared" si="130"/>
        <v>9</v>
      </c>
      <c r="CR363" s="21">
        <f t="shared" si="131"/>
        <v>13</v>
      </c>
      <c r="CS363" s="21">
        <f t="shared" si="132"/>
        <v>13</v>
      </c>
      <c r="CT363" s="21">
        <f t="shared" si="133"/>
        <v>13</v>
      </c>
      <c r="CU363" s="21">
        <f t="shared" si="134"/>
        <v>22</v>
      </c>
      <c r="CV363" s="21">
        <f t="shared" si="135"/>
        <v>22</v>
      </c>
      <c r="CW363" s="21">
        <f t="shared" si="136"/>
        <v>18</v>
      </c>
      <c r="CX363" s="21">
        <f t="shared" si="137"/>
        <v>9</v>
      </c>
      <c r="CY363" s="21">
        <f t="shared" si="138"/>
        <v>9</v>
      </c>
      <c r="CZ363" s="21">
        <f t="shared" si="139"/>
        <v>9</v>
      </c>
    </row>
    <row r="364" spans="1:104" ht="89.25" x14ac:dyDescent="0.25">
      <c r="A364" s="6">
        <v>130</v>
      </c>
      <c r="B364" s="7" t="s">
        <v>92</v>
      </c>
      <c r="C364" s="7" t="s">
        <v>51</v>
      </c>
      <c r="D364" s="7" t="s">
        <v>121</v>
      </c>
      <c r="E364" s="7" t="s">
        <v>94</v>
      </c>
      <c r="F364" s="7" t="s">
        <v>95</v>
      </c>
      <c r="G364" s="7" t="s">
        <v>1859</v>
      </c>
      <c r="H364" s="7" t="s">
        <v>1860</v>
      </c>
      <c r="I364" s="7" t="s">
        <v>1861</v>
      </c>
      <c r="J364" s="7" t="s">
        <v>99</v>
      </c>
      <c r="K364" s="7" t="s">
        <v>100</v>
      </c>
      <c r="L364" s="7" t="s">
        <v>101</v>
      </c>
      <c r="M364" s="7" t="s">
        <v>101</v>
      </c>
      <c r="N364" s="8">
        <v>22</v>
      </c>
      <c r="O364" s="8">
        <v>22</v>
      </c>
      <c r="P364" s="8">
        <v>19</v>
      </c>
      <c r="Q364" s="7" t="s">
        <v>1862</v>
      </c>
      <c r="R364" s="7" t="s">
        <v>1862</v>
      </c>
      <c r="S364" s="7" t="s">
        <v>1862</v>
      </c>
      <c r="T364" s="8">
        <v>18</v>
      </c>
      <c r="U364" s="8">
        <v>18</v>
      </c>
      <c r="V364" s="8">
        <v>18</v>
      </c>
      <c r="W364" s="8">
        <v>9</v>
      </c>
      <c r="X364" s="8">
        <v>9</v>
      </c>
      <c r="Y364" s="8">
        <v>10</v>
      </c>
      <c r="Z364" s="8">
        <v>1</v>
      </c>
      <c r="AA364" s="8">
        <v>1</v>
      </c>
      <c r="AB364" s="8">
        <v>1</v>
      </c>
      <c r="AC364" s="8">
        <v>8</v>
      </c>
      <c r="AD364" s="8">
        <v>8</v>
      </c>
      <c r="AE364" s="8">
        <v>9</v>
      </c>
      <c r="AF364" s="8">
        <v>0</v>
      </c>
      <c r="AG364" s="8">
        <v>0</v>
      </c>
      <c r="AH364" s="8">
        <v>0</v>
      </c>
      <c r="AI364" s="8">
        <v>9</v>
      </c>
      <c r="AJ364" s="8">
        <v>9</v>
      </c>
      <c r="AK364" s="8">
        <v>10</v>
      </c>
      <c r="AM364" s="8">
        <v>5</v>
      </c>
      <c r="AN364" s="8">
        <v>14</v>
      </c>
      <c r="AO364" s="8">
        <v>6</v>
      </c>
      <c r="AP364" s="8">
        <v>5</v>
      </c>
      <c r="AQ364" s="8">
        <v>20</v>
      </c>
      <c r="AR364" s="8">
        <v>19</v>
      </c>
      <c r="AS364" s="8">
        <v>17</v>
      </c>
      <c r="AT364" s="8">
        <v>20</v>
      </c>
      <c r="AU364" s="8">
        <v>19</v>
      </c>
      <c r="AV364" s="8">
        <v>17</v>
      </c>
      <c r="AW364" s="8">
        <v>1</v>
      </c>
      <c r="AX364" s="8">
        <v>1</v>
      </c>
      <c r="AY364" s="8">
        <v>1</v>
      </c>
      <c r="AZ364" s="8">
        <v>16</v>
      </c>
      <c r="BA364" s="8">
        <v>15</v>
      </c>
      <c r="BB364" s="8">
        <v>15</v>
      </c>
      <c r="BC364" s="8">
        <v>3</v>
      </c>
      <c r="BD364" s="8">
        <v>3</v>
      </c>
      <c r="BE364" s="8">
        <v>1</v>
      </c>
      <c r="BF364" s="8">
        <v>20</v>
      </c>
      <c r="BG364" s="8">
        <v>19</v>
      </c>
      <c r="BH364" s="8">
        <v>17</v>
      </c>
      <c r="BI364" s="8">
        <v>0</v>
      </c>
      <c r="BJ364" s="8">
        <v>0</v>
      </c>
      <c r="BK364" s="8">
        <v>0</v>
      </c>
      <c r="BL364" s="8">
        <v>0</v>
      </c>
      <c r="BM364" s="8">
        <v>0</v>
      </c>
      <c r="BN364" s="8">
        <v>0</v>
      </c>
      <c r="BO364" s="8">
        <v>0</v>
      </c>
      <c r="BP364" s="8">
        <v>0</v>
      </c>
      <c r="BQ364" s="8">
        <v>0</v>
      </c>
      <c r="BR364" s="8">
        <v>0</v>
      </c>
      <c r="BS364" s="8">
        <v>0</v>
      </c>
      <c r="BT364" s="8">
        <v>0</v>
      </c>
      <c r="BU364" s="8">
        <v>0</v>
      </c>
      <c r="BV364" s="8">
        <v>0</v>
      </c>
      <c r="BW364" s="8">
        <v>0</v>
      </c>
      <c r="BX364" s="8">
        <v>0</v>
      </c>
      <c r="BY364" s="8">
        <v>0</v>
      </c>
      <c r="BZ364" s="8">
        <v>0</v>
      </c>
      <c r="CA364" s="8">
        <v>0</v>
      </c>
      <c r="CB364" s="8">
        <v>0</v>
      </c>
      <c r="CC364" s="8">
        <v>0</v>
      </c>
      <c r="CD364" s="8">
        <v>0</v>
      </c>
      <c r="CE364" s="21">
        <f t="shared" si="118"/>
        <v>5</v>
      </c>
      <c r="CF364" s="21">
        <f t="shared" si="119"/>
        <v>36</v>
      </c>
      <c r="CG364" s="21">
        <f t="shared" si="120"/>
        <v>28</v>
      </c>
      <c r="CH364" s="21">
        <f t="shared" si="121"/>
        <v>24</v>
      </c>
      <c r="CI364" s="21">
        <f t="shared" si="122"/>
        <v>38</v>
      </c>
      <c r="CJ364" s="21">
        <f t="shared" si="123"/>
        <v>37</v>
      </c>
      <c r="CK364" s="21">
        <f t="shared" si="124"/>
        <v>35</v>
      </c>
      <c r="CL364" s="21">
        <f t="shared" si="125"/>
        <v>29</v>
      </c>
      <c r="CM364" s="21">
        <f t="shared" si="126"/>
        <v>28</v>
      </c>
      <c r="CN364" s="21">
        <f t="shared" si="127"/>
        <v>27</v>
      </c>
      <c r="CO364" s="21">
        <f t="shared" si="128"/>
        <v>2</v>
      </c>
      <c r="CP364" s="21">
        <f t="shared" si="129"/>
        <v>2</v>
      </c>
      <c r="CQ364" s="21">
        <f t="shared" si="130"/>
        <v>2</v>
      </c>
      <c r="CR364" s="21">
        <f t="shared" si="131"/>
        <v>24</v>
      </c>
      <c r="CS364" s="21">
        <f t="shared" si="132"/>
        <v>23</v>
      </c>
      <c r="CT364" s="21">
        <f t="shared" si="133"/>
        <v>24</v>
      </c>
      <c r="CU364" s="21">
        <f t="shared" si="134"/>
        <v>3</v>
      </c>
      <c r="CV364" s="21">
        <f t="shared" si="135"/>
        <v>3</v>
      </c>
      <c r="CW364" s="21">
        <f t="shared" si="136"/>
        <v>1</v>
      </c>
      <c r="CX364" s="21">
        <f t="shared" si="137"/>
        <v>29</v>
      </c>
      <c r="CY364" s="21">
        <f t="shared" si="138"/>
        <v>28</v>
      </c>
      <c r="CZ364" s="21">
        <f t="shared" si="139"/>
        <v>27</v>
      </c>
    </row>
    <row r="365" spans="1:104" ht="127.5" x14ac:dyDescent="0.25">
      <c r="A365" s="6">
        <v>151</v>
      </c>
      <c r="B365" s="7" t="s">
        <v>92</v>
      </c>
      <c r="C365" s="7" t="s">
        <v>51</v>
      </c>
      <c r="D365" s="7" t="s">
        <v>121</v>
      </c>
      <c r="E365" s="7" t="s">
        <v>94</v>
      </c>
      <c r="F365" s="7" t="s">
        <v>529</v>
      </c>
      <c r="G365" s="7" t="s">
        <v>1863</v>
      </c>
      <c r="H365" s="7" t="s">
        <v>1864</v>
      </c>
      <c r="I365" s="7" t="s">
        <v>1865</v>
      </c>
      <c r="J365" s="7" t="s">
        <v>99</v>
      </c>
      <c r="K365" s="7" t="s">
        <v>100</v>
      </c>
      <c r="L365" s="7" t="s">
        <v>101</v>
      </c>
      <c r="M365" s="7" t="s">
        <v>101</v>
      </c>
      <c r="N365" s="8">
        <v>13</v>
      </c>
      <c r="O365" s="8">
        <v>20</v>
      </c>
      <c r="P365" s="8">
        <v>21</v>
      </c>
      <c r="Q365" s="7" t="s">
        <v>1866</v>
      </c>
      <c r="R365" s="7" t="s">
        <v>1867</v>
      </c>
      <c r="S365" s="7" t="s">
        <v>1867</v>
      </c>
      <c r="T365" s="8">
        <v>46</v>
      </c>
      <c r="U365" s="8">
        <v>46</v>
      </c>
      <c r="V365" s="8">
        <v>86</v>
      </c>
      <c r="W365" s="8">
        <v>6</v>
      </c>
      <c r="X365" s="8">
        <v>6</v>
      </c>
      <c r="Y365" s="8">
        <v>17</v>
      </c>
      <c r="Z365" s="8">
        <v>0</v>
      </c>
      <c r="AA365" s="8">
        <v>0</v>
      </c>
      <c r="AB365" s="8">
        <v>0</v>
      </c>
      <c r="AC365" s="8">
        <v>2</v>
      </c>
      <c r="AD365" s="8">
        <v>2</v>
      </c>
      <c r="AE365" s="8">
        <v>2</v>
      </c>
      <c r="AF365" s="8">
        <v>4</v>
      </c>
      <c r="AG365" s="8">
        <v>4</v>
      </c>
      <c r="AH365" s="8">
        <v>15</v>
      </c>
      <c r="AI365" s="8">
        <v>6</v>
      </c>
      <c r="AJ365" s="8">
        <v>6</v>
      </c>
      <c r="AK365" s="8">
        <v>17</v>
      </c>
      <c r="AM365" s="8">
        <v>1</v>
      </c>
      <c r="AN365" s="8">
        <v>3</v>
      </c>
      <c r="AO365" s="8">
        <v>3</v>
      </c>
      <c r="AP365" s="8">
        <v>1</v>
      </c>
      <c r="AQ365" s="8">
        <v>2</v>
      </c>
      <c r="AR365" s="8">
        <v>2</v>
      </c>
      <c r="AS365" s="8">
        <v>2</v>
      </c>
      <c r="AT365" s="8">
        <v>2</v>
      </c>
      <c r="AU365" s="8">
        <v>2</v>
      </c>
      <c r="AV365" s="8">
        <v>2</v>
      </c>
      <c r="AW365" s="8">
        <v>0</v>
      </c>
      <c r="AX365" s="8">
        <v>0</v>
      </c>
      <c r="AY365" s="8">
        <v>0</v>
      </c>
      <c r="AZ365" s="8">
        <v>0</v>
      </c>
      <c r="BA365" s="8">
        <v>0</v>
      </c>
      <c r="BB365" s="8">
        <v>0</v>
      </c>
      <c r="BC365" s="8">
        <v>2</v>
      </c>
      <c r="BD365" s="8">
        <v>2</v>
      </c>
      <c r="BE365" s="8">
        <v>2</v>
      </c>
      <c r="BF365" s="8">
        <v>2</v>
      </c>
      <c r="BG365" s="8">
        <v>2</v>
      </c>
      <c r="BH365" s="8">
        <v>2</v>
      </c>
      <c r="BI365" s="8">
        <v>0</v>
      </c>
      <c r="BJ365" s="8">
        <v>0</v>
      </c>
      <c r="BK365" s="8">
        <v>0</v>
      </c>
      <c r="BL365" s="8">
        <v>0</v>
      </c>
      <c r="BM365" s="8">
        <v>0</v>
      </c>
      <c r="BN365" s="8">
        <v>0</v>
      </c>
      <c r="BO365" s="8">
        <v>0</v>
      </c>
      <c r="BP365" s="8">
        <v>0</v>
      </c>
      <c r="BQ365" s="8">
        <v>0</v>
      </c>
      <c r="BR365" s="8">
        <v>0</v>
      </c>
      <c r="BS365" s="8">
        <v>0</v>
      </c>
      <c r="BT365" s="8">
        <v>0</v>
      </c>
      <c r="BU365" s="8">
        <v>0</v>
      </c>
      <c r="BV365" s="8">
        <v>0</v>
      </c>
      <c r="BW365" s="8">
        <v>0</v>
      </c>
      <c r="BX365" s="8">
        <v>0</v>
      </c>
      <c r="BY365" s="8">
        <v>0</v>
      </c>
      <c r="BZ365" s="8">
        <v>0</v>
      </c>
      <c r="CA365" s="8">
        <v>0</v>
      </c>
      <c r="CB365" s="8">
        <v>0</v>
      </c>
      <c r="CC365" s="8">
        <v>0</v>
      </c>
      <c r="CD365" s="8">
        <v>0</v>
      </c>
      <c r="CE365" s="21">
        <f t="shared" si="118"/>
        <v>1</v>
      </c>
      <c r="CF365" s="21">
        <f t="shared" si="119"/>
        <v>16</v>
      </c>
      <c r="CG365" s="21">
        <f t="shared" si="120"/>
        <v>23</v>
      </c>
      <c r="CH365" s="21">
        <f t="shared" si="121"/>
        <v>22</v>
      </c>
      <c r="CI365" s="21">
        <f t="shared" si="122"/>
        <v>48</v>
      </c>
      <c r="CJ365" s="21">
        <f t="shared" si="123"/>
        <v>48</v>
      </c>
      <c r="CK365" s="21">
        <f t="shared" si="124"/>
        <v>88</v>
      </c>
      <c r="CL365" s="21">
        <f t="shared" si="125"/>
        <v>8</v>
      </c>
      <c r="CM365" s="21">
        <f t="shared" si="126"/>
        <v>8</v>
      </c>
      <c r="CN365" s="21">
        <f t="shared" si="127"/>
        <v>19</v>
      </c>
      <c r="CO365" s="21">
        <f t="shared" si="128"/>
        <v>0</v>
      </c>
      <c r="CP365" s="21">
        <f t="shared" si="129"/>
        <v>0</v>
      </c>
      <c r="CQ365" s="21">
        <f t="shared" si="130"/>
        <v>0</v>
      </c>
      <c r="CR365" s="21">
        <f t="shared" si="131"/>
        <v>2</v>
      </c>
      <c r="CS365" s="21">
        <f t="shared" si="132"/>
        <v>2</v>
      </c>
      <c r="CT365" s="21">
        <f t="shared" si="133"/>
        <v>2</v>
      </c>
      <c r="CU365" s="21">
        <f t="shared" si="134"/>
        <v>6</v>
      </c>
      <c r="CV365" s="21">
        <f t="shared" si="135"/>
        <v>6</v>
      </c>
      <c r="CW365" s="21">
        <f t="shared" si="136"/>
        <v>17</v>
      </c>
      <c r="CX365" s="21">
        <f t="shared" si="137"/>
        <v>8</v>
      </c>
      <c r="CY365" s="21">
        <f t="shared" si="138"/>
        <v>8</v>
      </c>
      <c r="CZ365" s="21">
        <f t="shared" si="139"/>
        <v>19</v>
      </c>
    </row>
    <row r="366" spans="1:104" ht="89.25" x14ac:dyDescent="0.25">
      <c r="A366" s="6">
        <v>159</v>
      </c>
      <c r="B366" s="7" t="s">
        <v>92</v>
      </c>
      <c r="C366" s="7" t="s">
        <v>51</v>
      </c>
      <c r="D366" s="7" t="s">
        <v>121</v>
      </c>
      <c r="E366" s="7" t="s">
        <v>94</v>
      </c>
      <c r="F366" s="7" t="s">
        <v>95</v>
      </c>
      <c r="G366" s="7" t="s">
        <v>1868</v>
      </c>
      <c r="H366" s="7" t="s">
        <v>1869</v>
      </c>
      <c r="I366" s="7" t="s">
        <v>1870</v>
      </c>
      <c r="J366" s="7" t="s">
        <v>100</v>
      </c>
      <c r="K366" s="7" t="s">
        <v>100</v>
      </c>
      <c r="L366" s="7" t="s">
        <v>101</v>
      </c>
      <c r="M366" s="7" t="s">
        <v>104</v>
      </c>
      <c r="N366" s="8" t="s">
        <v>100</v>
      </c>
      <c r="O366" s="8" t="s">
        <v>100</v>
      </c>
      <c r="P366" s="8" t="s">
        <v>100</v>
      </c>
      <c r="Q366" s="7" t="s">
        <v>100</v>
      </c>
      <c r="R366" s="7" t="s">
        <v>100</v>
      </c>
      <c r="S366" s="7" t="s">
        <v>100</v>
      </c>
      <c r="T366" s="8" t="s">
        <v>100</v>
      </c>
      <c r="U366" s="8" t="s">
        <v>100</v>
      </c>
      <c r="V366" s="8" t="s">
        <v>100</v>
      </c>
      <c r="W366" s="8" t="s">
        <v>100</v>
      </c>
      <c r="X366" s="8" t="s">
        <v>100</v>
      </c>
      <c r="Y366" s="8" t="s">
        <v>100</v>
      </c>
      <c r="Z366" s="8" t="s">
        <v>100</v>
      </c>
      <c r="AA366" s="8" t="s">
        <v>100</v>
      </c>
      <c r="AB366" s="8" t="s">
        <v>100</v>
      </c>
      <c r="AC366" s="8" t="s">
        <v>100</v>
      </c>
      <c r="AD366" s="8" t="s">
        <v>100</v>
      </c>
      <c r="AE366" s="8" t="s">
        <v>100</v>
      </c>
      <c r="AF366" s="8" t="s">
        <v>100</v>
      </c>
      <c r="AG366" s="8" t="s">
        <v>100</v>
      </c>
      <c r="AH366" s="8" t="s">
        <v>100</v>
      </c>
      <c r="AI366" s="8" t="s">
        <v>100</v>
      </c>
      <c r="AJ366" s="8" t="s">
        <v>100</v>
      </c>
      <c r="AK366" s="8" t="s">
        <v>100</v>
      </c>
      <c r="AL366" s="7" t="s">
        <v>100</v>
      </c>
      <c r="AM366" s="8" t="s">
        <v>100</v>
      </c>
      <c r="AN366" s="8" t="s">
        <v>100</v>
      </c>
      <c r="AO366" s="8" t="s">
        <v>100</v>
      </c>
      <c r="AP366" s="8" t="s">
        <v>100</v>
      </c>
      <c r="AQ366" s="8" t="s">
        <v>100</v>
      </c>
      <c r="AR366" s="8" t="s">
        <v>100</v>
      </c>
      <c r="AS366" s="8" t="s">
        <v>100</v>
      </c>
      <c r="AT366" s="8" t="s">
        <v>100</v>
      </c>
      <c r="AU366" s="8" t="s">
        <v>100</v>
      </c>
      <c r="AV366" s="8" t="s">
        <v>100</v>
      </c>
      <c r="AW366" s="8" t="s">
        <v>100</v>
      </c>
      <c r="AX366" s="8" t="s">
        <v>100</v>
      </c>
      <c r="AY366" s="8" t="s">
        <v>100</v>
      </c>
      <c r="AZ366" s="8" t="s">
        <v>100</v>
      </c>
      <c r="BA366" s="8" t="s">
        <v>100</v>
      </c>
      <c r="BB366" s="8" t="s">
        <v>100</v>
      </c>
      <c r="BC366" s="8" t="s">
        <v>100</v>
      </c>
      <c r="BD366" s="8" t="s">
        <v>100</v>
      </c>
      <c r="BE366" s="8" t="s">
        <v>100</v>
      </c>
      <c r="BF366" s="8" t="s">
        <v>100</v>
      </c>
      <c r="BG366" s="8" t="s">
        <v>100</v>
      </c>
      <c r="BH366" s="8" t="s">
        <v>100</v>
      </c>
      <c r="BI366" s="8" t="s">
        <v>100</v>
      </c>
      <c r="BJ366" s="8" t="s">
        <v>100</v>
      </c>
      <c r="BK366" s="8" t="s">
        <v>100</v>
      </c>
      <c r="BL366" s="8" t="s">
        <v>100</v>
      </c>
      <c r="BM366" s="8" t="s">
        <v>100</v>
      </c>
      <c r="BN366" s="8" t="s">
        <v>100</v>
      </c>
      <c r="BO366" s="8" t="s">
        <v>100</v>
      </c>
      <c r="BP366" s="8" t="s">
        <v>100</v>
      </c>
      <c r="BQ366" s="8" t="s">
        <v>100</v>
      </c>
      <c r="BR366" s="8" t="s">
        <v>100</v>
      </c>
      <c r="BS366" s="8" t="s">
        <v>100</v>
      </c>
      <c r="BT366" s="8" t="s">
        <v>100</v>
      </c>
      <c r="BU366" s="8" t="s">
        <v>100</v>
      </c>
      <c r="BV366" s="8" t="s">
        <v>100</v>
      </c>
      <c r="BW366" s="8" t="s">
        <v>100</v>
      </c>
      <c r="BX366" s="8" t="s">
        <v>100</v>
      </c>
      <c r="BY366" s="8" t="s">
        <v>100</v>
      </c>
      <c r="BZ366" s="8" t="s">
        <v>100</v>
      </c>
      <c r="CA366" s="8" t="s">
        <v>100</v>
      </c>
      <c r="CB366" s="8" t="s">
        <v>100</v>
      </c>
      <c r="CC366" s="8" t="s">
        <v>100</v>
      </c>
      <c r="CD366" s="8" t="s">
        <v>100</v>
      </c>
      <c r="CE366" s="21">
        <f t="shared" si="118"/>
        <v>0</v>
      </c>
      <c r="CF366" s="21">
        <f t="shared" si="119"/>
        <v>0</v>
      </c>
      <c r="CG366" s="21">
        <f t="shared" si="120"/>
        <v>0</v>
      </c>
      <c r="CH366" s="21">
        <f t="shared" si="121"/>
        <v>0</v>
      </c>
      <c r="CI366" s="21">
        <f t="shared" si="122"/>
        <v>0</v>
      </c>
      <c r="CJ366" s="21">
        <f t="shared" si="123"/>
        <v>0</v>
      </c>
      <c r="CK366" s="21">
        <f t="shared" si="124"/>
        <v>0</v>
      </c>
      <c r="CL366" s="21">
        <f t="shared" si="125"/>
        <v>0</v>
      </c>
      <c r="CM366" s="21">
        <f t="shared" si="126"/>
        <v>0</v>
      </c>
      <c r="CN366" s="21">
        <f t="shared" si="127"/>
        <v>0</v>
      </c>
      <c r="CO366" s="21">
        <f t="shared" si="128"/>
        <v>0</v>
      </c>
      <c r="CP366" s="21">
        <f t="shared" si="129"/>
        <v>0</v>
      </c>
      <c r="CQ366" s="21">
        <f t="shared" si="130"/>
        <v>0</v>
      </c>
      <c r="CR366" s="21">
        <f t="shared" si="131"/>
        <v>0</v>
      </c>
      <c r="CS366" s="21">
        <f t="shared" si="132"/>
        <v>0</v>
      </c>
      <c r="CT366" s="21">
        <f t="shared" si="133"/>
        <v>0</v>
      </c>
      <c r="CU366" s="21">
        <f t="shared" si="134"/>
        <v>0</v>
      </c>
      <c r="CV366" s="21">
        <f t="shared" si="135"/>
        <v>0</v>
      </c>
      <c r="CW366" s="21">
        <f t="shared" si="136"/>
        <v>0</v>
      </c>
      <c r="CX366" s="21">
        <f t="shared" si="137"/>
        <v>0</v>
      </c>
      <c r="CY366" s="21">
        <f t="shared" si="138"/>
        <v>0</v>
      </c>
      <c r="CZ366" s="21">
        <f t="shared" si="139"/>
        <v>0</v>
      </c>
    </row>
    <row r="367" spans="1:104" ht="76.5" x14ac:dyDescent="0.25">
      <c r="A367" s="6">
        <v>189</v>
      </c>
      <c r="B367" s="7" t="s">
        <v>92</v>
      </c>
      <c r="C367" s="7" t="s">
        <v>51</v>
      </c>
      <c r="D367" s="7" t="s">
        <v>534</v>
      </c>
      <c r="E367" s="7" t="s">
        <v>94</v>
      </c>
      <c r="F367" s="7" t="s">
        <v>95</v>
      </c>
      <c r="G367" s="7" t="s">
        <v>1871</v>
      </c>
      <c r="H367" s="7" t="s">
        <v>1872</v>
      </c>
      <c r="I367" s="7" t="s">
        <v>1873</v>
      </c>
      <c r="J367" s="7" t="s">
        <v>99</v>
      </c>
      <c r="K367" s="7" t="s">
        <v>100</v>
      </c>
      <c r="L367" s="7" t="s">
        <v>101</v>
      </c>
      <c r="M367" s="7" t="s">
        <v>101</v>
      </c>
      <c r="N367" s="8">
        <v>0</v>
      </c>
      <c r="O367" s="8">
        <v>0</v>
      </c>
      <c r="P367" s="8">
        <v>0</v>
      </c>
      <c r="Q367" s="7" t="s">
        <v>228</v>
      </c>
      <c r="R367" s="7" t="s">
        <v>228</v>
      </c>
      <c r="S367" s="7" t="s">
        <v>228</v>
      </c>
      <c r="T367" s="8">
        <v>4</v>
      </c>
      <c r="U367" s="8">
        <v>5</v>
      </c>
      <c r="V367" s="8">
        <v>5</v>
      </c>
      <c r="W367" s="8">
        <v>4</v>
      </c>
      <c r="X367" s="8">
        <v>5</v>
      </c>
      <c r="Y367" s="8">
        <v>5</v>
      </c>
      <c r="Z367" s="8">
        <v>2</v>
      </c>
      <c r="AA367" s="8">
        <v>3</v>
      </c>
      <c r="AB367" s="8">
        <v>3</v>
      </c>
      <c r="AC367" s="8">
        <v>2</v>
      </c>
      <c r="AD367" s="8">
        <v>2</v>
      </c>
      <c r="AE367" s="8">
        <v>2</v>
      </c>
      <c r="AF367" s="8">
        <v>0</v>
      </c>
      <c r="AG367" s="8">
        <v>0</v>
      </c>
      <c r="AH367" s="8">
        <v>0</v>
      </c>
      <c r="AI367" s="8">
        <v>2</v>
      </c>
      <c r="AJ367" s="8">
        <v>3</v>
      </c>
      <c r="AK367" s="8">
        <v>3</v>
      </c>
      <c r="AM367" s="8">
        <v>0</v>
      </c>
      <c r="AN367" s="8">
        <v>0</v>
      </c>
      <c r="AO367" s="8">
        <v>0</v>
      </c>
      <c r="AP367" s="8">
        <v>0</v>
      </c>
      <c r="AQ367" s="8">
        <v>0</v>
      </c>
      <c r="AR367" s="8">
        <v>0</v>
      </c>
      <c r="AS367" s="8">
        <v>0</v>
      </c>
      <c r="AT367" s="8">
        <v>0</v>
      </c>
      <c r="AU367" s="8">
        <v>0</v>
      </c>
      <c r="AV367" s="8">
        <v>0</v>
      </c>
      <c r="AW367" s="8">
        <v>0</v>
      </c>
      <c r="AX367" s="8">
        <v>0</v>
      </c>
      <c r="AY367" s="8">
        <v>0</v>
      </c>
      <c r="AZ367" s="8">
        <v>0</v>
      </c>
      <c r="BA367" s="8">
        <v>0</v>
      </c>
      <c r="BB367" s="8">
        <v>0</v>
      </c>
      <c r="BC367" s="8">
        <v>0</v>
      </c>
      <c r="BD367" s="8">
        <v>0</v>
      </c>
      <c r="BE367" s="8">
        <v>0</v>
      </c>
      <c r="BF367" s="8">
        <v>0</v>
      </c>
      <c r="BG367" s="8">
        <v>0</v>
      </c>
      <c r="BH367" s="8">
        <v>0</v>
      </c>
      <c r="BI367" s="8">
        <v>0</v>
      </c>
      <c r="BJ367" s="8">
        <v>0</v>
      </c>
      <c r="BK367" s="8">
        <v>0</v>
      </c>
      <c r="BL367" s="8">
        <v>0</v>
      </c>
      <c r="BM367" s="8">
        <v>0</v>
      </c>
      <c r="BN367" s="8">
        <v>0</v>
      </c>
      <c r="BO367" s="8">
        <v>0</v>
      </c>
      <c r="BP367" s="8">
        <v>0</v>
      </c>
      <c r="BQ367" s="8">
        <v>0</v>
      </c>
      <c r="BR367" s="8">
        <v>0</v>
      </c>
      <c r="BS367" s="8">
        <v>0</v>
      </c>
      <c r="BT367" s="8">
        <v>0</v>
      </c>
      <c r="BU367" s="8">
        <v>0</v>
      </c>
      <c r="BV367" s="8">
        <v>0</v>
      </c>
      <c r="BW367" s="8">
        <v>0</v>
      </c>
      <c r="BX367" s="8">
        <v>0</v>
      </c>
      <c r="BY367" s="8">
        <v>0</v>
      </c>
      <c r="BZ367" s="8">
        <v>0</v>
      </c>
      <c r="CA367" s="8">
        <v>0</v>
      </c>
      <c r="CB367" s="8">
        <v>0</v>
      </c>
      <c r="CC367" s="8">
        <v>0</v>
      </c>
      <c r="CD367" s="8">
        <v>0</v>
      </c>
      <c r="CE367" s="21">
        <f t="shared" si="118"/>
        <v>0</v>
      </c>
      <c r="CF367" s="21">
        <f t="shared" si="119"/>
        <v>0</v>
      </c>
      <c r="CG367" s="21">
        <f t="shared" si="120"/>
        <v>0</v>
      </c>
      <c r="CH367" s="21">
        <f t="shared" si="121"/>
        <v>0</v>
      </c>
      <c r="CI367" s="21">
        <f t="shared" si="122"/>
        <v>4</v>
      </c>
      <c r="CJ367" s="21">
        <f t="shared" si="123"/>
        <v>5</v>
      </c>
      <c r="CK367" s="21">
        <f t="shared" si="124"/>
        <v>5</v>
      </c>
      <c r="CL367" s="21">
        <f t="shared" si="125"/>
        <v>4</v>
      </c>
      <c r="CM367" s="21">
        <f t="shared" si="126"/>
        <v>5</v>
      </c>
      <c r="CN367" s="21">
        <f t="shared" si="127"/>
        <v>5</v>
      </c>
      <c r="CO367" s="21">
        <f t="shared" si="128"/>
        <v>2</v>
      </c>
      <c r="CP367" s="21">
        <f t="shared" si="129"/>
        <v>3</v>
      </c>
      <c r="CQ367" s="21">
        <f t="shared" si="130"/>
        <v>3</v>
      </c>
      <c r="CR367" s="21">
        <f t="shared" si="131"/>
        <v>2</v>
      </c>
      <c r="CS367" s="21">
        <f t="shared" si="132"/>
        <v>2</v>
      </c>
      <c r="CT367" s="21">
        <f t="shared" si="133"/>
        <v>2</v>
      </c>
      <c r="CU367" s="21">
        <f t="shared" si="134"/>
        <v>0</v>
      </c>
      <c r="CV367" s="21">
        <f t="shared" si="135"/>
        <v>0</v>
      </c>
      <c r="CW367" s="21">
        <f t="shared" si="136"/>
        <v>0</v>
      </c>
      <c r="CX367" s="21">
        <f t="shared" si="137"/>
        <v>2</v>
      </c>
      <c r="CY367" s="21">
        <f t="shared" si="138"/>
        <v>3</v>
      </c>
      <c r="CZ367" s="21">
        <f t="shared" si="139"/>
        <v>3</v>
      </c>
    </row>
    <row r="368" spans="1:104" ht="140.25" x14ac:dyDescent="0.25">
      <c r="A368" s="6">
        <v>196</v>
      </c>
      <c r="B368" s="7" t="s">
        <v>92</v>
      </c>
      <c r="C368" s="7" t="s">
        <v>51</v>
      </c>
      <c r="D368" s="7" t="s">
        <v>877</v>
      </c>
      <c r="E368" s="7" t="s">
        <v>94</v>
      </c>
      <c r="F368" s="7" t="s">
        <v>95</v>
      </c>
      <c r="G368" s="7" t="s">
        <v>1874</v>
      </c>
      <c r="H368" s="7" t="s">
        <v>1875</v>
      </c>
      <c r="I368" s="7" t="s">
        <v>1876</v>
      </c>
      <c r="J368" s="7" t="s">
        <v>99</v>
      </c>
      <c r="K368" s="7" t="s">
        <v>100</v>
      </c>
      <c r="L368" s="7" t="s">
        <v>101</v>
      </c>
      <c r="M368" s="7" t="s">
        <v>101</v>
      </c>
      <c r="N368" s="8">
        <v>11</v>
      </c>
      <c r="O368" s="8">
        <v>19</v>
      </c>
      <c r="P368" s="8">
        <v>19</v>
      </c>
      <c r="Q368" s="7" t="s">
        <v>1877</v>
      </c>
      <c r="R368" s="7" t="s">
        <v>1878</v>
      </c>
      <c r="S368" s="7" t="s">
        <v>1878</v>
      </c>
      <c r="T368" s="8">
        <v>56</v>
      </c>
      <c r="U368" s="8">
        <v>56</v>
      </c>
      <c r="V368" s="8">
        <v>57</v>
      </c>
      <c r="W368" s="8">
        <v>39</v>
      </c>
      <c r="X368" s="8">
        <v>39</v>
      </c>
      <c r="Y368" s="8">
        <v>39</v>
      </c>
      <c r="Z368" s="8">
        <v>0</v>
      </c>
      <c r="AA368" s="8">
        <v>0</v>
      </c>
      <c r="AB368" s="8">
        <v>0</v>
      </c>
      <c r="AC368" s="8">
        <v>0</v>
      </c>
      <c r="AD368" s="8">
        <v>0</v>
      </c>
      <c r="AE368" s="8">
        <v>2</v>
      </c>
      <c r="AF368" s="8">
        <v>0</v>
      </c>
      <c r="AG368" s="8">
        <v>0</v>
      </c>
      <c r="AH368" s="8">
        <v>0</v>
      </c>
      <c r="AI368" s="8">
        <v>8</v>
      </c>
      <c r="AJ368" s="8">
        <v>8</v>
      </c>
      <c r="AK368" s="8">
        <v>8</v>
      </c>
      <c r="AM368" s="8">
        <v>0</v>
      </c>
      <c r="AN368" s="8">
        <v>0</v>
      </c>
      <c r="AO368" s="8">
        <v>0</v>
      </c>
      <c r="AP368" s="8">
        <v>0</v>
      </c>
      <c r="AQ368" s="8">
        <v>0</v>
      </c>
      <c r="AR368" s="8">
        <v>0</v>
      </c>
      <c r="AS368" s="8">
        <v>0</v>
      </c>
      <c r="AT368" s="8">
        <v>0</v>
      </c>
      <c r="AU368" s="8">
        <v>0</v>
      </c>
      <c r="AV368" s="8">
        <v>0</v>
      </c>
      <c r="AW368" s="8">
        <v>0</v>
      </c>
      <c r="AX368" s="8">
        <v>0</v>
      </c>
      <c r="AY368" s="8">
        <v>0</v>
      </c>
      <c r="AZ368" s="8">
        <v>0</v>
      </c>
      <c r="BA368" s="8">
        <v>0</v>
      </c>
      <c r="BB368" s="8">
        <v>0</v>
      </c>
      <c r="BC368" s="8">
        <v>0</v>
      </c>
      <c r="BD368" s="8">
        <v>0</v>
      </c>
      <c r="BE368" s="8">
        <v>0</v>
      </c>
      <c r="BF368" s="8">
        <v>0</v>
      </c>
      <c r="BG368" s="8">
        <v>0</v>
      </c>
      <c r="BH368" s="8">
        <v>0</v>
      </c>
      <c r="BI368" s="8">
        <v>0</v>
      </c>
      <c r="BJ368" s="8">
        <v>0</v>
      </c>
      <c r="BK368" s="8">
        <v>0</v>
      </c>
      <c r="BL368" s="8">
        <v>0</v>
      </c>
      <c r="BM368" s="8">
        <v>0</v>
      </c>
      <c r="BN368" s="8">
        <v>0</v>
      </c>
      <c r="BO368" s="8">
        <v>0</v>
      </c>
      <c r="BP368" s="8">
        <v>0</v>
      </c>
      <c r="BQ368" s="8">
        <v>0</v>
      </c>
      <c r="BR368" s="8">
        <v>0</v>
      </c>
      <c r="BS368" s="8">
        <v>0</v>
      </c>
      <c r="BT368" s="8">
        <v>0</v>
      </c>
      <c r="BU368" s="8">
        <v>0</v>
      </c>
      <c r="BV368" s="8">
        <v>0</v>
      </c>
      <c r="BW368" s="8">
        <v>0</v>
      </c>
      <c r="BX368" s="8">
        <v>0</v>
      </c>
      <c r="BY368" s="8">
        <v>0</v>
      </c>
      <c r="BZ368" s="8">
        <v>0</v>
      </c>
      <c r="CA368" s="8">
        <v>0</v>
      </c>
      <c r="CB368" s="8">
        <v>0</v>
      </c>
      <c r="CC368" s="8">
        <v>0</v>
      </c>
      <c r="CD368" s="8">
        <v>0</v>
      </c>
      <c r="CE368" s="21">
        <f t="shared" si="118"/>
        <v>0</v>
      </c>
      <c r="CF368" s="21">
        <f t="shared" si="119"/>
        <v>11</v>
      </c>
      <c r="CG368" s="21">
        <f t="shared" si="120"/>
        <v>19</v>
      </c>
      <c r="CH368" s="21">
        <f t="shared" si="121"/>
        <v>19</v>
      </c>
      <c r="CI368" s="21">
        <f t="shared" si="122"/>
        <v>56</v>
      </c>
      <c r="CJ368" s="21">
        <f t="shared" si="123"/>
        <v>56</v>
      </c>
      <c r="CK368" s="21">
        <f t="shared" si="124"/>
        <v>57</v>
      </c>
      <c r="CL368" s="21">
        <f t="shared" si="125"/>
        <v>39</v>
      </c>
      <c r="CM368" s="21">
        <f t="shared" si="126"/>
        <v>39</v>
      </c>
      <c r="CN368" s="21">
        <f t="shared" si="127"/>
        <v>39</v>
      </c>
      <c r="CO368" s="21">
        <f t="shared" si="128"/>
        <v>0</v>
      </c>
      <c r="CP368" s="21">
        <f t="shared" si="129"/>
        <v>0</v>
      </c>
      <c r="CQ368" s="21">
        <f t="shared" si="130"/>
        <v>0</v>
      </c>
      <c r="CR368" s="21">
        <f t="shared" si="131"/>
        <v>0</v>
      </c>
      <c r="CS368" s="21">
        <f t="shared" si="132"/>
        <v>0</v>
      </c>
      <c r="CT368" s="21">
        <f t="shared" si="133"/>
        <v>2</v>
      </c>
      <c r="CU368" s="21">
        <f t="shared" si="134"/>
        <v>0</v>
      </c>
      <c r="CV368" s="21">
        <f t="shared" si="135"/>
        <v>0</v>
      </c>
      <c r="CW368" s="21">
        <f t="shared" si="136"/>
        <v>0</v>
      </c>
      <c r="CX368" s="21">
        <f t="shared" si="137"/>
        <v>8</v>
      </c>
      <c r="CY368" s="21">
        <f t="shared" si="138"/>
        <v>8</v>
      </c>
      <c r="CZ368" s="21">
        <f t="shared" si="139"/>
        <v>8</v>
      </c>
    </row>
    <row r="369" spans="1:104" ht="76.5" x14ac:dyDescent="0.25">
      <c r="A369" s="6">
        <v>206</v>
      </c>
      <c r="B369" s="7" t="s">
        <v>92</v>
      </c>
      <c r="C369" s="7" t="s">
        <v>51</v>
      </c>
      <c r="D369" s="7" t="s">
        <v>405</v>
      </c>
      <c r="E369" s="7" t="s">
        <v>94</v>
      </c>
      <c r="F369" s="7" t="s">
        <v>95</v>
      </c>
      <c r="G369" s="7" t="s">
        <v>1879</v>
      </c>
      <c r="H369" s="7" t="s">
        <v>1880</v>
      </c>
      <c r="I369" s="7" t="s">
        <v>1881</v>
      </c>
      <c r="J369" s="7" t="s">
        <v>99</v>
      </c>
      <c r="K369" s="7" t="s">
        <v>100</v>
      </c>
      <c r="L369" s="7" t="s">
        <v>101</v>
      </c>
      <c r="M369" s="7" t="s">
        <v>101</v>
      </c>
      <c r="N369" s="8">
        <v>0</v>
      </c>
      <c r="O369" s="8">
        <v>0</v>
      </c>
      <c r="P369" s="8">
        <v>0</v>
      </c>
      <c r="Q369" s="7" t="s">
        <v>1882</v>
      </c>
      <c r="R369" s="7" t="s">
        <v>1882</v>
      </c>
      <c r="S369" s="7" t="s">
        <v>1882</v>
      </c>
      <c r="T369" s="8">
        <v>4</v>
      </c>
      <c r="U369" s="8">
        <v>3</v>
      </c>
      <c r="V369" s="8">
        <v>3</v>
      </c>
      <c r="W369" s="8">
        <v>4</v>
      </c>
      <c r="X369" s="8">
        <v>3</v>
      </c>
      <c r="Y369" s="8">
        <v>3</v>
      </c>
      <c r="Z369" s="8">
        <v>4</v>
      </c>
      <c r="AA369" s="8">
        <v>3</v>
      </c>
      <c r="AB369" s="8">
        <v>3</v>
      </c>
      <c r="AC369" s="8">
        <v>0</v>
      </c>
      <c r="AD369" s="8">
        <v>0</v>
      </c>
      <c r="AE369" s="8">
        <v>0</v>
      </c>
      <c r="AF369" s="8">
        <v>0</v>
      </c>
      <c r="AG369" s="8">
        <v>0</v>
      </c>
      <c r="AH369" s="8">
        <v>0</v>
      </c>
      <c r="AI369" s="8">
        <v>4</v>
      </c>
      <c r="AJ369" s="8">
        <v>3</v>
      </c>
      <c r="AK369" s="8">
        <v>3</v>
      </c>
      <c r="AL369" s="7" t="s">
        <v>1883</v>
      </c>
      <c r="AM369" s="8">
        <v>0</v>
      </c>
      <c r="AN369" s="8">
        <v>0</v>
      </c>
      <c r="AO369" s="8">
        <v>0</v>
      </c>
      <c r="AP369" s="8">
        <v>0</v>
      </c>
      <c r="AQ369" s="8">
        <v>0</v>
      </c>
      <c r="AR369" s="8">
        <v>0</v>
      </c>
      <c r="AS369" s="8">
        <v>0</v>
      </c>
      <c r="AT369" s="8">
        <v>0</v>
      </c>
      <c r="AU369" s="8">
        <v>0</v>
      </c>
      <c r="AV369" s="8">
        <v>0</v>
      </c>
      <c r="AW369" s="8">
        <v>0</v>
      </c>
      <c r="AX369" s="8">
        <v>0</v>
      </c>
      <c r="AY369" s="8">
        <v>0</v>
      </c>
      <c r="AZ369" s="8">
        <v>0</v>
      </c>
      <c r="BA369" s="8">
        <v>0</v>
      </c>
      <c r="BB369" s="8">
        <v>0</v>
      </c>
      <c r="BC369" s="8">
        <v>0</v>
      </c>
      <c r="BD369" s="8">
        <v>0</v>
      </c>
      <c r="BE369" s="8">
        <v>0</v>
      </c>
      <c r="BF369" s="8">
        <v>0</v>
      </c>
      <c r="BG369" s="8">
        <v>0</v>
      </c>
      <c r="BH369" s="8">
        <v>0</v>
      </c>
      <c r="BI369" s="8">
        <v>0</v>
      </c>
      <c r="BJ369" s="8">
        <v>0</v>
      </c>
      <c r="BK369" s="8">
        <v>0</v>
      </c>
      <c r="BL369" s="8">
        <v>0</v>
      </c>
      <c r="BM369" s="8">
        <v>0</v>
      </c>
      <c r="BN369" s="8">
        <v>0</v>
      </c>
      <c r="BO369" s="8">
        <v>0</v>
      </c>
      <c r="BP369" s="8">
        <v>0</v>
      </c>
      <c r="BQ369" s="8">
        <v>0</v>
      </c>
      <c r="BR369" s="8">
        <v>0</v>
      </c>
      <c r="BS369" s="8">
        <v>0</v>
      </c>
      <c r="BT369" s="8">
        <v>0</v>
      </c>
      <c r="BU369" s="8">
        <v>0</v>
      </c>
      <c r="BV369" s="8">
        <v>0</v>
      </c>
      <c r="BW369" s="8">
        <v>0</v>
      </c>
      <c r="BX369" s="8">
        <v>0</v>
      </c>
      <c r="BY369" s="8">
        <v>0</v>
      </c>
      <c r="BZ369" s="8">
        <v>0</v>
      </c>
      <c r="CA369" s="8">
        <v>0</v>
      </c>
      <c r="CB369" s="8">
        <v>0</v>
      </c>
      <c r="CC369" s="8">
        <v>0</v>
      </c>
      <c r="CD369" s="8">
        <v>0</v>
      </c>
      <c r="CE369" s="21">
        <f t="shared" si="118"/>
        <v>0</v>
      </c>
      <c r="CF369" s="21">
        <f t="shared" si="119"/>
        <v>0</v>
      </c>
      <c r="CG369" s="21">
        <f t="shared" si="120"/>
        <v>0</v>
      </c>
      <c r="CH369" s="21">
        <f t="shared" si="121"/>
        <v>0</v>
      </c>
      <c r="CI369" s="21">
        <f t="shared" si="122"/>
        <v>4</v>
      </c>
      <c r="CJ369" s="21">
        <f t="shared" si="123"/>
        <v>3</v>
      </c>
      <c r="CK369" s="21">
        <f t="shared" si="124"/>
        <v>3</v>
      </c>
      <c r="CL369" s="21">
        <f t="shared" si="125"/>
        <v>4</v>
      </c>
      <c r="CM369" s="21">
        <f t="shared" si="126"/>
        <v>3</v>
      </c>
      <c r="CN369" s="21">
        <f t="shared" si="127"/>
        <v>3</v>
      </c>
      <c r="CO369" s="21">
        <f t="shared" si="128"/>
        <v>4</v>
      </c>
      <c r="CP369" s="21">
        <f t="shared" si="129"/>
        <v>3</v>
      </c>
      <c r="CQ369" s="21">
        <f t="shared" si="130"/>
        <v>3</v>
      </c>
      <c r="CR369" s="21">
        <f t="shared" si="131"/>
        <v>0</v>
      </c>
      <c r="CS369" s="21">
        <f t="shared" si="132"/>
        <v>0</v>
      </c>
      <c r="CT369" s="21">
        <f t="shared" si="133"/>
        <v>0</v>
      </c>
      <c r="CU369" s="21">
        <f t="shared" si="134"/>
        <v>0</v>
      </c>
      <c r="CV369" s="21">
        <f t="shared" si="135"/>
        <v>0</v>
      </c>
      <c r="CW369" s="21">
        <f t="shared" si="136"/>
        <v>0</v>
      </c>
      <c r="CX369" s="21">
        <f t="shared" si="137"/>
        <v>4</v>
      </c>
      <c r="CY369" s="21">
        <f t="shared" si="138"/>
        <v>3</v>
      </c>
      <c r="CZ369" s="21">
        <f t="shared" si="139"/>
        <v>3</v>
      </c>
    </row>
    <row r="370" spans="1:104" ht="89.25" x14ac:dyDescent="0.25">
      <c r="A370" s="6">
        <v>216</v>
      </c>
      <c r="B370" s="7" t="s">
        <v>374</v>
      </c>
      <c r="C370" s="7" t="s">
        <v>51</v>
      </c>
      <c r="D370" s="7" t="s">
        <v>121</v>
      </c>
      <c r="E370" s="7" t="s">
        <v>94</v>
      </c>
      <c r="F370" s="7" t="s">
        <v>106</v>
      </c>
      <c r="G370" s="7" t="s">
        <v>1884</v>
      </c>
      <c r="H370" s="7" t="s">
        <v>1885</v>
      </c>
      <c r="I370" s="7" t="s">
        <v>1886</v>
      </c>
      <c r="J370" s="7" t="s">
        <v>99</v>
      </c>
      <c r="K370" s="7" t="s">
        <v>100</v>
      </c>
      <c r="L370" s="7" t="s">
        <v>101</v>
      </c>
      <c r="M370" s="7" t="s">
        <v>101</v>
      </c>
      <c r="N370" s="8">
        <v>46</v>
      </c>
      <c r="O370" s="8">
        <v>48</v>
      </c>
      <c r="P370" s="8">
        <v>54</v>
      </c>
      <c r="Q370" s="7" t="s">
        <v>1887</v>
      </c>
      <c r="R370" s="7" t="s">
        <v>1887</v>
      </c>
      <c r="S370" s="7" t="s">
        <v>1887</v>
      </c>
      <c r="T370" s="8">
        <v>20</v>
      </c>
      <c r="U370" s="8">
        <v>20</v>
      </c>
      <c r="V370" s="8">
        <v>20</v>
      </c>
      <c r="W370" s="8">
        <v>11</v>
      </c>
      <c r="X370" s="8">
        <v>11</v>
      </c>
      <c r="Y370" s="8">
        <v>11</v>
      </c>
      <c r="Z370" s="8">
        <v>0</v>
      </c>
      <c r="AA370" s="8">
        <v>0</v>
      </c>
      <c r="AB370" s="8">
        <v>0</v>
      </c>
      <c r="AC370" s="8">
        <v>11</v>
      </c>
      <c r="AD370" s="8">
        <v>11</v>
      </c>
      <c r="AE370" s="8">
        <v>11</v>
      </c>
      <c r="AF370" s="8">
        <v>0</v>
      </c>
      <c r="AG370" s="8">
        <v>0</v>
      </c>
      <c r="AH370" s="8">
        <v>0</v>
      </c>
      <c r="AI370" s="8">
        <v>11</v>
      </c>
      <c r="AJ370" s="8">
        <v>11</v>
      </c>
      <c r="AK370" s="8">
        <v>11</v>
      </c>
      <c r="AL370" s="7" t="s">
        <v>100</v>
      </c>
      <c r="AM370" s="8">
        <v>25</v>
      </c>
      <c r="AN370" s="8">
        <v>79</v>
      </c>
      <c r="AO370" s="8">
        <v>95</v>
      </c>
      <c r="AP370" s="8">
        <v>92</v>
      </c>
      <c r="AQ370" s="8">
        <v>86</v>
      </c>
      <c r="AR370" s="8">
        <v>87</v>
      </c>
      <c r="AS370" s="8">
        <v>85</v>
      </c>
      <c r="AT370" s="8">
        <v>83</v>
      </c>
      <c r="AU370" s="8">
        <v>84</v>
      </c>
      <c r="AV370" s="8">
        <v>82</v>
      </c>
      <c r="AW370" s="8">
        <v>18</v>
      </c>
      <c r="AX370" s="8">
        <v>18</v>
      </c>
      <c r="AY370" s="8">
        <v>17</v>
      </c>
      <c r="AZ370" s="8">
        <v>40</v>
      </c>
      <c r="BA370" s="8">
        <v>41</v>
      </c>
      <c r="BB370" s="8">
        <v>43</v>
      </c>
      <c r="BC370" s="8">
        <v>25</v>
      </c>
      <c r="BD370" s="8">
        <v>25</v>
      </c>
      <c r="BE370" s="8">
        <v>22</v>
      </c>
      <c r="BF370" s="8">
        <v>48</v>
      </c>
      <c r="BG370" s="8">
        <v>49</v>
      </c>
      <c r="BH370" s="8">
        <v>48</v>
      </c>
      <c r="BI370" s="8">
        <v>0</v>
      </c>
      <c r="BJ370" s="8">
        <v>0</v>
      </c>
      <c r="BK370" s="8">
        <v>0</v>
      </c>
      <c r="BL370" s="8">
        <v>0</v>
      </c>
      <c r="BM370" s="8">
        <v>0</v>
      </c>
      <c r="BN370" s="8">
        <v>0</v>
      </c>
      <c r="BO370" s="8">
        <v>0</v>
      </c>
      <c r="BP370" s="8">
        <v>0</v>
      </c>
      <c r="BQ370" s="8">
        <v>0</v>
      </c>
      <c r="BR370" s="8">
        <v>0</v>
      </c>
      <c r="BS370" s="8">
        <v>0</v>
      </c>
      <c r="BT370" s="8">
        <v>0</v>
      </c>
      <c r="BU370" s="8">
        <v>0</v>
      </c>
      <c r="BV370" s="8">
        <v>0</v>
      </c>
      <c r="BW370" s="8">
        <v>0</v>
      </c>
      <c r="BX370" s="8">
        <v>0</v>
      </c>
      <c r="BY370" s="8">
        <v>0</v>
      </c>
      <c r="BZ370" s="8">
        <v>0</v>
      </c>
      <c r="CA370" s="8">
        <v>0</v>
      </c>
      <c r="CB370" s="8">
        <v>0</v>
      </c>
      <c r="CC370" s="8">
        <v>0</v>
      </c>
      <c r="CD370" s="8">
        <v>0</v>
      </c>
      <c r="CE370" s="21">
        <f t="shared" si="118"/>
        <v>25</v>
      </c>
      <c r="CF370" s="21">
        <f t="shared" si="119"/>
        <v>125</v>
      </c>
      <c r="CG370" s="21">
        <f t="shared" si="120"/>
        <v>143</v>
      </c>
      <c r="CH370" s="21">
        <f t="shared" si="121"/>
        <v>146</v>
      </c>
      <c r="CI370" s="21">
        <f t="shared" si="122"/>
        <v>106</v>
      </c>
      <c r="CJ370" s="21">
        <f t="shared" si="123"/>
        <v>107</v>
      </c>
      <c r="CK370" s="21">
        <f t="shared" si="124"/>
        <v>105</v>
      </c>
      <c r="CL370" s="21">
        <f t="shared" si="125"/>
        <v>94</v>
      </c>
      <c r="CM370" s="21">
        <f t="shared" si="126"/>
        <v>95</v>
      </c>
      <c r="CN370" s="21">
        <f t="shared" si="127"/>
        <v>93</v>
      </c>
      <c r="CO370" s="21">
        <f t="shared" si="128"/>
        <v>18</v>
      </c>
      <c r="CP370" s="21">
        <f t="shared" si="129"/>
        <v>18</v>
      </c>
      <c r="CQ370" s="21">
        <f t="shared" si="130"/>
        <v>17</v>
      </c>
      <c r="CR370" s="21">
        <f t="shared" si="131"/>
        <v>51</v>
      </c>
      <c r="CS370" s="21">
        <f t="shared" si="132"/>
        <v>52</v>
      </c>
      <c r="CT370" s="21">
        <f t="shared" si="133"/>
        <v>54</v>
      </c>
      <c r="CU370" s="21">
        <f t="shared" si="134"/>
        <v>25</v>
      </c>
      <c r="CV370" s="21">
        <f t="shared" si="135"/>
        <v>25</v>
      </c>
      <c r="CW370" s="21">
        <f t="shared" si="136"/>
        <v>22</v>
      </c>
      <c r="CX370" s="21">
        <f t="shared" si="137"/>
        <v>59</v>
      </c>
      <c r="CY370" s="21">
        <f t="shared" si="138"/>
        <v>60</v>
      </c>
      <c r="CZ370" s="21">
        <f t="shared" si="139"/>
        <v>59</v>
      </c>
    </row>
    <row r="371" spans="1:104" ht="102" x14ac:dyDescent="0.25">
      <c r="A371" s="6">
        <v>242</v>
      </c>
      <c r="B371" s="7" t="s">
        <v>92</v>
      </c>
      <c r="C371" s="7" t="s">
        <v>51</v>
      </c>
      <c r="D371" s="7" t="s">
        <v>103</v>
      </c>
      <c r="E371" s="7" t="s">
        <v>94</v>
      </c>
      <c r="F371" s="7" t="s">
        <v>1088</v>
      </c>
      <c r="G371" s="7" t="s">
        <v>1888</v>
      </c>
      <c r="H371" s="7" t="s">
        <v>1889</v>
      </c>
      <c r="I371" s="7" t="s">
        <v>1890</v>
      </c>
      <c r="J371" s="7" t="s">
        <v>99</v>
      </c>
      <c r="K371" s="7" t="s">
        <v>100</v>
      </c>
      <c r="L371" s="7" t="s">
        <v>101</v>
      </c>
      <c r="M371" s="7" t="s">
        <v>101</v>
      </c>
      <c r="N371" s="8">
        <v>4</v>
      </c>
      <c r="O371" s="8">
        <v>5</v>
      </c>
      <c r="P371" s="8">
        <v>8</v>
      </c>
      <c r="Q371" s="7" t="s">
        <v>1891</v>
      </c>
      <c r="R371" s="7" t="s">
        <v>1891</v>
      </c>
      <c r="S371" s="7" t="s">
        <v>1891</v>
      </c>
      <c r="T371" s="8">
        <v>34</v>
      </c>
      <c r="U371" s="8">
        <v>34</v>
      </c>
      <c r="V371" s="8">
        <v>34</v>
      </c>
      <c r="W371" s="8">
        <v>20</v>
      </c>
      <c r="X371" s="8">
        <v>20</v>
      </c>
      <c r="Y371" s="8">
        <v>20</v>
      </c>
      <c r="Z371" s="8">
        <v>1</v>
      </c>
      <c r="AA371" s="8">
        <v>1</v>
      </c>
      <c r="AB371" s="8">
        <v>1</v>
      </c>
      <c r="AC371" s="8">
        <v>4</v>
      </c>
      <c r="AD371" s="8">
        <v>4</v>
      </c>
      <c r="AE371" s="8">
        <v>4</v>
      </c>
      <c r="AF371" s="8">
        <v>15</v>
      </c>
      <c r="AG371" s="8">
        <v>15</v>
      </c>
      <c r="AH371" s="8">
        <v>15</v>
      </c>
      <c r="AI371" s="8">
        <v>5</v>
      </c>
      <c r="AJ371" s="8">
        <v>5</v>
      </c>
      <c r="AK371" s="8">
        <v>5</v>
      </c>
      <c r="AM371" s="8">
        <v>0</v>
      </c>
      <c r="AN371" s="8">
        <v>0</v>
      </c>
      <c r="AO371" s="8">
        <v>0</v>
      </c>
      <c r="AP371" s="8">
        <v>0</v>
      </c>
      <c r="AQ371" s="8">
        <v>0</v>
      </c>
      <c r="AR371" s="8">
        <v>0</v>
      </c>
      <c r="AS371" s="8">
        <v>0</v>
      </c>
      <c r="AT371" s="8">
        <v>0</v>
      </c>
      <c r="AU371" s="8">
        <v>0</v>
      </c>
      <c r="AV371" s="8">
        <v>0</v>
      </c>
      <c r="AW371" s="8">
        <v>0</v>
      </c>
      <c r="AX371" s="8">
        <v>0</v>
      </c>
      <c r="AY371" s="8">
        <v>0</v>
      </c>
      <c r="AZ371" s="8">
        <v>0</v>
      </c>
      <c r="BA371" s="8">
        <v>0</v>
      </c>
      <c r="BB371" s="8">
        <v>0</v>
      </c>
      <c r="BC371" s="8">
        <v>0</v>
      </c>
      <c r="BD371" s="8">
        <v>0</v>
      </c>
      <c r="BE371" s="8">
        <v>0</v>
      </c>
      <c r="BF371" s="8">
        <v>0</v>
      </c>
      <c r="BG371" s="8">
        <v>0</v>
      </c>
      <c r="BH371" s="8">
        <v>0</v>
      </c>
      <c r="BI371" s="8">
        <v>0</v>
      </c>
      <c r="BJ371" s="8">
        <v>0</v>
      </c>
      <c r="BK371" s="8">
        <v>0</v>
      </c>
      <c r="BL371" s="8">
        <v>0</v>
      </c>
      <c r="BM371" s="8">
        <v>0</v>
      </c>
      <c r="BN371" s="8">
        <v>0</v>
      </c>
      <c r="BO371" s="8">
        <v>0</v>
      </c>
      <c r="BP371" s="8">
        <v>0</v>
      </c>
      <c r="BQ371" s="8">
        <v>0</v>
      </c>
      <c r="BR371" s="8">
        <v>0</v>
      </c>
      <c r="BS371" s="8">
        <v>0</v>
      </c>
      <c r="BT371" s="8">
        <v>0</v>
      </c>
      <c r="BU371" s="8">
        <v>0</v>
      </c>
      <c r="BV371" s="8">
        <v>0</v>
      </c>
      <c r="BW371" s="8">
        <v>0</v>
      </c>
      <c r="BX371" s="8">
        <v>0</v>
      </c>
      <c r="BY371" s="8">
        <v>0</v>
      </c>
      <c r="BZ371" s="8">
        <v>0</v>
      </c>
      <c r="CA371" s="8">
        <v>0</v>
      </c>
      <c r="CB371" s="8">
        <v>0</v>
      </c>
      <c r="CC371" s="8">
        <v>0</v>
      </c>
      <c r="CD371" s="8">
        <v>0</v>
      </c>
      <c r="CE371" s="21">
        <f t="shared" si="118"/>
        <v>0</v>
      </c>
      <c r="CF371" s="21">
        <f t="shared" si="119"/>
        <v>4</v>
      </c>
      <c r="CG371" s="21">
        <f t="shared" si="120"/>
        <v>5</v>
      </c>
      <c r="CH371" s="21">
        <f t="shared" si="121"/>
        <v>8</v>
      </c>
      <c r="CI371" s="21">
        <f t="shared" si="122"/>
        <v>34</v>
      </c>
      <c r="CJ371" s="21">
        <f t="shared" si="123"/>
        <v>34</v>
      </c>
      <c r="CK371" s="21">
        <f t="shared" si="124"/>
        <v>34</v>
      </c>
      <c r="CL371" s="21">
        <f t="shared" si="125"/>
        <v>20</v>
      </c>
      <c r="CM371" s="21">
        <f t="shared" si="126"/>
        <v>20</v>
      </c>
      <c r="CN371" s="21">
        <f t="shared" si="127"/>
        <v>20</v>
      </c>
      <c r="CO371" s="21">
        <f t="shared" si="128"/>
        <v>1</v>
      </c>
      <c r="CP371" s="21">
        <f t="shared" si="129"/>
        <v>1</v>
      </c>
      <c r="CQ371" s="21">
        <f t="shared" si="130"/>
        <v>1</v>
      </c>
      <c r="CR371" s="21">
        <f t="shared" si="131"/>
        <v>4</v>
      </c>
      <c r="CS371" s="21">
        <f t="shared" si="132"/>
        <v>4</v>
      </c>
      <c r="CT371" s="21">
        <f t="shared" si="133"/>
        <v>4</v>
      </c>
      <c r="CU371" s="21">
        <f t="shared" si="134"/>
        <v>15</v>
      </c>
      <c r="CV371" s="21">
        <f t="shared" si="135"/>
        <v>15</v>
      </c>
      <c r="CW371" s="21">
        <f t="shared" si="136"/>
        <v>15</v>
      </c>
      <c r="CX371" s="21">
        <f t="shared" si="137"/>
        <v>5</v>
      </c>
      <c r="CY371" s="21">
        <f t="shared" si="138"/>
        <v>5</v>
      </c>
      <c r="CZ371" s="21">
        <f t="shared" si="139"/>
        <v>5</v>
      </c>
    </row>
    <row r="372" spans="1:104" ht="102" x14ac:dyDescent="0.25">
      <c r="A372" s="6">
        <v>243</v>
      </c>
      <c r="B372" s="7" t="s">
        <v>92</v>
      </c>
      <c r="C372" s="7" t="s">
        <v>51</v>
      </c>
      <c r="D372" s="7" t="s">
        <v>103</v>
      </c>
      <c r="E372" s="7" t="s">
        <v>94</v>
      </c>
      <c r="F372" s="7" t="s">
        <v>127</v>
      </c>
      <c r="G372" s="7" t="s">
        <v>1892</v>
      </c>
      <c r="H372" s="7" t="s">
        <v>1893</v>
      </c>
      <c r="I372" s="7" t="s">
        <v>1894</v>
      </c>
      <c r="J372" s="7" t="s">
        <v>99</v>
      </c>
      <c r="K372" s="7" t="s">
        <v>100</v>
      </c>
      <c r="L372" s="7" t="s">
        <v>101</v>
      </c>
      <c r="M372" s="7" t="s">
        <v>101</v>
      </c>
      <c r="N372" s="8">
        <v>37</v>
      </c>
      <c r="O372" s="8">
        <v>23</v>
      </c>
      <c r="P372" s="8">
        <v>46</v>
      </c>
      <c r="Q372" s="7" t="s">
        <v>1895</v>
      </c>
      <c r="R372" s="7" t="s">
        <v>1895</v>
      </c>
      <c r="S372" s="7" t="s">
        <v>1895</v>
      </c>
      <c r="T372" s="8">
        <v>7</v>
      </c>
      <c r="U372" s="8">
        <v>7</v>
      </c>
      <c r="V372" s="8">
        <v>7</v>
      </c>
      <c r="W372" s="8">
        <v>4</v>
      </c>
      <c r="X372" s="8">
        <v>4</v>
      </c>
      <c r="Y372" s="8">
        <v>4</v>
      </c>
      <c r="Z372" s="8">
        <v>0</v>
      </c>
      <c r="AA372" s="8">
        <v>0</v>
      </c>
      <c r="AB372" s="8">
        <v>0</v>
      </c>
      <c r="AC372" s="8">
        <v>2</v>
      </c>
      <c r="AD372" s="8">
        <v>2</v>
      </c>
      <c r="AE372" s="8">
        <v>2</v>
      </c>
      <c r="AF372" s="8">
        <v>2</v>
      </c>
      <c r="AG372" s="8">
        <v>2</v>
      </c>
      <c r="AH372" s="8">
        <v>2</v>
      </c>
      <c r="AI372" s="8">
        <v>4</v>
      </c>
      <c r="AJ372" s="8">
        <v>4</v>
      </c>
      <c r="AK372" s="8">
        <v>4</v>
      </c>
      <c r="AM372" s="8">
        <v>3</v>
      </c>
      <c r="AN372" s="8">
        <v>1</v>
      </c>
      <c r="AO372" s="8">
        <v>2</v>
      </c>
      <c r="AP372" s="8">
        <v>0</v>
      </c>
      <c r="AQ372" s="8">
        <v>3</v>
      </c>
      <c r="AR372" s="8">
        <v>3</v>
      </c>
      <c r="AS372" s="8">
        <v>2</v>
      </c>
      <c r="AT372" s="8">
        <v>2</v>
      </c>
      <c r="AU372" s="8">
        <v>1</v>
      </c>
      <c r="AV372" s="8">
        <v>0</v>
      </c>
      <c r="AW372" s="8">
        <v>0</v>
      </c>
      <c r="AX372" s="8">
        <v>0</v>
      </c>
      <c r="AY372" s="8">
        <v>0</v>
      </c>
      <c r="AZ372" s="8">
        <v>0</v>
      </c>
      <c r="BA372" s="8">
        <v>0</v>
      </c>
      <c r="BB372" s="8">
        <v>0</v>
      </c>
      <c r="BC372" s="8">
        <v>2</v>
      </c>
      <c r="BD372" s="8">
        <v>1</v>
      </c>
      <c r="BE372" s="8">
        <v>0</v>
      </c>
      <c r="BF372" s="8">
        <v>2</v>
      </c>
      <c r="BG372" s="8">
        <v>1</v>
      </c>
      <c r="BH372" s="8">
        <v>0</v>
      </c>
      <c r="BI372" s="8">
        <v>0</v>
      </c>
      <c r="BJ372" s="8">
        <v>0</v>
      </c>
      <c r="BK372" s="8">
        <v>0</v>
      </c>
      <c r="BL372" s="8">
        <v>0</v>
      </c>
      <c r="BM372" s="8">
        <v>0</v>
      </c>
      <c r="BN372" s="8">
        <v>0</v>
      </c>
      <c r="BO372" s="8">
        <v>0</v>
      </c>
      <c r="BP372" s="8">
        <v>0</v>
      </c>
      <c r="BQ372" s="8">
        <v>0</v>
      </c>
      <c r="BR372" s="8">
        <v>0</v>
      </c>
      <c r="BS372" s="8">
        <v>0</v>
      </c>
      <c r="BT372" s="8">
        <v>0</v>
      </c>
      <c r="BU372" s="8">
        <v>0</v>
      </c>
      <c r="BV372" s="8">
        <v>0</v>
      </c>
      <c r="BW372" s="8">
        <v>0</v>
      </c>
      <c r="BX372" s="8">
        <v>0</v>
      </c>
      <c r="BY372" s="8">
        <v>0</v>
      </c>
      <c r="BZ372" s="8">
        <v>0</v>
      </c>
      <c r="CA372" s="8">
        <v>0</v>
      </c>
      <c r="CB372" s="8">
        <v>0</v>
      </c>
      <c r="CC372" s="8">
        <v>0</v>
      </c>
      <c r="CD372" s="8">
        <v>0</v>
      </c>
      <c r="CE372" s="21">
        <f t="shared" si="118"/>
        <v>3</v>
      </c>
      <c r="CF372" s="21">
        <f t="shared" si="119"/>
        <v>38</v>
      </c>
      <c r="CG372" s="21">
        <f t="shared" si="120"/>
        <v>25</v>
      </c>
      <c r="CH372" s="21">
        <f t="shared" si="121"/>
        <v>46</v>
      </c>
      <c r="CI372" s="21">
        <f t="shared" si="122"/>
        <v>10</v>
      </c>
      <c r="CJ372" s="21">
        <f t="shared" si="123"/>
        <v>10</v>
      </c>
      <c r="CK372" s="21">
        <f t="shared" si="124"/>
        <v>9</v>
      </c>
      <c r="CL372" s="21">
        <f t="shared" si="125"/>
        <v>6</v>
      </c>
      <c r="CM372" s="21">
        <f t="shared" si="126"/>
        <v>5</v>
      </c>
      <c r="CN372" s="21">
        <f t="shared" si="127"/>
        <v>4</v>
      </c>
      <c r="CO372" s="21">
        <f t="shared" si="128"/>
        <v>0</v>
      </c>
      <c r="CP372" s="21">
        <f t="shared" si="129"/>
        <v>0</v>
      </c>
      <c r="CQ372" s="21">
        <f t="shared" si="130"/>
        <v>0</v>
      </c>
      <c r="CR372" s="21">
        <f t="shared" si="131"/>
        <v>2</v>
      </c>
      <c r="CS372" s="21">
        <f t="shared" si="132"/>
        <v>2</v>
      </c>
      <c r="CT372" s="21">
        <f t="shared" si="133"/>
        <v>2</v>
      </c>
      <c r="CU372" s="21">
        <f t="shared" si="134"/>
        <v>4</v>
      </c>
      <c r="CV372" s="21">
        <f t="shared" si="135"/>
        <v>3</v>
      </c>
      <c r="CW372" s="21">
        <f t="shared" si="136"/>
        <v>2</v>
      </c>
      <c r="CX372" s="21">
        <f t="shared" si="137"/>
        <v>6</v>
      </c>
      <c r="CY372" s="21">
        <f t="shared" si="138"/>
        <v>5</v>
      </c>
      <c r="CZ372" s="21">
        <f t="shared" si="139"/>
        <v>4</v>
      </c>
    </row>
    <row r="373" spans="1:104" ht="89.25" x14ac:dyDescent="0.25">
      <c r="A373" s="6">
        <v>271</v>
      </c>
      <c r="B373" s="7" t="s">
        <v>92</v>
      </c>
      <c r="C373" s="7" t="s">
        <v>51</v>
      </c>
      <c r="D373" s="7" t="s">
        <v>481</v>
      </c>
      <c r="E373" s="7" t="s">
        <v>94</v>
      </c>
      <c r="F373" s="7" t="s">
        <v>95</v>
      </c>
      <c r="G373" s="7" t="s">
        <v>1896</v>
      </c>
      <c r="H373" s="7" t="s">
        <v>1897</v>
      </c>
      <c r="I373" s="7" t="s">
        <v>1898</v>
      </c>
      <c r="J373" s="7" t="s">
        <v>99</v>
      </c>
      <c r="K373" s="7" t="s">
        <v>100</v>
      </c>
      <c r="L373" s="7" t="s">
        <v>101</v>
      </c>
      <c r="M373" s="7" t="s">
        <v>101</v>
      </c>
      <c r="N373" s="8">
        <v>22</v>
      </c>
      <c r="O373" s="8">
        <v>16</v>
      </c>
      <c r="P373" s="8">
        <v>19</v>
      </c>
      <c r="Q373" s="7" t="s">
        <v>1899</v>
      </c>
      <c r="R373" s="7" t="s">
        <v>1899</v>
      </c>
      <c r="S373" s="7" t="s">
        <v>1899</v>
      </c>
      <c r="T373" s="8">
        <v>37</v>
      </c>
      <c r="U373" s="8">
        <v>37</v>
      </c>
      <c r="V373" s="8">
        <v>37</v>
      </c>
      <c r="W373" s="8">
        <v>19</v>
      </c>
      <c r="X373" s="8">
        <v>19</v>
      </c>
      <c r="Y373" s="8">
        <v>19</v>
      </c>
      <c r="Z373" s="8">
        <v>19</v>
      </c>
      <c r="AA373" s="8">
        <v>19</v>
      </c>
      <c r="AB373" s="8">
        <v>19</v>
      </c>
      <c r="AC373" s="8">
        <v>19</v>
      </c>
      <c r="AD373" s="8">
        <v>19</v>
      </c>
      <c r="AE373" s="8">
        <v>19</v>
      </c>
      <c r="AF373" s="8">
        <v>0</v>
      </c>
      <c r="AG373" s="8">
        <v>0</v>
      </c>
      <c r="AH373" s="8">
        <v>0</v>
      </c>
      <c r="AI373" s="8">
        <v>7</v>
      </c>
      <c r="AJ373" s="8">
        <v>7</v>
      </c>
      <c r="AK373" s="8">
        <v>7</v>
      </c>
      <c r="AL373" s="7" t="s">
        <v>100</v>
      </c>
      <c r="AM373" s="8">
        <v>2</v>
      </c>
      <c r="AN373" s="8">
        <v>0</v>
      </c>
      <c r="AO373" s="8">
        <v>0</v>
      </c>
      <c r="AP373" s="8">
        <v>0</v>
      </c>
      <c r="AQ373" s="8">
        <v>3</v>
      </c>
      <c r="AR373" s="8">
        <v>3</v>
      </c>
      <c r="AS373" s="8">
        <v>3</v>
      </c>
      <c r="AT373" s="8">
        <v>2</v>
      </c>
      <c r="AU373" s="8">
        <v>2</v>
      </c>
      <c r="AV373" s="8">
        <v>2</v>
      </c>
      <c r="AW373" s="8">
        <v>2</v>
      </c>
      <c r="AX373" s="8">
        <v>2</v>
      </c>
      <c r="AY373" s="8">
        <v>2</v>
      </c>
      <c r="AZ373" s="8">
        <v>2</v>
      </c>
      <c r="BA373" s="8">
        <v>2</v>
      </c>
      <c r="BB373" s="8">
        <v>2</v>
      </c>
      <c r="BC373" s="8">
        <v>0</v>
      </c>
      <c r="BD373" s="8">
        <v>0</v>
      </c>
      <c r="BE373" s="8">
        <v>0</v>
      </c>
      <c r="BF373" s="8">
        <v>0</v>
      </c>
      <c r="BG373" s="8">
        <v>0</v>
      </c>
      <c r="BH373" s="8">
        <v>0</v>
      </c>
      <c r="BI373" s="8">
        <v>0</v>
      </c>
      <c r="BJ373" s="8">
        <v>0</v>
      </c>
      <c r="BK373" s="8">
        <v>0</v>
      </c>
      <c r="BL373" s="8">
        <v>0</v>
      </c>
      <c r="BM373" s="8">
        <v>0</v>
      </c>
      <c r="BN373" s="8">
        <v>0</v>
      </c>
      <c r="BO373" s="8">
        <v>0</v>
      </c>
      <c r="BP373" s="8">
        <v>0</v>
      </c>
      <c r="BQ373" s="8">
        <v>0</v>
      </c>
      <c r="BR373" s="8">
        <v>0</v>
      </c>
      <c r="BS373" s="8">
        <v>0</v>
      </c>
      <c r="BT373" s="8">
        <v>0</v>
      </c>
      <c r="BU373" s="8">
        <v>0</v>
      </c>
      <c r="BV373" s="8">
        <v>0</v>
      </c>
      <c r="BW373" s="8">
        <v>0</v>
      </c>
      <c r="BX373" s="8">
        <v>0</v>
      </c>
      <c r="BY373" s="8">
        <v>0</v>
      </c>
      <c r="BZ373" s="8">
        <v>0</v>
      </c>
      <c r="CA373" s="8">
        <v>0</v>
      </c>
      <c r="CB373" s="8">
        <v>0</v>
      </c>
      <c r="CC373" s="8">
        <v>0</v>
      </c>
      <c r="CD373" s="8">
        <v>0</v>
      </c>
      <c r="CE373" s="21">
        <f t="shared" si="118"/>
        <v>2</v>
      </c>
      <c r="CF373" s="21">
        <f t="shared" si="119"/>
        <v>22</v>
      </c>
      <c r="CG373" s="21">
        <f t="shared" si="120"/>
        <v>16</v>
      </c>
      <c r="CH373" s="21">
        <f t="shared" si="121"/>
        <v>19</v>
      </c>
      <c r="CI373" s="21">
        <f t="shared" si="122"/>
        <v>40</v>
      </c>
      <c r="CJ373" s="21">
        <f t="shared" si="123"/>
        <v>40</v>
      </c>
      <c r="CK373" s="21">
        <f t="shared" si="124"/>
        <v>40</v>
      </c>
      <c r="CL373" s="21">
        <f t="shared" si="125"/>
        <v>21</v>
      </c>
      <c r="CM373" s="21">
        <f t="shared" si="126"/>
        <v>21</v>
      </c>
      <c r="CN373" s="21">
        <f t="shared" si="127"/>
        <v>21</v>
      </c>
      <c r="CO373" s="21">
        <f t="shared" si="128"/>
        <v>21</v>
      </c>
      <c r="CP373" s="21">
        <f t="shared" si="129"/>
        <v>21</v>
      </c>
      <c r="CQ373" s="21">
        <f t="shared" si="130"/>
        <v>21</v>
      </c>
      <c r="CR373" s="21">
        <f t="shared" si="131"/>
        <v>21</v>
      </c>
      <c r="CS373" s="21">
        <f t="shared" si="132"/>
        <v>21</v>
      </c>
      <c r="CT373" s="21">
        <f t="shared" si="133"/>
        <v>21</v>
      </c>
      <c r="CU373" s="21">
        <f t="shared" si="134"/>
        <v>0</v>
      </c>
      <c r="CV373" s="21">
        <f t="shared" si="135"/>
        <v>0</v>
      </c>
      <c r="CW373" s="21">
        <f t="shared" si="136"/>
        <v>0</v>
      </c>
      <c r="CX373" s="21">
        <f t="shared" si="137"/>
        <v>7</v>
      </c>
      <c r="CY373" s="21">
        <f t="shared" si="138"/>
        <v>7</v>
      </c>
      <c r="CZ373" s="21">
        <f t="shared" si="139"/>
        <v>7</v>
      </c>
    </row>
    <row r="374" spans="1:104" ht="76.5" x14ac:dyDescent="0.25">
      <c r="A374" s="6">
        <v>273</v>
      </c>
      <c r="B374" s="7" t="s">
        <v>92</v>
      </c>
      <c r="C374" s="7" t="s">
        <v>51</v>
      </c>
      <c r="D374" s="7" t="s">
        <v>481</v>
      </c>
      <c r="E374" s="7" t="s">
        <v>94</v>
      </c>
      <c r="F374" s="7" t="s">
        <v>95</v>
      </c>
      <c r="G374" s="7" t="s">
        <v>1900</v>
      </c>
      <c r="H374" s="7" t="s">
        <v>1901</v>
      </c>
      <c r="I374" s="7" t="s">
        <v>1902</v>
      </c>
      <c r="J374" s="7" t="s">
        <v>99</v>
      </c>
      <c r="K374" s="7" t="s">
        <v>100</v>
      </c>
      <c r="L374" s="7" t="s">
        <v>101</v>
      </c>
      <c r="M374" s="7" t="s">
        <v>101</v>
      </c>
      <c r="N374" s="8">
        <v>19</v>
      </c>
      <c r="O374" s="8">
        <v>18</v>
      </c>
      <c r="P374" s="8">
        <v>16</v>
      </c>
      <c r="Q374" s="7" t="s">
        <v>1903</v>
      </c>
      <c r="R374" s="7" t="s">
        <v>1904</v>
      </c>
      <c r="S374" s="7" t="s">
        <v>1904</v>
      </c>
      <c r="T374" s="8">
        <v>99</v>
      </c>
      <c r="U374" s="8">
        <v>90</v>
      </c>
      <c r="V374" s="8">
        <v>79</v>
      </c>
      <c r="W374" s="8">
        <v>24</v>
      </c>
      <c r="X374" s="8">
        <v>25</v>
      </c>
      <c r="Y374" s="8">
        <v>25</v>
      </c>
      <c r="Z374" s="8">
        <v>0</v>
      </c>
      <c r="AA374" s="8">
        <v>0</v>
      </c>
      <c r="AB374" s="8">
        <v>0</v>
      </c>
      <c r="AC374" s="8">
        <v>24</v>
      </c>
      <c r="AD374" s="8">
        <v>25</v>
      </c>
      <c r="AE374" s="8">
        <v>25</v>
      </c>
      <c r="AF374" s="8">
        <v>0</v>
      </c>
      <c r="AG374" s="8">
        <v>0</v>
      </c>
      <c r="AH374" s="8">
        <v>0</v>
      </c>
      <c r="AI374" s="8">
        <v>7</v>
      </c>
      <c r="AJ374" s="8">
        <v>8</v>
      </c>
      <c r="AK374" s="8">
        <v>8</v>
      </c>
      <c r="AL374" s="7" t="s">
        <v>100</v>
      </c>
      <c r="AM374" s="8">
        <v>1</v>
      </c>
      <c r="AN374" s="8">
        <v>1</v>
      </c>
      <c r="AO374" s="8">
        <v>1</v>
      </c>
      <c r="AP374" s="8">
        <v>2</v>
      </c>
      <c r="AQ374" s="8">
        <v>3</v>
      </c>
      <c r="AR374" s="8">
        <v>3</v>
      </c>
      <c r="AS374" s="8">
        <v>3</v>
      </c>
      <c r="AT374" s="8">
        <v>3</v>
      </c>
      <c r="AU374" s="8">
        <v>3</v>
      </c>
      <c r="AV374" s="8">
        <v>3</v>
      </c>
      <c r="AW374" s="8">
        <v>0</v>
      </c>
      <c r="AX374" s="8">
        <v>0</v>
      </c>
      <c r="AY374" s="8">
        <v>0</v>
      </c>
      <c r="AZ374" s="8">
        <v>3</v>
      </c>
      <c r="BA374" s="8">
        <v>3</v>
      </c>
      <c r="BB374" s="8">
        <v>3</v>
      </c>
      <c r="BC374" s="8">
        <v>0</v>
      </c>
      <c r="BD374" s="8">
        <v>0</v>
      </c>
      <c r="BE374" s="8">
        <v>0</v>
      </c>
      <c r="BF374" s="8">
        <v>3</v>
      </c>
      <c r="BG374" s="8">
        <v>3</v>
      </c>
      <c r="BH374" s="8">
        <v>3</v>
      </c>
      <c r="BI374" s="8">
        <v>0</v>
      </c>
      <c r="BJ374" s="8">
        <v>0</v>
      </c>
      <c r="BK374" s="8">
        <v>0</v>
      </c>
      <c r="BL374" s="8">
        <v>0</v>
      </c>
      <c r="BM374" s="8">
        <v>0</v>
      </c>
      <c r="BN374" s="8">
        <v>0</v>
      </c>
      <c r="BO374" s="8">
        <v>0</v>
      </c>
      <c r="BP374" s="8">
        <v>0</v>
      </c>
      <c r="BQ374" s="8">
        <v>0</v>
      </c>
      <c r="BR374" s="8">
        <v>0</v>
      </c>
      <c r="BS374" s="8">
        <v>0</v>
      </c>
      <c r="BT374" s="8">
        <v>0</v>
      </c>
      <c r="BU374" s="8">
        <v>0</v>
      </c>
      <c r="BV374" s="8">
        <v>0</v>
      </c>
      <c r="BW374" s="8">
        <v>0</v>
      </c>
      <c r="BX374" s="8">
        <v>0</v>
      </c>
      <c r="BY374" s="8">
        <v>0</v>
      </c>
      <c r="BZ374" s="8">
        <v>0</v>
      </c>
      <c r="CA374" s="8">
        <v>0</v>
      </c>
      <c r="CB374" s="8">
        <v>0</v>
      </c>
      <c r="CC374" s="8">
        <v>0</v>
      </c>
      <c r="CD374" s="8">
        <v>0</v>
      </c>
      <c r="CE374" s="21">
        <f t="shared" si="118"/>
        <v>1</v>
      </c>
      <c r="CF374" s="21">
        <f t="shared" si="119"/>
        <v>20</v>
      </c>
      <c r="CG374" s="21">
        <f t="shared" si="120"/>
        <v>19</v>
      </c>
      <c r="CH374" s="21">
        <f t="shared" si="121"/>
        <v>18</v>
      </c>
      <c r="CI374" s="21">
        <f t="shared" si="122"/>
        <v>102</v>
      </c>
      <c r="CJ374" s="21">
        <f t="shared" si="123"/>
        <v>93</v>
      </c>
      <c r="CK374" s="21">
        <f t="shared" si="124"/>
        <v>82</v>
      </c>
      <c r="CL374" s="21">
        <f t="shared" si="125"/>
        <v>27</v>
      </c>
      <c r="CM374" s="21">
        <f t="shared" si="126"/>
        <v>28</v>
      </c>
      <c r="CN374" s="21">
        <f t="shared" si="127"/>
        <v>28</v>
      </c>
      <c r="CO374" s="21">
        <f t="shared" si="128"/>
        <v>0</v>
      </c>
      <c r="CP374" s="21">
        <f t="shared" si="129"/>
        <v>0</v>
      </c>
      <c r="CQ374" s="21">
        <f t="shared" si="130"/>
        <v>0</v>
      </c>
      <c r="CR374" s="21">
        <f t="shared" si="131"/>
        <v>27</v>
      </c>
      <c r="CS374" s="21">
        <f t="shared" si="132"/>
        <v>28</v>
      </c>
      <c r="CT374" s="21">
        <f t="shared" si="133"/>
        <v>28</v>
      </c>
      <c r="CU374" s="21">
        <f t="shared" si="134"/>
        <v>0</v>
      </c>
      <c r="CV374" s="21">
        <f t="shared" si="135"/>
        <v>0</v>
      </c>
      <c r="CW374" s="21">
        <f t="shared" si="136"/>
        <v>0</v>
      </c>
      <c r="CX374" s="21">
        <f t="shared" si="137"/>
        <v>10</v>
      </c>
      <c r="CY374" s="21">
        <f t="shared" si="138"/>
        <v>11</v>
      </c>
      <c r="CZ374" s="21">
        <f t="shared" si="139"/>
        <v>11</v>
      </c>
    </row>
    <row r="375" spans="1:104" ht="76.5" x14ac:dyDescent="0.25">
      <c r="A375" s="6">
        <v>288</v>
      </c>
      <c r="B375" s="7" t="s">
        <v>92</v>
      </c>
      <c r="C375" s="7" t="s">
        <v>51</v>
      </c>
      <c r="D375" s="7" t="s">
        <v>214</v>
      </c>
      <c r="E375" s="7" t="s">
        <v>94</v>
      </c>
      <c r="F375" s="7" t="s">
        <v>95</v>
      </c>
      <c r="G375" s="7" t="s">
        <v>1905</v>
      </c>
      <c r="H375" s="7" t="s">
        <v>1906</v>
      </c>
      <c r="I375" s="7" t="s">
        <v>1907</v>
      </c>
      <c r="J375" s="7" t="s">
        <v>99</v>
      </c>
      <c r="K375" s="7" t="s">
        <v>100</v>
      </c>
      <c r="L375" s="7" t="s">
        <v>101</v>
      </c>
      <c r="M375" s="7" t="s">
        <v>101</v>
      </c>
      <c r="N375" s="8">
        <v>37</v>
      </c>
      <c r="O375" s="8">
        <v>35</v>
      </c>
      <c r="P375" s="8">
        <v>27</v>
      </c>
      <c r="Q375" s="7" t="s">
        <v>1908</v>
      </c>
      <c r="R375" s="7" t="s">
        <v>1909</v>
      </c>
      <c r="S375" s="7" t="s">
        <v>1910</v>
      </c>
      <c r="T375" s="8">
        <v>12</v>
      </c>
      <c r="U375" s="8">
        <v>12</v>
      </c>
      <c r="V375" s="8">
        <v>12</v>
      </c>
      <c r="W375" s="8">
        <v>12</v>
      </c>
      <c r="X375" s="8">
        <v>12</v>
      </c>
      <c r="Y375" s="8">
        <v>12</v>
      </c>
      <c r="Z375" s="8">
        <v>0</v>
      </c>
      <c r="AA375" s="8">
        <v>0</v>
      </c>
      <c r="AB375" s="8">
        <v>0</v>
      </c>
      <c r="AC375" s="8">
        <v>2</v>
      </c>
      <c r="AD375" s="8">
        <v>2</v>
      </c>
      <c r="AE375" s="8">
        <v>2</v>
      </c>
      <c r="AF375" s="8">
        <v>10</v>
      </c>
      <c r="AG375" s="8">
        <v>10</v>
      </c>
      <c r="AH375" s="8">
        <v>10</v>
      </c>
      <c r="AI375" s="8">
        <v>12</v>
      </c>
      <c r="AJ375" s="8">
        <v>12</v>
      </c>
      <c r="AK375" s="8">
        <v>12</v>
      </c>
      <c r="AL375" s="7" t="s">
        <v>1911</v>
      </c>
      <c r="AM375" s="8">
        <v>0</v>
      </c>
      <c r="AN375" s="8">
        <v>0</v>
      </c>
      <c r="AO375" s="8">
        <v>0</v>
      </c>
      <c r="AP375" s="8">
        <v>0</v>
      </c>
      <c r="AQ375" s="8">
        <v>0</v>
      </c>
      <c r="AR375" s="8">
        <v>0</v>
      </c>
      <c r="AS375" s="8">
        <v>0</v>
      </c>
      <c r="AT375" s="8">
        <v>0</v>
      </c>
      <c r="AU375" s="8">
        <v>0</v>
      </c>
      <c r="AV375" s="8">
        <v>0</v>
      </c>
      <c r="AW375" s="8">
        <v>0</v>
      </c>
      <c r="AX375" s="8">
        <v>0</v>
      </c>
      <c r="AY375" s="8">
        <v>0</v>
      </c>
      <c r="AZ375" s="8">
        <v>0</v>
      </c>
      <c r="BA375" s="8">
        <v>0</v>
      </c>
      <c r="BB375" s="8">
        <v>0</v>
      </c>
      <c r="BC375" s="8">
        <v>0</v>
      </c>
      <c r="BD375" s="8">
        <v>0</v>
      </c>
      <c r="BE375" s="8">
        <v>0</v>
      </c>
      <c r="BF375" s="8">
        <v>0</v>
      </c>
      <c r="BG375" s="8">
        <v>0</v>
      </c>
      <c r="BH375" s="8">
        <v>0</v>
      </c>
      <c r="BI375" s="8">
        <v>0</v>
      </c>
      <c r="BJ375" s="8">
        <v>0</v>
      </c>
      <c r="BK375" s="8">
        <v>0</v>
      </c>
      <c r="BL375" s="8">
        <v>0</v>
      </c>
      <c r="BM375" s="8">
        <v>0</v>
      </c>
      <c r="BN375" s="8">
        <v>0</v>
      </c>
      <c r="BO375" s="8">
        <v>0</v>
      </c>
      <c r="BP375" s="8">
        <v>0</v>
      </c>
      <c r="BQ375" s="8">
        <v>0</v>
      </c>
      <c r="BR375" s="8">
        <v>0</v>
      </c>
      <c r="BS375" s="8">
        <v>0</v>
      </c>
      <c r="BT375" s="8">
        <v>0</v>
      </c>
      <c r="BU375" s="8">
        <v>0</v>
      </c>
      <c r="BV375" s="8">
        <v>0</v>
      </c>
      <c r="BW375" s="8">
        <v>0</v>
      </c>
      <c r="BX375" s="8">
        <v>0</v>
      </c>
      <c r="BY375" s="8">
        <v>0</v>
      </c>
      <c r="BZ375" s="8">
        <v>0</v>
      </c>
      <c r="CA375" s="8">
        <v>0</v>
      </c>
      <c r="CB375" s="8">
        <v>0</v>
      </c>
      <c r="CC375" s="8">
        <v>0</v>
      </c>
      <c r="CD375" s="8">
        <v>0</v>
      </c>
      <c r="CE375" s="21">
        <f t="shared" si="118"/>
        <v>0</v>
      </c>
      <c r="CF375" s="21">
        <f t="shared" si="119"/>
        <v>37</v>
      </c>
      <c r="CG375" s="21">
        <f t="shared" si="120"/>
        <v>35</v>
      </c>
      <c r="CH375" s="21">
        <f t="shared" si="121"/>
        <v>27</v>
      </c>
      <c r="CI375" s="21">
        <f t="shared" si="122"/>
        <v>12</v>
      </c>
      <c r="CJ375" s="21">
        <f t="shared" si="123"/>
        <v>12</v>
      </c>
      <c r="CK375" s="21">
        <f t="shared" si="124"/>
        <v>12</v>
      </c>
      <c r="CL375" s="21">
        <f t="shared" si="125"/>
        <v>12</v>
      </c>
      <c r="CM375" s="21">
        <f t="shared" si="126"/>
        <v>12</v>
      </c>
      <c r="CN375" s="21">
        <f t="shared" si="127"/>
        <v>12</v>
      </c>
      <c r="CO375" s="21">
        <f t="shared" si="128"/>
        <v>0</v>
      </c>
      <c r="CP375" s="21">
        <f t="shared" si="129"/>
        <v>0</v>
      </c>
      <c r="CQ375" s="21">
        <f t="shared" si="130"/>
        <v>0</v>
      </c>
      <c r="CR375" s="21">
        <f t="shared" si="131"/>
        <v>2</v>
      </c>
      <c r="CS375" s="21">
        <f t="shared" si="132"/>
        <v>2</v>
      </c>
      <c r="CT375" s="21">
        <f t="shared" si="133"/>
        <v>2</v>
      </c>
      <c r="CU375" s="21">
        <f t="shared" si="134"/>
        <v>10</v>
      </c>
      <c r="CV375" s="21">
        <f t="shared" si="135"/>
        <v>10</v>
      </c>
      <c r="CW375" s="21">
        <f t="shared" si="136"/>
        <v>10</v>
      </c>
      <c r="CX375" s="21">
        <f t="shared" si="137"/>
        <v>12</v>
      </c>
      <c r="CY375" s="21">
        <f t="shared" si="138"/>
        <v>12</v>
      </c>
      <c r="CZ375" s="21">
        <f t="shared" si="139"/>
        <v>12</v>
      </c>
    </row>
    <row r="376" spans="1:104" ht="76.5" x14ac:dyDescent="0.25">
      <c r="A376" s="6">
        <v>293</v>
      </c>
      <c r="B376" s="7" t="s">
        <v>92</v>
      </c>
      <c r="C376" s="7" t="s">
        <v>51</v>
      </c>
      <c r="D376" s="7" t="s">
        <v>977</v>
      </c>
      <c r="E376" s="7" t="s">
        <v>94</v>
      </c>
      <c r="F376" s="7" t="s">
        <v>489</v>
      </c>
      <c r="G376" s="7" t="s">
        <v>1912</v>
      </c>
      <c r="H376" s="7" t="s">
        <v>1913</v>
      </c>
      <c r="I376" s="7" t="s">
        <v>1914</v>
      </c>
      <c r="J376" s="7" t="s">
        <v>99</v>
      </c>
      <c r="K376" s="7" t="s">
        <v>100</v>
      </c>
      <c r="L376" s="7" t="s">
        <v>101</v>
      </c>
      <c r="M376" s="7" t="s">
        <v>101</v>
      </c>
      <c r="N376" s="8">
        <v>7</v>
      </c>
      <c r="O376" s="8">
        <v>9</v>
      </c>
      <c r="P376" s="8">
        <v>6</v>
      </c>
      <c r="Q376" s="7" t="s">
        <v>1915</v>
      </c>
      <c r="R376" s="7" t="s">
        <v>1915</v>
      </c>
      <c r="S376" s="7" t="s">
        <v>1916</v>
      </c>
      <c r="T376" s="8">
        <v>14</v>
      </c>
      <c r="U376" s="8">
        <v>14</v>
      </c>
      <c r="V376" s="8">
        <v>14</v>
      </c>
      <c r="W376" s="8">
        <v>13</v>
      </c>
      <c r="X376" s="8">
        <v>13</v>
      </c>
      <c r="Y376" s="8">
        <v>13</v>
      </c>
      <c r="Z376" s="8">
        <v>5</v>
      </c>
      <c r="AA376" s="8">
        <v>7</v>
      </c>
      <c r="AB376" s="8">
        <v>8</v>
      </c>
      <c r="AC376" s="8">
        <v>8</v>
      </c>
      <c r="AD376" s="8">
        <v>6</v>
      </c>
      <c r="AE376" s="8">
        <v>5</v>
      </c>
      <c r="AF376" s="8">
        <v>1</v>
      </c>
      <c r="AG376" s="8">
        <v>1</v>
      </c>
      <c r="AH376" s="8">
        <v>1</v>
      </c>
      <c r="AI376" s="8">
        <v>0</v>
      </c>
      <c r="AJ376" s="8">
        <v>0</v>
      </c>
      <c r="AK376" s="8">
        <v>0</v>
      </c>
      <c r="AL376" s="7" t="s">
        <v>100</v>
      </c>
      <c r="AM376" s="8">
        <v>0</v>
      </c>
      <c r="AN376" s="8">
        <v>0</v>
      </c>
      <c r="AO376" s="8">
        <v>0</v>
      </c>
      <c r="AP376" s="8">
        <v>0</v>
      </c>
      <c r="AQ376" s="8">
        <v>0</v>
      </c>
      <c r="AR376" s="8">
        <v>0</v>
      </c>
      <c r="AS376" s="8">
        <v>0</v>
      </c>
      <c r="AT376" s="8">
        <v>0</v>
      </c>
      <c r="AU376" s="8">
        <v>0</v>
      </c>
      <c r="AV376" s="8">
        <v>0</v>
      </c>
      <c r="AW376" s="8">
        <v>0</v>
      </c>
      <c r="AX376" s="8">
        <v>0</v>
      </c>
      <c r="AY376" s="8">
        <v>0</v>
      </c>
      <c r="AZ376" s="8">
        <v>0</v>
      </c>
      <c r="BA376" s="8">
        <v>0</v>
      </c>
      <c r="BB376" s="8">
        <v>0</v>
      </c>
      <c r="BC376" s="8">
        <v>0</v>
      </c>
      <c r="BD376" s="8">
        <v>0</v>
      </c>
      <c r="BE376" s="8">
        <v>0</v>
      </c>
      <c r="BF376" s="8">
        <v>0</v>
      </c>
      <c r="BG376" s="8">
        <v>0</v>
      </c>
      <c r="BH376" s="8">
        <v>0</v>
      </c>
      <c r="BI376" s="8">
        <v>0</v>
      </c>
      <c r="BJ376" s="8">
        <v>0</v>
      </c>
      <c r="BK376" s="8">
        <v>0</v>
      </c>
      <c r="BL376" s="8">
        <v>0</v>
      </c>
      <c r="BM376" s="8">
        <v>0</v>
      </c>
      <c r="BN376" s="8">
        <v>0</v>
      </c>
      <c r="BO376" s="8">
        <v>0</v>
      </c>
      <c r="BP376" s="8">
        <v>0</v>
      </c>
      <c r="BQ376" s="8">
        <v>0</v>
      </c>
      <c r="BR376" s="8">
        <v>0</v>
      </c>
      <c r="BS376" s="8">
        <v>0</v>
      </c>
      <c r="BT376" s="8">
        <v>0</v>
      </c>
      <c r="BU376" s="8">
        <v>0</v>
      </c>
      <c r="BV376" s="8">
        <v>0</v>
      </c>
      <c r="BW376" s="8">
        <v>0</v>
      </c>
      <c r="BX376" s="8">
        <v>0</v>
      </c>
      <c r="BY376" s="8">
        <v>0</v>
      </c>
      <c r="BZ376" s="8">
        <v>0</v>
      </c>
      <c r="CA376" s="8">
        <v>0</v>
      </c>
      <c r="CB376" s="8">
        <v>0</v>
      </c>
      <c r="CC376" s="8">
        <v>0</v>
      </c>
      <c r="CD376" s="8">
        <v>0</v>
      </c>
      <c r="CE376" s="21">
        <f t="shared" si="118"/>
        <v>0</v>
      </c>
      <c r="CF376" s="21">
        <f t="shared" si="119"/>
        <v>7</v>
      </c>
      <c r="CG376" s="21">
        <f t="shared" si="120"/>
        <v>9</v>
      </c>
      <c r="CH376" s="21">
        <f t="shared" si="121"/>
        <v>6</v>
      </c>
      <c r="CI376" s="21">
        <f t="shared" si="122"/>
        <v>14</v>
      </c>
      <c r="CJ376" s="21">
        <f t="shared" si="123"/>
        <v>14</v>
      </c>
      <c r="CK376" s="21">
        <f t="shared" si="124"/>
        <v>14</v>
      </c>
      <c r="CL376" s="21">
        <f t="shared" si="125"/>
        <v>13</v>
      </c>
      <c r="CM376" s="21">
        <f t="shared" si="126"/>
        <v>13</v>
      </c>
      <c r="CN376" s="21">
        <f t="shared" si="127"/>
        <v>13</v>
      </c>
      <c r="CO376" s="21">
        <f t="shared" si="128"/>
        <v>5</v>
      </c>
      <c r="CP376" s="21">
        <f t="shared" si="129"/>
        <v>7</v>
      </c>
      <c r="CQ376" s="21">
        <f t="shared" si="130"/>
        <v>8</v>
      </c>
      <c r="CR376" s="21">
        <f t="shared" si="131"/>
        <v>8</v>
      </c>
      <c r="CS376" s="21">
        <f t="shared" si="132"/>
        <v>6</v>
      </c>
      <c r="CT376" s="21">
        <f t="shared" si="133"/>
        <v>5</v>
      </c>
      <c r="CU376" s="21">
        <f t="shared" si="134"/>
        <v>1</v>
      </c>
      <c r="CV376" s="21">
        <f t="shared" si="135"/>
        <v>1</v>
      </c>
      <c r="CW376" s="21">
        <f t="shared" si="136"/>
        <v>1</v>
      </c>
      <c r="CX376" s="21">
        <f t="shared" si="137"/>
        <v>0</v>
      </c>
      <c r="CY376" s="21">
        <f t="shared" si="138"/>
        <v>0</v>
      </c>
      <c r="CZ376" s="21">
        <f t="shared" si="139"/>
        <v>0</v>
      </c>
    </row>
    <row r="377" spans="1:104" ht="89.25" x14ac:dyDescent="0.25">
      <c r="A377" s="6">
        <v>297</v>
      </c>
      <c r="B377" s="7" t="s">
        <v>92</v>
      </c>
      <c r="C377" s="7" t="s">
        <v>51</v>
      </c>
      <c r="D377" s="7" t="s">
        <v>1064</v>
      </c>
      <c r="E377" s="7" t="s">
        <v>94</v>
      </c>
      <c r="F377" s="7" t="s">
        <v>95</v>
      </c>
      <c r="G377" s="7" t="s">
        <v>1917</v>
      </c>
      <c r="H377" s="7" t="s">
        <v>1918</v>
      </c>
      <c r="I377" s="7" t="s">
        <v>1919</v>
      </c>
      <c r="J377" s="7" t="s">
        <v>99</v>
      </c>
      <c r="K377" s="7" t="s">
        <v>100</v>
      </c>
      <c r="L377" s="7" t="s">
        <v>101</v>
      </c>
      <c r="M377" s="7" t="s">
        <v>101</v>
      </c>
      <c r="N377" s="8">
        <v>55</v>
      </c>
      <c r="O377" s="8">
        <v>51</v>
      </c>
      <c r="P377" s="8">
        <v>45</v>
      </c>
      <c r="Q377" s="7" t="s">
        <v>1920</v>
      </c>
      <c r="R377" s="7" t="s">
        <v>1920</v>
      </c>
      <c r="S377" s="7" t="s">
        <v>1920</v>
      </c>
      <c r="T377" s="8">
        <v>11</v>
      </c>
      <c r="U377" s="8">
        <v>12</v>
      </c>
      <c r="V377" s="8">
        <v>12</v>
      </c>
      <c r="W377" s="8">
        <v>10</v>
      </c>
      <c r="X377" s="8">
        <v>10</v>
      </c>
      <c r="Y377" s="8">
        <v>10</v>
      </c>
      <c r="Z377" s="8">
        <v>2</v>
      </c>
      <c r="AA377" s="8">
        <v>2</v>
      </c>
      <c r="AB377" s="8">
        <v>2</v>
      </c>
      <c r="AC377" s="8">
        <v>2</v>
      </c>
      <c r="AD377" s="8">
        <v>2</v>
      </c>
      <c r="AE377" s="8">
        <v>2</v>
      </c>
      <c r="AF377" s="8">
        <v>8</v>
      </c>
      <c r="AG377" s="8">
        <v>8</v>
      </c>
      <c r="AH377" s="8">
        <v>8</v>
      </c>
      <c r="AI377" s="8">
        <v>0</v>
      </c>
      <c r="AJ377" s="8">
        <v>0</v>
      </c>
      <c r="AK377" s="8">
        <v>0</v>
      </c>
      <c r="AL377" s="7" t="s">
        <v>100</v>
      </c>
      <c r="AM377" s="8">
        <v>0</v>
      </c>
      <c r="AN377" s="8">
        <v>0</v>
      </c>
      <c r="AO377" s="8">
        <v>0</v>
      </c>
      <c r="AP377" s="8">
        <v>0</v>
      </c>
      <c r="AQ377" s="8">
        <v>0</v>
      </c>
      <c r="AR377" s="8">
        <v>0</v>
      </c>
      <c r="AS377" s="8">
        <v>0</v>
      </c>
      <c r="AT377" s="8">
        <v>0</v>
      </c>
      <c r="AU377" s="8">
        <v>0</v>
      </c>
      <c r="AV377" s="8">
        <v>0</v>
      </c>
      <c r="AW377" s="8">
        <v>0</v>
      </c>
      <c r="AX377" s="8">
        <v>0</v>
      </c>
      <c r="AY377" s="8">
        <v>0</v>
      </c>
      <c r="AZ377" s="8">
        <v>0</v>
      </c>
      <c r="BA377" s="8">
        <v>0</v>
      </c>
      <c r="BB377" s="8">
        <v>0</v>
      </c>
      <c r="BC377" s="8">
        <v>0</v>
      </c>
      <c r="BD377" s="8">
        <v>0</v>
      </c>
      <c r="BE377" s="8">
        <v>0</v>
      </c>
      <c r="BF377" s="8">
        <v>0</v>
      </c>
      <c r="BG377" s="8">
        <v>0</v>
      </c>
      <c r="BH377" s="8">
        <v>0</v>
      </c>
      <c r="BI377" s="8">
        <v>0</v>
      </c>
      <c r="BJ377" s="8">
        <v>0</v>
      </c>
      <c r="BK377" s="8">
        <v>0</v>
      </c>
      <c r="BL377" s="8">
        <v>0</v>
      </c>
      <c r="BM377" s="8">
        <v>0</v>
      </c>
      <c r="BN377" s="8">
        <v>0</v>
      </c>
      <c r="BO377" s="8">
        <v>0</v>
      </c>
      <c r="BP377" s="8">
        <v>0</v>
      </c>
      <c r="BQ377" s="8">
        <v>0</v>
      </c>
      <c r="BR377" s="8">
        <v>0</v>
      </c>
      <c r="BS377" s="8">
        <v>0</v>
      </c>
      <c r="BT377" s="8">
        <v>0</v>
      </c>
      <c r="BU377" s="8">
        <v>0</v>
      </c>
      <c r="BV377" s="8">
        <v>0</v>
      </c>
      <c r="BW377" s="8">
        <v>0</v>
      </c>
      <c r="BX377" s="8">
        <v>0</v>
      </c>
      <c r="BY377" s="8">
        <v>0</v>
      </c>
      <c r="BZ377" s="8">
        <v>0</v>
      </c>
      <c r="CA377" s="8">
        <v>0</v>
      </c>
      <c r="CB377" s="8">
        <v>0</v>
      </c>
      <c r="CC377" s="8">
        <v>0</v>
      </c>
      <c r="CD377" s="8">
        <v>0</v>
      </c>
      <c r="CE377" s="21">
        <f t="shared" si="118"/>
        <v>0</v>
      </c>
      <c r="CF377" s="21">
        <f t="shared" si="119"/>
        <v>55</v>
      </c>
      <c r="CG377" s="21">
        <f t="shared" si="120"/>
        <v>51</v>
      </c>
      <c r="CH377" s="21">
        <f t="shared" si="121"/>
        <v>45</v>
      </c>
      <c r="CI377" s="21">
        <f t="shared" si="122"/>
        <v>11</v>
      </c>
      <c r="CJ377" s="21">
        <f t="shared" si="123"/>
        <v>12</v>
      </c>
      <c r="CK377" s="21">
        <f t="shared" si="124"/>
        <v>12</v>
      </c>
      <c r="CL377" s="21">
        <f t="shared" si="125"/>
        <v>10</v>
      </c>
      <c r="CM377" s="21">
        <f t="shared" si="126"/>
        <v>10</v>
      </c>
      <c r="CN377" s="21">
        <f t="shared" si="127"/>
        <v>10</v>
      </c>
      <c r="CO377" s="21">
        <f t="shared" si="128"/>
        <v>2</v>
      </c>
      <c r="CP377" s="21">
        <f t="shared" si="129"/>
        <v>2</v>
      </c>
      <c r="CQ377" s="21">
        <f t="shared" si="130"/>
        <v>2</v>
      </c>
      <c r="CR377" s="21">
        <f t="shared" si="131"/>
        <v>2</v>
      </c>
      <c r="CS377" s="21">
        <f t="shared" si="132"/>
        <v>2</v>
      </c>
      <c r="CT377" s="21">
        <f t="shared" si="133"/>
        <v>2</v>
      </c>
      <c r="CU377" s="21">
        <f t="shared" si="134"/>
        <v>8</v>
      </c>
      <c r="CV377" s="21">
        <f t="shared" si="135"/>
        <v>8</v>
      </c>
      <c r="CW377" s="21">
        <f t="shared" si="136"/>
        <v>8</v>
      </c>
      <c r="CX377" s="21">
        <f t="shared" si="137"/>
        <v>0</v>
      </c>
      <c r="CY377" s="21">
        <f t="shared" si="138"/>
        <v>0</v>
      </c>
      <c r="CZ377" s="21">
        <f t="shared" si="139"/>
        <v>0</v>
      </c>
    </row>
    <row r="378" spans="1:104" ht="76.5" x14ac:dyDescent="0.25">
      <c r="A378" s="6">
        <v>312</v>
      </c>
      <c r="B378" s="7" t="s">
        <v>92</v>
      </c>
      <c r="C378" s="7" t="s">
        <v>51</v>
      </c>
      <c r="D378" s="7" t="s">
        <v>153</v>
      </c>
      <c r="E378" s="7" t="s">
        <v>94</v>
      </c>
      <c r="F378" s="7" t="s">
        <v>95</v>
      </c>
      <c r="G378" s="7" t="s">
        <v>1921</v>
      </c>
      <c r="H378" s="7" t="s">
        <v>1922</v>
      </c>
      <c r="I378" s="7" t="s">
        <v>1923</v>
      </c>
      <c r="J378" s="7" t="s">
        <v>99</v>
      </c>
      <c r="K378" s="7" t="s">
        <v>100</v>
      </c>
      <c r="L378" s="7" t="s">
        <v>101</v>
      </c>
      <c r="M378" s="7" t="s">
        <v>101</v>
      </c>
      <c r="N378" s="8">
        <v>84</v>
      </c>
      <c r="O378" s="8">
        <v>66</v>
      </c>
      <c r="P378" s="8">
        <v>59</v>
      </c>
      <c r="Q378" s="7" t="s">
        <v>1924</v>
      </c>
      <c r="R378" s="7" t="s">
        <v>1924</v>
      </c>
      <c r="S378" s="7" t="s">
        <v>1924</v>
      </c>
      <c r="T378" s="8">
        <v>17</v>
      </c>
      <c r="U378" s="8">
        <v>17</v>
      </c>
      <c r="V378" s="8">
        <v>17</v>
      </c>
      <c r="W378" s="8">
        <v>13</v>
      </c>
      <c r="X378" s="8">
        <v>13</v>
      </c>
      <c r="Y378" s="8">
        <v>13</v>
      </c>
      <c r="Z378" s="8">
        <v>4</v>
      </c>
      <c r="AA378" s="8">
        <v>4</v>
      </c>
      <c r="AB378" s="8">
        <v>4</v>
      </c>
      <c r="AC378" s="8">
        <v>9</v>
      </c>
      <c r="AD378" s="8">
        <v>9</v>
      </c>
      <c r="AE378" s="8">
        <v>9</v>
      </c>
      <c r="AF378" s="8">
        <v>0</v>
      </c>
      <c r="AG378" s="8">
        <v>0</v>
      </c>
      <c r="AH378" s="8">
        <v>0</v>
      </c>
      <c r="AI378" s="8">
        <v>13</v>
      </c>
      <c r="AJ378" s="8">
        <v>13</v>
      </c>
      <c r="AK378" s="8">
        <v>13</v>
      </c>
      <c r="AM378" s="8">
        <v>5</v>
      </c>
      <c r="AN378" s="8">
        <v>0</v>
      </c>
      <c r="AO378" s="8">
        <v>0</v>
      </c>
      <c r="AP378" s="8">
        <v>0</v>
      </c>
      <c r="AQ378" s="8">
        <v>5</v>
      </c>
      <c r="AR378" s="8">
        <v>5</v>
      </c>
      <c r="AS378" s="8">
        <v>5</v>
      </c>
      <c r="AT378" s="8">
        <v>4</v>
      </c>
      <c r="AU378" s="8">
        <v>4</v>
      </c>
      <c r="AV378" s="8">
        <v>4</v>
      </c>
      <c r="AW378" s="8">
        <v>0</v>
      </c>
      <c r="AX378" s="8">
        <v>0</v>
      </c>
      <c r="AY378" s="8">
        <v>0</v>
      </c>
      <c r="AZ378" s="8">
        <v>4</v>
      </c>
      <c r="BA378" s="8">
        <v>4</v>
      </c>
      <c r="BB378" s="8">
        <v>4</v>
      </c>
      <c r="BC378" s="8">
        <v>0</v>
      </c>
      <c r="BD378" s="8">
        <v>0</v>
      </c>
      <c r="BE378" s="8">
        <v>0</v>
      </c>
      <c r="BF378" s="8">
        <v>4</v>
      </c>
      <c r="BG378" s="8">
        <v>4</v>
      </c>
      <c r="BH378" s="8">
        <v>4</v>
      </c>
      <c r="BI378" s="8">
        <v>6</v>
      </c>
      <c r="BJ378" s="8">
        <v>0</v>
      </c>
      <c r="BK378" s="8">
        <v>0</v>
      </c>
      <c r="BL378" s="8">
        <v>0</v>
      </c>
      <c r="BM378" s="8">
        <v>6</v>
      </c>
      <c r="BN378" s="8">
        <v>6</v>
      </c>
      <c r="BO378" s="8">
        <v>6</v>
      </c>
      <c r="BP378" s="8">
        <v>0</v>
      </c>
      <c r="BQ378" s="8">
        <v>0</v>
      </c>
      <c r="BR378" s="8">
        <v>0</v>
      </c>
      <c r="BS378" s="8">
        <v>0</v>
      </c>
      <c r="BT378" s="8">
        <v>0</v>
      </c>
      <c r="BU378" s="8">
        <v>0</v>
      </c>
      <c r="BV378" s="8">
        <v>0</v>
      </c>
      <c r="BW378" s="8">
        <v>0</v>
      </c>
      <c r="BX378" s="8">
        <v>0</v>
      </c>
      <c r="BY378" s="8">
        <v>0</v>
      </c>
      <c r="BZ378" s="8">
        <v>0</v>
      </c>
      <c r="CA378" s="8">
        <v>0</v>
      </c>
      <c r="CB378" s="8">
        <v>0</v>
      </c>
      <c r="CC378" s="8">
        <v>0</v>
      </c>
      <c r="CD378" s="8">
        <v>0</v>
      </c>
      <c r="CE378" s="21">
        <f t="shared" si="118"/>
        <v>11</v>
      </c>
      <c r="CF378" s="21">
        <f t="shared" si="119"/>
        <v>84</v>
      </c>
      <c r="CG378" s="21">
        <f t="shared" si="120"/>
        <v>66</v>
      </c>
      <c r="CH378" s="21">
        <f t="shared" si="121"/>
        <v>59</v>
      </c>
      <c r="CI378" s="21">
        <f t="shared" si="122"/>
        <v>28</v>
      </c>
      <c r="CJ378" s="21">
        <f t="shared" si="123"/>
        <v>28</v>
      </c>
      <c r="CK378" s="21">
        <f t="shared" si="124"/>
        <v>28</v>
      </c>
      <c r="CL378" s="21">
        <f t="shared" si="125"/>
        <v>17</v>
      </c>
      <c r="CM378" s="21">
        <f t="shared" si="126"/>
        <v>17</v>
      </c>
      <c r="CN378" s="21">
        <f t="shared" si="127"/>
        <v>17</v>
      </c>
      <c r="CO378" s="21">
        <f t="shared" si="128"/>
        <v>4</v>
      </c>
      <c r="CP378" s="21">
        <f t="shared" si="129"/>
        <v>4</v>
      </c>
      <c r="CQ378" s="21">
        <f t="shared" si="130"/>
        <v>4</v>
      </c>
      <c r="CR378" s="21">
        <f t="shared" si="131"/>
        <v>13</v>
      </c>
      <c r="CS378" s="21">
        <f t="shared" si="132"/>
        <v>13</v>
      </c>
      <c r="CT378" s="21">
        <f t="shared" si="133"/>
        <v>13</v>
      </c>
      <c r="CU378" s="21">
        <f t="shared" si="134"/>
        <v>0</v>
      </c>
      <c r="CV378" s="21">
        <f t="shared" si="135"/>
        <v>0</v>
      </c>
      <c r="CW378" s="21">
        <f t="shared" si="136"/>
        <v>0</v>
      </c>
      <c r="CX378" s="21">
        <f t="shared" si="137"/>
        <v>17</v>
      </c>
      <c r="CY378" s="21">
        <f t="shared" si="138"/>
        <v>17</v>
      </c>
      <c r="CZ378" s="21">
        <f t="shared" si="139"/>
        <v>17</v>
      </c>
    </row>
    <row r="379" spans="1:104" ht="255" x14ac:dyDescent="0.25">
      <c r="A379" s="6">
        <v>337</v>
      </c>
      <c r="B379" s="7" t="s">
        <v>92</v>
      </c>
      <c r="C379" s="7" t="s">
        <v>51</v>
      </c>
      <c r="D379" s="7" t="s">
        <v>146</v>
      </c>
      <c r="E379" s="7" t="s">
        <v>94</v>
      </c>
      <c r="F379" s="7" t="s">
        <v>127</v>
      </c>
      <c r="G379" s="7" t="s">
        <v>1925</v>
      </c>
      <c r="H379" s="7" t="s">
        <v>1925</v>
      </c>
      <c r="I379" s="7" t="s">
        <v>1926</v>
      </c>
      <c r="J379" s="7" t="s">
        <v>99</v>
      </c>
      <c r="K379" s="7" t="s">
        <v>100</v>
      </c>
      <c r="L379" s="7" t="s">
        <v>101</v>
      </c>
      <c r="M379" s="7" t="s">
        <v>101</v>
      </c>
      <c r="N379" s="8">
        <v>245</v>
      </c>
      <c r="O379" s="8">
        <v>240</v>
      </c>
      <c r="P379" s="8">
        <v>235</v>
      </c>
      <c r="Q379" s="7" t="s">
        <v>1927</v>
      </c>
      <c r="R379" s="7" t="s">
        <v>1927</v>
      </c>
      <c r="S379" s="7" t="s">
        <v>1927</v>
      </c>
      <c r="T379" s="8">
        <v>365</v>
      </c>
      <c r="U379" s="8">
        <v>365</v>
      </c>
      <c r="V379" s="8">
        <v>373</v>
      </c>
      <c r="W379" s="8">
        <v>99</v>
      </c>
      <c r="X379" s="8">
        <v>98</v>
      </c>
      <c r="Y379" s="8">
        <v>98</v>
      </c>
      <c r="Z379" s="8">
        <v>2</v>
      </c>
      <c r="AA379" s="8">
        <v>5</v>
      </c>
      <c r="AB379" s="8">
        <v>5</v>
      </c>
      <c r="AC379" s="8">
        <v>7</v>
      </c>
      <c r="AD379" s="8">
        <v>7</v>
      </c>
      <c r="AE379" s="8">
        <v>7</v>
      </c>
      <c r="AF379" s="8">
        <v>90</v>
      </c>
      <c r="AG379" s="8">
        <v>86</v>
      </c>
      <c r="AH379" s="8">
        <v>86</v>
      </c>
      <c r="AI379" s="8">
        <v>0</v>
      </c>
      <c r="AJ379" s="8">
        <v>0</v>
      </c>
      <c r="AK379" s="8">
        <v>0</v>
      </c>
      <c r="AM379" s="8">
        <v>0</v>
      </c>
      <c r="AN379" s="8">
        <v>0</v>
      </c>
      <c r="AO379" s="8">
        <v>0</v>
      </c>
      <c r="AP379" s="8">
        <v>0</v>
      </c>
      <c r="AQ379" s="8">
        <v>0</v>
      </c>
      <c r="AR379" s="8">
        <v>0</v>
      </c>
      <c r="AS379" s="8">
        <v>0</v>
      </c>
      <c r="AT379" s="8">
        <v>0</v>
      </c>
      <c r="AU379" s="8">
        <v>0</v>
      </c>
      <c r="AV379" s="8">
        <v>0</v>
      </c>
      <c r="AW379" s="8">
        <v>0</v>
      </c>
      <c r="AX379" s="8">
        <v>0</v>
      </c>
      <c r="AY379" s="8">
        <v>0</v>
      </c>
      <c r="AZ379" s="8">
        <v>0</v>
      </c>
      <c r="BA379" s="8">
        <v>0</v>
      </c>
      <c r="BB379" s="8">
        <v>0</v>
      </c>
      <c r="BC379" s="8">
        <v>0</v>
      </c>
      <c r="BD379" s="8">
        <v>0</v>
      </c>
      <c r="BE379" s="8">
        <v>0</v>
      </c>
      <c r="BF379" s="8">
        <v>0</v>
      </c>
      <c r="BG379" s="8">
        <v>0</v>
      </c>
      <c r="BH379" s="8">
        <v>0</v>
      </c>
      <c r="BI379" s="8">
        <v>0</v>
      </c>
      <c r="BJ379" s="8">
        <v>0</v>
      </c>
      <c r="BK379" s="8">
        <v>0</v>
      </c>
      <c r="BL379" s="8">
        <v>0</v>
      </c>
      <c r="BM379" s="8">
        <v>0</v>
      </c>
      <c r="BN379" s="8">
        <v>0</v>
      </c>
      <c r="BO379" s="8">
        <v>0</v>
      </c>
      <c r="BP379" s="8">
        <v>0</v>
      </c>
      <c r="BQ379" s="8">
        <v>0</v>
      </c>
      <c r="BR379" s="8">
        <v>0</v>
      </c>
      <c r="BS379" s="8">
        <v>0</v>
      </c>
      <c r="BT379" s="8">
        <v>0</v>
      </c>
      <c r="BU379" s="8">
        <v>0</v>
      </c>
      <c r="BV379" s="8">
        <v>0</v>
      </c>
      <c r="BW379" s="8">
        <v>0</v>
      </c>
      <c r="BX379" s="8">
        <v>0</v>
      </c>
      <c r="BY379" s="8">
        <v>0</v>
      </c>
      <c r="BZ379" s="8">
        <v>0</v>
      </c>
      <c r="CA379" s="8">
        <v>0</v>
      </c>
      <c r="CB379" s="8">
        <v>0</v>
      </c>
      <c r="CC379" s="8">
        <v>0</v>
      </c>
      <c r="CD379" s="8">
        <v>0</v>
      </c>
      <c r="CE379" s="21">
        <f t="shared" si="118"/>
        <v>0</v>
      </c>
      <c r="CF379" s="21">
        <f t="shared" si="119"/>
        <v>245</v>
      </c>
      <c r="CG379" s="21">
        <f t="shared" si="120"/>
        <v>240</v>
      </c>
      <c r="CH379" s="21">
        <f t="shared" si="121"/>
        <v>235</v>
      </c>
      <c r="CI379" s="21">
        <f t="shared" si="122"/>
        <v>365</v>
      </c>
      <c r="CJ379" s="21">
        <f t="shared" si="123"/>
        <v>365</v>
      </c>
      <c r="CK379" s="21">
        <f t="shared" si="124"/>
        <v>373</v>
      </c>
      <c r="CL379" s="21">
        <f t="shared" si="125"/>
        <v>99</v>
      </c>
      <c r="CM379" s="21">
        <f t="shared" si="126"/>
        <v>98</v>
      </c>
      <c r="CN379" s="21">
        <f t="shared" si="127"/>
        <v>98</v>
      </c>
      <c r="CO379" s="21">
        <f t="shared" si="128"/>
        <v>2</v>
      </c>
      <c r="CP379" s="21">
        <f t="shared" si="129"/>
        <v>5</v>
      </c>
      <c r="CQ379" s="21">
        <f t="shared" si="130"/>
        <v>5</v>
      </c>
      <c r="CR379" s="21">
        <f t="shared" si="131"/>
        <v>7</v>
      </c>
      <c r="CS379" s="21">
        <f t="shared" si="132"/>
        <v>7</v>
      </c>
      <c r="CT379" s="21">
        <f t="shared" si="133"/>
        <v>7</v>
      </c>
      <c r="CU379" s="21">
        <f t="shared" si="134"/>
        <v>90</v>
      </c>
      <c r="CV379" s="21">
        <f t="shared" si="135"/>
        <v>86</v>
      </c>
      <c r="CW379" s="21">
        <f t="shared" si="136"/>
        <v>86</v>
      </c>
      <c r="CX379" s="21">
        <f t="shared" si="137"/>
        <v>0</v>
      </c>
      <c r="CY379" s="21">
        <f t="shared" si="138"/>
        <v>0</v>
      </c>
      <c r="CZ379" s="21">
        <f t="shared" si="139"/>
        <v>0</v>
      </c>
    </row>
    <row r="380" spans="1:104" ht="114.75" x14ac:dyDescent="0.25">
      <c r="A380" s="6">
        <v>1147</v>
      </c>
      <c r="B380" s="7" t="s">
        <v>92</v>
      </c>
      <c r="C380" s="7" t="s">
        <v>51</v>
      </c>
      <c r="D380" s="7" t="s">
        <v>121</v>
      </c>
      <c r="E380" s="7" t="s">
        <v>154</v>
      </c>
      <c r="F380" s="7" t="s">
        <v>155</v>
      </c>
      <c r="G380" s="7" t="s">
        <v>1928</v>
      </c>
      <c r="H380" s="7" t="s">
        <v>1929</v>
      </c>
      <c r="I380" s="7" t="s">
        <v>1930</v>
      </c>
      <c r="J380" s="7" t="s">
        <v>99</v>
      </c>
      <c r="K380" s="7" t="s">
        <v>100</v>
      </c>
      <c r="L380" s="7" t="s">
        <v>101</v>
      </c>
      <c r="M380" s="7" t="s">
        <v>101</v>
      </c>
      <c r="N380" s="8">
        <v>0</v>
      </c>
      <c r="O380" s="8">
        <v>0</v>
      </c>
      <c r="P380" s="8">
        <v>0</v>
      </c>
      <c r="Q380" s="7" t="s">
        <v>228</v>
      </c>
      <c r="R380" s="7" t="s">
        <v>228</v>
      </c>
      <c r="S380" s="7" t="s">
        <v>228</v>
      </c>
      <c r="T380" s="8">
        <v>1</v>
      </c>
      <c r="U380" s="8">
        <v>1</v>
      </c>
      <c r="V380" s="8">
        <v>1</v>
      </c>
      <c r="W380" s="8">
        <v>0</v>
      </c>
      <c r="X380" s="8">
        <v>0</v>
      </c>
      <c r="Y380" s="8">
        <v>0</v>
      </c>
      <c r="Z380" s="8">
        <v>0</v>
      </c>
      <c r="AA380" s="8">
        <v>0</v>
      </c>
      <c r="AB380" s="8">
        <v>0</v>
      </c>
      <c r="AC380" s="8">
        <v>0</v>
      </c>
      <c r="AD380" s="8">
        <v>0</v>
      </c>
      <c r="AE380" s="8">
        <v>0</v>
      </c>
      <c r="AF380" s="8">
        <v>1</v>
      </c>
      <c r="AG380" s="8">
        <v>1</v>
      </c>
      <c r="AH380" s="8">
        <v>1</v>
      </c>
      <c r="AI380" s="8">
        <v>0</v>
      </c>
      <c r="AJ380" s="8">
        <v>0</v>
      </c>
      <c r="AK380" s="8">
        <v>0</v>
      </c>
      <c r="AL380" s="7" t="s">
        <v>1931</v>
      </c>
      <c r="AM380" s="8">
        <v>0</v>
      </c>
      <c r="AN380" s="8">
        <v>0</v>
      </c>
      <c r="AO380" s="8">
        <v>0</v>
      </c>
      <c r="AP380" s="8">
        <v>0</v>
      </c>
      <c r="AQ380" s="8">
        <v>0</v>
      </c>
      <c r="AR380" s="8">
        <v>0</v>
      </c>
      <c r="AS380" s="8">
        <v>0</v>
      </c>
      <c r="AT380" s="8">
        <v>0</v>
      </c>
      <c r="AU380" s="8">
        <v>0</v>
      </c>
      <c r="AV380" s="8">
        <v>0</v>
      </c>
      <c r="AW380" s="8">
        <v>0</v>
      </c>
      <c r="AX380" s="8">
        <v>0</v>
      </c>
      <c r="AY380" s="8">
        <v>0</v>
      </c>
      <c r="AZ380" s="8">
        <v>0</v>
      </c>
      <c r="BA380" s="8">
        <v>0</v>
      </c>
      <c r="BB380" s="8">
        <v>0</v>
      </c>
      <c r="BC380" s="8">
        <v>0</v>
      </c>
      <c r="BD380" s="8">
        <v>0</v>
      </c>
      <c r="BE380" s="8">
        <v>0</v>
      </c>
      <c r="BF380" s="8">
        <v>0</v>
      </c>
      <c r="BG380" s="8">
        <v>0</v>
      </c>
      <c r="BH380" s="8">
        <v>0</v>
      </c>
      <c r="BI380" s="8">
        <v>0</v>
      </c>
      <c r="BJ380" s="8">
        <v>0</v>
      </c>
      <c r="BK380" s="8">
        <v>0</v>
      </c>
      <c r="BL380" s="8">
        <v>0</v>
      </c>
      <c r="BM380" s="8">
        <v>0</v>
      </c>
      <c r="BN380" s="8">
        <v>0</v>
      </c>
      <c r="BO380" s="8">
        <v>0</v>
      </c>
      <c r="BP380" s="8">
        <v>0</v>
      </c>
      <c r="BQ380" s="8">
        <v>0</v>
      </c>
      <c r="BR380" s="8">
        <v>0</v>
      </c>
      <c r="BS380" s="8">
        <v>0</v>
      </c>
      <c r="BT380" s="8">
        <v>0</v>
      </c>
      <c r="BU380" s="8">
        <v>0</v>
      </c>
      <c r="BV380" s="8">
        <v>0</v>
      </c>
      <c r="BW380" s="8">
        <v>0</v>
      </c>
      <c r="BX380" s="8">
        <v>0</v>
      </c>
      <c r="BY380" s="8">
        <v>0</v>
      </c>
      <c r="BZ380" s="8">
        <v>0</v>
      </c>
      <c r="CA380" s="8">
        <v>0</v>
      </c>
      <c r="CB380" s="8">
        <v>0</v>
      </c>
      <c r="CC380" s="8">
        <v>0</v>
      </c>
      <c r="CD380" s="8">
        <v>0</v>
      </c>
      <c r="CE380" s="21">
        <f t="shared" si="118"/>
        <v>0</v>
      </c>
      <c r="CF380" s="21">
        <f t="shared" si="119"/>
        <v>0</v>
      </c>
      <c r="CG380" s="21">
        <f t="shared" si="120"/>
        <v>0</v>
      </c>
      <c r="CH380" s="21">
        <f t="shared" si="121"/>
        <v>0</v>
      </c>
      <c r="CI380" s="21">
        <f t="shared" si="122"/>
        <v>1</v>
      </c>
      <c r="CJ380" s="21">
        <f t="shared" si="123"/>
        <v>1</v>
      </c>
      <c r="CK380" s="21">
        <f t="shared" si="124"/>
        <v>1</v>
      </c>
      <c r="CL380" s="21">
        <f t="shared" si="125"/>
        <v>0</v>
      </c>
      <c r="CM380" s="21">
        <f t="shared" si="126"/>
        <v>0</v>
      </c>
      <c r="CN380" s="21">
        <f t="shared" si="127"/>
        <v>0</v>
      </c>
      <c r="CO380" s="21">
        <f t="shared" si="128"/>
        <v>0</v>
      </c>
      <c r="CP380" s="21">
        <f t="shared" si="129"/>
        <v>0</v>
      </c>
      <c r="CQ380" s="21">
        <f t="shared" si="130"/>
        <v>0</v>
      </c>
      <c r="CR380" s="21">
        <f t="shared" si="131"/>
        <v>0</v>
      </c>
      <c r="CS380" s="21">
        <f t="shared" si="132"/>
        <v>0</v>
      </c>
      <c r="CT380" s="21">
        <f t="shared" si="133"/>
        <v>0</v>
      </c>
      <c r="CU380" s="21">
        <f t="shared" si="134"/>
        <v>1</v>
      </c>
      <c r="CV380" s="21">
        <f t="shared" si="135"/>
        <v>1</v>
      </c>
      <c r="CW380" s="21">
        <f t="shared" si="136"/>
        <v>1</v>
      </c>
      <c r="CX380" s="21">
        <f t="shared" si="137"/>
        <v>0</v>
      </c>
      <c r="CY380" s="21">
        <f t="shared" si="138"/>
        <v>0</v>
      </c>
      <c r="CZ380" s="21">
        <f t="shared" si="139"/>
        <v>0</v>
      </c>
    </row>
    <row r="381" spans="1:104" ht="140.25" x14ac:dyDescent="0.25">
      <c r="A381" s="6">
        <v>1519</v>
      </c>
      <c r="B381" s="7" t="s">
        <v>92</v>
      </c>
      <c r="C381" s="7" t="s">
        <v>51</v>
      </c>
      <c r="D381" s="7" t="s">
        <v>488</v>
      </c>
      <c r="E381" s="7" t="s">
        <v>94</v>
      </c>
      <c r="F381" s="7" t="s">
        <v>529</v>
      </c>
      <c r="G381" s="7" t="s">
        <v>1932</v>
      </c>
      <c r="H381" s="7" t="s">
        <v>667</v>
      </c>
      <c r="I381" s="7" t="s">
        <v>668</v>
      </c>
      <c r="J381" s="7" t="s">
        <v>99</v>
      </c>
      <c r="K381" s="7" t="s">
        <v>100</v>
      </c>
      <c r="L381" s="7" t="s">
        <v>101</v>
      </c>
      <c r="M381" s="7" t="s">
        <v>101</v>
      </c>
      <c r="N381" s="8">
        <v>85</v>
      </c>
      <c r="O381" s="8">
        <v>110</v>
      </c>
      <c r="P381" s="8">
        <v>117</v>
      </c>
      <c r="Q381" s="7" t="s">
        <v>1933</v>
      </c>
      <c r="R381" s="7" t="s">
        <v>1934</v>
      </c>
      <c r="S381" s="7" t="s">
        <v>1935</v>
      </c>
      <c r="T381" s="8">
        <v>551</v>
      </c>
      <c r="U381" s="8">
        <v>552</v>
      </c>
      <c r="V381" s="8">
        <v>558</v>
      </c>
      <c r="W381" s="8">
        <v>72</v>
      </c>
      <c r="X381" s="8">
        <v>80</v>
      </c>
      <c r="Y381" s="8">
        <v>83</v>
      </c>
      <c r="Z381" s="8">
        <v>24</v>
      </c>
      <c r="AA381" s="8">
        <v>25</v>
      </c>
      <c r="AB381" s="8">
        <v>25</v>
      </c>
      <c r="AC381" s="8">
        <v>24</v>
      </c>
      <c r="AD381" s="8">
        <v>24</v>
      </c>
      <c r="AE381" s="8">
        <v>24</v>
      </c>
      <c r="AF381" s="8">
        <v>24</v>
      </c>
      <c r="AG381" s="8">
        <v>31</v>
      </c>
      <c r="AH381" s="8">
        <v>34</v>
      </c>
      <c r="AI381" s="8">
        <v>0</v>
      </c>
      <c r="AJ381" s="8">
        <v>0</v>
      </c>
      <c r="AK381" s="8">
        <v>0</v>
      </c>
      <c r="AL381" s="7" t="s">
        <v>1936</v>
      </c>
      <c r="AM381" s="8">
        <v>4</v>
      </c>
      <c r="AN381" s="8">
        <v>19</v>
      </c>
      <c r="AO381" s="8">
        <v>34</v>
      </c>
      <c r="AP381" s="8">
        <v>42</v>
      </c>
      <c r="AQ381" s="8">
        <v>51</v>
      </c>
      <c r="AR381" s="8">
        <v>121</v>
      </c>
      <c r="AS381" s="8">
        <v>124</v>
      </c>
      <c r="AT381" s="8">
        <v>13</v>
      </c>
      <c r="AU381" s="8">
        <v>34</v>
      </c>
      <c r="AV381" s="8">
        <v>38</v>
      </c>
      <c r="AW381" s="8">
        <v>0</v>
      </c>
      <c r="AX381" s="8">
        <v>0</v>
      </c>
      <c r="AY381" s="8">
        <v>0</v>
      </c>
      <c r="AZ381" s="8">
        <v>2</v>
      </c>
      <c r="BA381" s="8">
        <v>13</v>
      </c>
      <c r="BB381" s="8">
        <v>13</v>
      </c>
      <c r="BC381" s="8">
        <v>11</v>
      </c>
      <c r="BD381" s="8">
        <v>21</v>
      </c>
      <c r="BE381" s="8">
        <v>25</v>
      </c>
      <c r="BF381" s="8">
        <v>0</v>
      </c>
      <c r="BG381" s="8">
        <v>0</v>
      </c>
      <c r="BH381" s="8">
        <v>0</v>
      </c>
      <c r="BI381" s="8">
        <v>0</v>
      </c>
      <c r="BJ381" s="8">
        <v>0</v>
      </c>
      <c r="BK381" s="8">
        <v>0</v>
      </c>
      <c r="BL381" s="8">
        <v>0</v>
      </c>
      <c r="BM381" s="8">
        <v>0</v>
      </c>
      <c r="BN381" s="8">
        <v>0</v>
      </c>
      <c r="BO381" s="8">
        <v>0</v>
      </c>
      <c r="BP381" s="8">
        <v>0</v>
      </c>
      <c r="BQ381" s="8">
        <v>0</v>
      </c>
      <c r="BR381" s="8">
        <v>0</v>
      </c>
      <c r="BS381" s="8">
        <v>0</v>
      </c>
      <c r="BT381" s="8">
        <v>0</v>
      </c>
      <c r="BU381" s="8">
        <v>0</v>
      </c>
      <c r="BV381" s="8">
        <v>0</v>
      </c>
      <c r="BW381" s="8">
        <v>0</v>
      </c>
      <c r="BX381" s="8">
        <v>0</v>
      </c>
      <c r="BY381" s="8">
        <v>0</v>
      </c>
      <c r="BZ381" s="8">
        <v>0</v>
      </c>
      <c r="CA381" s="8">
        <v>0</v>
      </c>
      <c r="CB381" s="8">
        <v>0</v>
      </c>
      <c r="CC381" s="8">
        <v>0</v>
      </c>
      <c r="CD381" s="8">
        <v>0</v>
      </c>
      <c r="CE381" s="21">
        <f t="shared" si="118"/>
        <v>4</v>
      </c>
      <c r="CF381" s="21">
        <f t="shared" si="119"/>
        <v>104</v>
      </c>
      <c r="CG381" s="21">
        <f t="shared" si="120"/>
        <v>144</v>
      </c>
      <c r="CH381" s="21">
        <f t="shared" si="121"/>
        <v>159</v>
      </c>
      <c r="CI381" s="21">
        <f t="shared" si="122"/>
        <v>602</v>
      </c>
      <c r="CJ381" s="21">
        <f t="shared" si="123"/>
        <v>673</v>
      </c>
      <c r="CK381" s="21">
        <f t="shared" si="124"/>
        <v>682</v>
      </c>
      <c r="CL381" s="21">
        <f t="shared" si="125"/>
        <v>85</v>
      </c>
      <c r="CM381" s="21">
        <f t="shared" si="126"/>
        <v>114</v>
      </c>
      <c r="CN381" s="21">
        <f t="shared" si="127"/>
        <v>121</v>
      </c>
      <c r="CO381" s="21">
        <f t="shared" si="128"/>
        <v>24</v>
      </c>
      <c r="CP381" s="21">
        <f t="shared" si="129"/>
        <v>25</v>
      </c>
      <c r="CQ381" s="21">
        <f t="shared" si="130"/>
        <v>25</v>
      </c>
      <c r="CR381" s="21">
        <f t="shared" si="131"/>
        <v>26</v>
      </c>
      <c r="CS381" s="21">
        <f t="shared" si="132"/>
        <v>37</v>
      </c>
      <c r="CT381" s="21">
        <f t="shared" si="133"/>
        <v>37</v>
      </c>
      <c r="CU381" s="21">
        <f t="shared" si="134"/>
        <v>35</v>
      </c>
      <c r="CV381" s="21">
        <f t="shared" si="135"/>
        <v>52</v>
      </c>
      <c r="CW381" s="21">
        <f t="shared" si="136"/>
        <v>59</v>
      </c>
      <c r="CX381" s="21">
        <f t="shared" si="137"/>
        <v>0</v>
      </c>
      <c r="CY381" s="21">
        <f t="shared" si="138"/>
        <v>0</v>
      </c>
      <c r="CZ381" s="21">
        <f t="shared" si="139"/>
        <v>0</v>
      </c>
    </row>
    <row r="382" spans="1:104" ht="51" x14ac:dyDescent="0.25">
      <c r="A382" s="6">
        <v>1512</v>
      </c>
      <c r="B382" s="7" t="s">
        <v>374</v>
      </c>
      <c r="C382" s="7" t="s">
        <v>51</v>
      </c>
      <c r="D382" s="7" t="s">
        <v>121</v>
      </c>
      <c r="E382" s="7" t="s">
        <v>154</v>
      </c>
      <c r="F382" s="7" t="s">
        <v>1073</v>
      </c>
      <c r="G382" s="7" t="s">
        <v>1937</v>
      </c>
      <c r="H382" s="7" t="s">
        <v>1938</v>
      </c>
      <c r="I382" s="7" t="s">
        <v>1939</v>
      </c>
      <c r="J382" s="7" t="s">
        <v>100</v>
      </c>
      <c r="K382" s="7" t="s">
        <v>100</v>
      </c>
      <c r="L382" s="7" t="s">
        <v>101</v>
      </c>
      <c r="M382" s="7" t="s">
        <v>104</v>
      </c>
      <c r="N382" s="8" t="s">
        <v>100</v>
      </c>
      <c r="O382" s="8" t="s">
        <v>100</v>
      </c>
      <c r="P382" s="8" t="s">
        <v>100</v>
      </c>
      <c r="Q382" s="7" t="s">
        <v>100</v>
      </c>
      <c r="R382" s="7" t="s">
        <v>100</v>
      </c>
      <c r="S382" s="7" t="s">
        <v>100</v>
      </c>
      <c r="T382" s="8" t="s">
        <v>100</v>
      </c>
      <c r="U382" s="8" t="s">
        <v>100</v>
      </c>
      <c r="V382" s="8" t="s">
        <v>100</v>
      </c>
      <c r="W382" s="8" t="s">
        <v>100</v>
      </c>
      <c r="X382" s="8" t="s">
        <v>100</v>
      </c>
      <c r="Y382" s="8" t="s">
        <v>100</v>
      </c>
      <c r="Z382" s="8" t="s">
        <v>100</v>
      </c>
      <c r="AA382" s="8" t="s">
        <v>100</v>
      </c>
      <c r="AB382" s="8" t="s">
        <v>100</v>
      </c>
      <c r="AC382" s="8" t="s">
        <v>100</v>
      </c>
      <c r="AD382" s="8" t="s">
        <v>100</v>
      </c>
      <c r="AE382" s="8" t="s">
        <v>100</v>
      </c>
      <c r="AF382" s="8" t="s">
        <v>100</v>
      </c>
      <c r="AG382" s="8" t="s">
        <v>100</v>
      </c>
      <c r="AH382" s="8" t="s">
        <v>100</v>
      </c>
      <c r="AI382" s="8" t="s">
        <v>100</v>
      </c>
      <c r="AJ382" s="8" t="s">
        <v>100</v>
      </c>
      <c r="AK382" s="8" t="s">
        <v>100</v>
      </c>
      <c r="AL382" s="7" t="s">
        <v>100</v>
      </c>
      <c r="AM382" s="8" t="s">
        <v>100</v>
      </c>
      <c r="AN382" s="8" t="s">
        <v>100</v>
      </c>
      <c r="AO382" s="8" t="s">
        <v>100</v>
      </c>
      <c r="AP382" s="8" t="s">
        <v>100</v>
      </c>
      <c r="AQ382" s="8" t="s">
        <v>100</v>
      </c>
      <c r="AR382" s="8" t="s">
        <v>100</v>
      </c>
      <c r="AS382" s="8" t="s">
        <v>100</v>
      </c>
      <c r="AT382" s="8" t="s">
        <v>100</v>
      </c>
      <c r="AU382" s="8" t="s">
        <v>100</v>
      </c>
      <c r="AV382" s="8" t="s">
        <v>100</v>
      </c>
      <c r="AW382" s="8" t="s">
        <v>100</v>
      </c>
      <c r="AX382" s="8" t="s">
        <v>100</v>
      </c>
      <c r="AY382" s="8" t="s">
        <v>100</v>
      </c>
      <c r="AZ382" s="8" t="s">
        <v>100</v>
      </c>
      <c r="BA382" s="8" t="s">
        <v>100</v>
      </c>
      <c r="BB382" s="8" t="s">
        <v>100</v>
      </c>
      <c r="BC382" s="8" t="s">
        <v>100</v>
      </c>
      <c r="BD382" s="8" t="s">
        <v>100</v>
      </c>
      <c r="BE382" s="8" t="s">
        <v>100</v>
      </c>
      <c r="BF382" s="8" t="s">
        <v>100</v>
      </c>
      <c r="BG382" s="8" t="s">
        <v>100</v>
      </c>
      <c r="BH382" s="8" t="s">
        <v>100</v>
      </c>
      <c r="BI382" s="8" t="s">
        <v>100</v>
      </c>
      <c r="BJ382" s="8" t="s">
        <v>100</v>
      </c>
      <c r="BK382" s="8" t="s">
        <v>100</v>
      </c>
      <c r="BL382" s="8" t="s">
        <v>100</v>
      </c>
      <c r="BM382" s="8" t="s">
        <v>100</v>
      </c>
      <c r="BN382" s="8" t="s">
        <v>100</v>
      </c>
      <c r="BO382" s="8" t="s">
        <v>100</v>
      </c>
      <c r="BP382" s="8" t="s">
        <v>100</v>
      </c>
      <c r="BQ382" s="8" t="s">
        <v>100</v>
      </c>
      <c r="BR382" s="8" t="s">
        <v>100</v>
      </c>
      <c r="BS382" s="8" t="s">
        <v>100</v>
      </c>
      <c r="BT382" s="8" t="s">
        <v>100</v>
      </c>
      <c r="BU382" s="8" t="s">
        <v>100</v>
      </c>
      <c r="BV382" s="8" t="s">
        <v>100</v>
      </c>
      <c r="BW382" s="8" t="s">
        <v>100</v>
      </c>
      <c r="BX382" s="8" t="s">
        <v>100</v>
      </c>
      <c r="BY382" s="8" t="s">
        <v>100</v>
      </c>
      <c r="BZ382" s="8" t="s">
        <v>100</v>
      </c>
      <c r="CA382" s="8" t="s">
        <v>100</v>
      </c>
      <c r="CB382" s="8" t="s">
        <v>100</v>
      </c>
      <c r="CC382" s="8" t="s">
        <v>100</v>
      </c>
      <c r="CD382" s="8" t="s">
        <v>100</v>
      </c>
      <c r="CE382" s="21">
        <f t="shared" si="118"/>
        <v>0</v>
      </c>
      <c r="CF382" s="21">
        <f t="shared" si="119"/>
        <v>0</v>
      </c>
      <c r="CG382" s="21">
        <f t="shared" si="120"/>
        <v>0</v>
      </c>
      <c r="CH382" s="21">
        <f t="shared" si="121"/>
        <v>0</v>
      </c>
      <c r="CI382" s="21">
        <f t="shared" si="122"/>
        <v>0</v>
      </c>
      <c r="CJ382" s="21">
        <f t="shared" si="123"/>
        <v>0</v>
      </c>
      <c r="CK382" s="21">
        <f t="shared" si="124"/>
        <v>0</v>
      </c>
      <c r="CL382" s="21">
        <f t="shared" si="125"/>
        <v>0</v>
      </c>
      <c r="CM382" s="21">
        <f t="shared" si="126"/>
        <v>0</v>
      </c>
      <c r="CN382" s="21">
        <f t="shared" si="127"/>
        <v>0</v>
      </c>
      <c r="CO382" s="21">
        <f t="shared" si="128"/>
        <v>0</v>
      </c>
      <c r="CP382" s="21">
        <f t="shared" si="129"/>
        <v>0</v>
      </c>
      <c r="CQ382" s="21">
        <f t="shared" si="130"/>
        <v>0</v>
      </c>
      <c r="CR382" s="21">
        <f t="shared" si="131"/>
        <v>0</v>
      </c>
      <c r="CS382" s="21">
        <f t="shared" si="132"/>
        <v>0</v>
      </c>
      <c r="CT382" s="21">
        <f t="shared" si="133"/>
        <v>0</v>
      </c>
      <c r="CU382" s="21">
        <f t="shared" si="134"/>
        <v>0</v>
      </c>
      <c r="CV382" s="21">
        <f t="shared" si="135"/>
        <v>0</v>
      </c>
      <c r="CW382" s="21">
        <f t="shared" si="136"/>
        <v>0</v>
      </c>
      <c r="CX382" s="21">
        <f t="shared" si="137"/>
        <v>0</v>
      </c>
      <c r="CY382" s="21">
        <f t="shared" si="138"/>
        <v>0</v>
      </c>
      <c r="CZ382" s="21">
        <f t="shared" si="139"/>
        <v>0</v>
      </c>
    </row>
    <row r="383" spans="1:104" ht="89.25" x14ac:dyDescent="0.25">
      <c r="A383" s="6">
        <v>1527</v>
      </c>
      <c r="B383" s="7" t="s">
        <v>92</v>
      </c>
      <c r="C383" s="7" t="s">
        <v>51</v>
      </c>
      <c r="D383" s="7" t="s">
        <v>540</v>
      </c>
      <c r="E383" s="7" t="s">
        <v>94</v>
      </c>
      <c r="F383" s="7" t="s">
        <v>127</v>
      </c>
      <c r="G383" s="7" t="s">
        <v>1940</v>
      </c>
      <c r="H383" s="7" t="s">
        <v>1941</v>
      </c>
      <c r="I383" s="7" t="s">
        <v>1942</v>
      </c>
      <c r="J383" s="7" t="s">
        <v>99</v>
      </c>
      <c r="K383" s="7" t="s">
        <v>100</v>
      </c>
      <c r="L383" s="7" t="s">
        <v>101</v>
      </c>
      <c r="M383" s="7" t="s">
        <v>101</v>
      </c>
      <c r="N383" s="8">
        <v>65</v>
      </c>
      <c r="O383" s="8">
        <v>43</v>
      </c>
      <c r="P383" s="8">
        <v>35</v>
      </c>
      <c r="Q383" s="7" t="s">
        <v>1943</v>
      </c>
      <c r="R383" s="7" t="s">
        <v>1944</v>
      </c>
      <c r="S383" s="7" t="s">
        <v>1944</v>
      </c>
      <c r="T383" s="8">
        <v>73</v>
      </c>
      <c r="U383" s="8">
        <v>84</v>
      </c>
      <c r="V383" s="8">
        <v>85</v>
      </c>
      <c r="W383" s="8">
        <v>36</v>
      </c>
      <c r="X383" s="8">
        <v>40</v>
      </c>
      <c r="Y383" s="8">
        <v>41</v>
      </c>
      <c r="Z383" s="8">
        <v>0</v>
      </c>
      <c r="AA383" s="8">
        <v>0</v>
      </c>
      <c r="AB383" s="8">
        <v>0</v>
      </c>
      <c r="AC383" s="8">
        <v>3</v>
      </c>
      <c r="AD383" s="8">
        <v>5</v>
      </c>
      <c r="AE383" s="8">
        <v>6</v>
      </c>
      <c r="AF383" s="8">
        <v>33</v>
      </c>
      <c r="AG383" s="8">
        <v>35</v>
      </c>
      <c r="AH383" s="8">
        <v>35</v>
      </c>
      <c r="AI383" s="8">
        <v>3</v>
      </c>
      <c r="AJ383" s="8">
        <v>5</v>
      </c>
      <c r="AK383" s="8">
        <v>6</v>
      </c>
      <c r="AM383" s="8">
        <v>3</v>
      </c>
      <c r="AN383" s="8">
        <v>18</v>
      </c>
      <c r="AO383" s="8">
        <v>19</v>
      </c>
      <c r="AP383" s="8">
        <v>19</v>
      </c>
      <c r="AQ383" s="8">
        <v>16</v>
      </c>
      <c r="AR383" s="8">
        <v>16</v>
      </c>
      <c r="AS383" s="8">
        <v>16</v>
      </c>
      <c r="AT383" s="8">
        <v>12</v>
      </c>
      <c r="AU383" s="8">
        <v>12</v>
      </c>
      <c r="AV383" s="8">
        <v>12</v>
      </c>
      <c r="AW383" s="8">
        <v>0</v>
      </c>
      <c r="AX383" s="8">
        <v>0</v>
      </c>
      <c r="AY383" s="8">
        <v>0</v>
      </c>
      <c r="AZ383" s="8">
        <v>4</v>
      </c>
      <c r="BA383" s="8">
        <v>4</v>
      </c>
      <c r="BB383" s="8">
        <v>4</v>
      </c>
      <c r="BC383" s="8">
        <v>3</v>
      </c>
      <c r="BD383" s="8">
        <v>3</v>
      </c>
      <c r="BE383" s="8">
        <v>3</v>
      </c>
      <c r="BF383" s="8">
        <v>4</v>
      </c>
      <c r="BG383" s="8">
        <v>4</v>
      </c>
      <c r="BH383" s="8">
        <v>4</v>
      </c>
      <c r="BI383" s="8">
        <v>0</v>
      </c>
      <c r="BJ383" s="8">
        <v>0</v>
      </c>
      <c r="BK383" s="8">
        <v>0</v>
      </c>
      <c r="BL383" s="8">
        <v>0</v>
      </c>
      <c r="BM383" s="8">
        <v>0</v>
      </c>
      <c r="BN383" s="8">
        <v>0</v>
      </c>
      <c r="BO383" s="8">
        <v>0</v>
      </c>
      <c r="BP383" s="8">
        <v>0</v>
      </c>
      <c r="BQ383" s="8">
        <v>0</v>
      </c>
      <c r="BR383" s="8">
        <v>0</v>
      </c>
      <c r="BS383" s="8">
        <v>0</v>
      </c>
      <c r="BT383" s="8">
        <v>0</v>
      </c>
      <c r="BU383" s="8">
        <v>0</v>
      </c>
      <c r="BV383" s="8">
        <v>0</v>
      </c>
      <c r="BW383" s="8">
        <v>0</v>
      </c>
      <c r="BX383" s="8">
        <v>0</v>
      </c>
      <c r="BY383" s="8">
        <v>0</v>
      </c>
      <c r="BZ383" s="8">
        <v>0</v>
      </c>
      <c r="CA383" s="8">
        <v>0</v>
      </c>
      <c r="CB383" s="8">
        <v>0</v>
      </c>
      <c r="CC383" s="8">
        <v>0</v>
      </c>
      <c r="CD383" s="8">
        <v>0</v>
      </c>
      <c r="CE383" s="21">
        <f t="shared" si="118"/>
        <v>3</v>
      </c>
      <c r="CF383" s="21">
        <f t="shared" si="119"/>
        <v>83</v>
      </c>
      <c r="CG383" s="21">
        <f t="shared" si="120"/>
        <v>62</v>
      </c>
      <c r="CH383" s="21">
        <f t="shared" si="121"/>
        <v>54</v>
      </c>
      <c r="CI383" s="21">
        <f t="shared" si="122"/>
        <v>89</v>
      </c>
      <c r="CJ383" s="21">
        <f t="shared" si="123"/>
        <v>100</v>
      </c>
      <c r="CK383" s="21">
        <f t="shared" si="124"/>
        <v>101</v>
      </c>
      <c r="CL383" s="21">
        <f t="shared" si="125"/>
        <v>48</v>
      </c>
      <c r="CM383" s="21">
        <f t="shared" si="126"/>
        <v>52</v>
      </c>
      <c r="CN383" s="21">
        <f t="shared" si="127"/>
        <v>53</v>
      </c>
      <c r="CO383" s="21">
        <f t="shared" si="128"/>
        <v>0</v>
      </c>
      <c r="CP383" s="21">
        <f t="shared" si="129"/>
        <v>0</v>
      </c>
      <c r="CQ383" s="21">
        <f t="shared" si="130"/>
        <v>0</v>
      </c>
      <c r="CR383" s="21">
        <f t="shared" si="131"/>
        <v>7</v>
      </c>
      <c r="CS383" s="21">
        <f t="shared" si="132"/>
        <v>9</v>
      </c>
      <c r="CT383" s="21">
        <f t="shared" si="133"/>
        <v>10</v>
      </c>
      <c r="CU383" s="21">
        <f t="shared" si="134"/>
        <v>36</v>
      </c>
      <c r="CV383" s="21">
        <f t="shared" si="135"/>
        <v>38</v>
      </c>
      <c r="CW383" s="21">
        <f t="shared" si="136"/>
        <v>38</v>
      </c>
      <c r="CX383" s="21">
        <f t="shared" si="137"/>
        <v>7</v>
      </c>
      <c r="CY383" s="21">
        <f t="shared" si="138"/>
        <v>9</v>
      </c>
      <c r="CZ383" s="21">
        <f t="shared" si="139"/>
        <v>10</v>
      </c>
    </row>
    <row r="384" spans="1:104" ht="102" hidden="1" x14ac:dyDescent="0.25">
      <c r="A384" s="6">
        <v>1556</v>
      </c>
      <c r="B384" s="7" t="s">
        <v>92</v>
      </c>
      <c r="C384" s="7" t="s">
        <v>54</v>
      </c>
      <c r="D384" s="7" t="s">
        <v>121</v>
      </c>
      <c r="E384" s="7" t="s">
        <v>94</v>
      </c>
      <c r="F384" s="7" t="s">
        <v>95</v>
      </c>
      <c r="G384" s="7" t="s">
        <v>1945</v>
      </c>
      <c r="H384" s="7" t="s">
        <v>1945</v>
      </c>
      <c r="I384" s="7" t="s">
        <v>1946</v>
      </c>
      <c r="J384" s="7" t="s">
        <v>100</v>
      </c>
      <c r="K384" s="7" t="s">
        <v>100</v>
      </c>
      <c r="L384" s="7" t="s">
        <v>101</v>
      </c>
      <c r="M384" s="7" t="s">
        <v>104</v>
      </c>
      <c r="N384" s="8" t="s">
        <v>100</v>
      </c>
      <c r="O384" s="8" t="s">
        <v>100</v>
      </c>
      <c r="P384" s="8" t="s">
        <v>100</v>
      </c>
      <c r="Q384" s="7" t="s">
        <v>100</v>
      </c>
      <c r="R384" s="7" t="s">
        <v>100</v>
      </c>
      <c r="S384" s="7" t="s">
        <v>100</v>
      </c>
      <c r="T384" s="8" t="s">
        <v>100</v>
      </c>
      <c r="U384" s="8" t="s">
        <v>100</v>
      </c>
      <c r="V384" s="8" t="s">
        <v>100</v>
      </c>
      <c r="W384" s="8" t="s">
        <v>100</v>
      </c>
      <c r="X384" s="8" t="s">
        <v>100</v>
      </c>
      <c r="Y384" s="8" t="s">
        <v>100</v>
      </c>
      <c r="Z384" s="8" t="s">
        <v>100</v>
      </c>
      <c r="AA384" s="8" t="s">
        <v>100</v>
      </c>
      <c r="AB384" s="8" t="s">
        <v>100</v>
      </c>
      <c r="AC384" s="8" t="s">
        <v>100</v>
      </c>
      <c r="AD384" s="8" t="s">
        <v>100</v>
      </c>
      <c r="AE384" s="8" t="s">
        <v>100</v>
      </c>
      <c r="AF384" s="8" t="s">
        <v>100</v>
      </c>
      <c r="AG384" s="8" t="s">
        <v>100</v>
      </c>
      <c r="AH384" s="8" t="s">
        <v>100</v>
      </c>
      <c r="AI384" s="8" t="s">
        <v>100</v>
      </c>
      <c r="AJ384" s="8" t="s">
        <v>100</v>
      </c>
      <c r="AK384" s="8" t="s">
        <v>100</v>
      </c>
      <c r="AL384" s="7" t="s">
        <v>100</v>
      </c>
      <c r="AM384" s="8" t="s">
        <v>100</v>
      </c>
      <c r="AN384" s="8" t="s">
        <v>100</v>
      </c>
      <c r="AO384" s="8" t="s">
        <v>100</v>
      </c>
      <c r="AP384" s="8" t="s">
        <v>100</v>
      </c>
      <c r="AQ384" s="8" t="s">
        <v>100</v>
      </c>
      <c r="AR384" s="8" t="s">
        <v>100</v>
      </c>
      <c r="AS384" s="8" t="s">
        <v>100</v>
      </c>
      <c r="AT384" s="8" t="s">
        <v>100</v>
      </c>
      <c r="AU384" s="8" t="s">
        <v>100</v>
      </c>
      <c r="AV384" s="8" t="s">
        <v>100</v>
      </c>
      <c r="AW384" s="8" t="s">
        <v>100</v>
      </c>
      <c r="AX384" s="8" t="s">
        <v>100</v>
      </c>
      <c r="AY384" s="8" t="s">
        <v>100</v>
      </c>
      <c r="AZ384" s="8" t="s">
        <v>100</v>
      </c>
      <c r="BA384" s="8" t="s">
        <v>100</v>
      </c>
      <c r="BB384" s="8" t="s">
        <v>100</v>
      </c>
      <c r="BC384" s="8" t="s">
        <v>100</v>
      </c>
      <c r="BD384" s="8" t="s">
        <v>100</v>
      </c>
      <c r="BE384" s="8" t="s">
        <v>100</v>
      </c>
      <c r="BF384" s="8" t="s">
        <v>100</v>
      </c>
      <c r="BG384" s="8" t="s">
        <v>100</v>
      </c>
      <c r="BH384" s="8" t="s">
        <v>100</v>
      </c>
      <c r="BI384" s="8" t="s">
        <v>100</v>
      </c>
      <c r="BJ384" s="8" t="s">
        <v>100</v>
      </c>
      <c r="BK384" s="8" t="s">
        <v>100</v>
      </c>
      <c r="BL384" s="8" t="s">
        <v>100</v>
      </c>
      <c r="BM384" s="8" t="s">
        <v>100</v>
      </c>
      <c r="BN384" s="8" t="s">
        <v>100</v>
      </c>
      <c r="BO384" s="8" t="s">
        <v>100</v>
      </c>
      <c r="BP384" s="8" t="s">
        <v>100</v>
      </c>
      <c r="BQ384" s="8" t="s">
        <v>100</v>
      </c>
      <c r="BR384" s="8" t="s">
        <v>100</v>
      </c>
      <c r="BS384" s="8" t="s">
        <v>100</v>
      </c>
      <c r="BT384" s="8" t="s">
        <v>100</v>
      </c>
      <c r="BU384" s="8" t="s">
        <v>100</v>
      </c>
      <c r="BV384" s="8" t="s">
        <v>100</v>
      </c>
      <c r="BW384" s="8" t="s">
        <v>100</v>
      </c>
      <c r="BX384" s="8" t="s">
        <v>100</v>
      </c>
      <c r="BY384" s="8" t="s">
        <v>100</v>
      </c>
      <c r="BZ384" s="8" t="s">
        <v>100</v>
      </c>
      <c r="CA384" s="8" t="s">
        <v>100</v>
      </c>
      <c r="CB384" s="8" t="s">
        <v>100</v>
      </c>
      <c r="CC384" s="8" t="s">
        <v>100</v>
      </c>
      <c r="CD384" s="8" t="s">
        <v>100</v>
      </c>
      <c r="CE384" s="21">
        <f t="shared" si="118"/>
        <v>0</v>
      </c>
      <c r="CF384" s="21">
        <f t="shared" si="119"/>
        <v>0</v>
      </c>
      <c r="CG384" s="21">
        <f t="shared" si="120"/>
        <v>0</v>
      </c>
      <c r="CH384" s="21">
        <f t="shared" si="121"/>
        <v>0</v>
      </c>
      <c r="CI384" s="21">
        <f t="shared" si="122"/>
        <v>0</v>
      </c>
      <c r="CJ384" s="21">
        <f t="shared" si="123"/>
        <v>0</v>
      </c>
      <c r="CK384" s="21">
        <f t="shared" si="124"/>
        <v>0</v>
      </c>
      <c r="CL384" s="21">
        <f t="shared" si="125"/>
        <v>0</v>
      </c>
      <c r="CM384" s="21">
        <f t="shared" si="126"/>
        <v>0</v>
      </c>
      <c r="CN384" s="21">
        <f t="shared" si="127"/>
        <v>0</v>
      </c>
      <c r="CO384" s="21">
        <f t="shared" si="128"/>
        <v>0</v>
      </c>
      <c r="CP384" s="21">
        <f t="shared" si="129"/>
        <v>0</v>
      </c>
      <c r="CQ384" s="21">
        <f t="shared" si="130"/>
        <v>0</v>
      </c>
      <c r="CR384" s="21">
        <f t="shared" si="131"/>
        <v>0</v>
      </c>
      <c r="CS384" s="21">
        <f t="shared" si="132"/>
        <v>0</v>
      </c>
      <c r="CT384" s="21">
        <f t="shared" si="133"/>
        <v>0</v>
      </c>
      <c r="CU384" s="21">
        <f t="shared" si="134"/>
        <v>0</v>
      </c>
      <c r="CV384" s="21">
        <f t="shared" si="135"/>
        <v>0</v>
      </c>
      <c r="CW384" s="21">
        <f t="shared" si="136"/>
        <v>0</v>
      </c>
      <c r="CX384" s="21">
        <f t="shared" si="137"/>
        <v>0</v>
      </c>
      <c r="CY384" s="21">
        <f t="shared" si="138"/>
        <v>0</v>
      </c>
      <c r="CZ384" s="21">
        <f t="shared" si="139"/>
        <v>0</v>
      </c>
    </row>
    <row r="385" spans="1:104" ht="89.25" hidden="1" x14ac:dyDescent="0.25">
      <c r="A385" s="6">
        <v>1557</v>
      </c>
      <c r="B385" s="7" t="s">
        <v>92</v>
      </c>
      <c r="C385" s="7" t="s">
        <v>57</v>
      </c>
      <c r="D385" s="7" t="s">
        <v>534</v>
      </c>
      <c r="E385" s="7" t="s">
        <v>94</v>
      </c>
      <c r="F385" s="7" t="s">
        <v>928</v>
      </c>
      <c r="G385" s="7" t="s">
        <v>1947</v>
      </c>
      <c r="H385" s="7" t="s">
        <v>1948</v>
      </c>
      <c r="I385" s="7" t="s">
        <v>1949</v>
      </c>
      <c r="J385" s="7" t="s">
        <v>100</v>
      </c>
      <c r="K385" s="7" t="s">
        <v>100</v>
      </c>
      <c r="L385" s="7" t="s">
        <v>101</v>
      </c>
      <c r="M385" s="7" t="s">
        <v>104</v>
      </c>
      <c r="N385" s="8" t="s">
        <v>100</v>
      </c>
      <c r="O385" s="8" t="s">
        <v>100</v>
      </c>
      <c r="P385" s="8" t="s">
        <v>100</v>
      </c>
      <c r="Q385" s="7" t="s">
        <v>100</v>
      </c>
      <c r="R385" s="7" t="s">
        <v>100</v>
      </c>
      <c r="S385" s="7" t="s">
        <v>100</v>
      </c>
      <c r="T385" s="8" t="s">
        <v>100</v>
      </c>
      <c r="U385" s="8" t="s">
        <v>100</v>
      </c>
      <c r="V385" s="8" t="s">
        <v>100</v>
      </c>
      <c r="W385" s="8" t="s">
        <v>100</v>
      </c>
      <c r="X385" s="8" t="s">
        <v>100</v>
      </c>
      <c r="Y385" s="8" t="s">
        <v>100</v>
      </c>
      <c r="Z385" s="8" t="s">
        <v>100</v>
      </c>
      <c r="AA385" s="8" t="s">
        <v>100</v>
      </c>
      <c r="AB385" s="8" t="s">
        <v>100</v>
      </c>
      <c r="AC385" s="8" t="s">
        <v>100</v>
      </c>
      <c r="AD385" s="8" t="s">
        <v>100</v>
      </c>
      <c r="AE385" s="8" t="s">
        <v>100</v>
      </c>
      <c r="AF385" s="8" t="s">
        <v>100</v>
      </c>
      <c r="AG385" s="8" t="s">
        <v>100</v>
      </c>
      <c r="AH385" s="8" t="s">
        <v>100</v>
      </c>
      <c r="AI385" s="8" t="s">
        <v>100</v>
      </c>
      <c r="AJ385" s="8" t="s">
        <v>100</v>
      </c>
      <c r="AK385" s="8" t="s">
        <v>100</v>
      </c>
      <c r="AL385" s="7" t="s">
        <v>100</v>
      </c>
      <c r="AM385" s="8" t="s">
        <v>100</v>
      </c>
      <c r="AN385" s="8" t="s">
        <v>100</v>
      </c>
      <c r="AO385" s="8" t="s">
        <v>100</v>
      </c>
      <c r="AP385" s="8" t="s">
        <v>100</v>
      </c>
      <c r="AQ385" s="8" t="s">
        <v>100</v>
      </c>
      <c r="AR385" s="8" t="s">
        <v>100</v>
      </c>
      <c r="AS385" s="8" t="s">
        <v>100</v>
      </c>
      <c r="AT385" s="8" t="s">
        <v>100</v>
      </c>
      <c r="AU385" s="8" t="s">
        <v>100</v>
      </c>
      <c r="AV385" s="8" t="s">
        <v>100</v>
      </c>
      <c r="AW385" s="8" t="s">
        <v>100</v>
      </c>
      <c r="AX385" s="8" t="s">
        <v>100</v>
      </c>
      <c r="AY385" s="8" t="s">
        <v>100</v>
      </c>
      <c r="AZ385" s="8" t="s">
        <v>100</v>
      </c>
      <c r="BA385" s="8" t="s">
        <v>100</v>
      </c>
      <c r="BB385" s="8" t="s">
        <v>100</v>
      </c>
      <c r="BC385" s="8" t="s">
        <v>100</v>
      </c>
      <c r="BD385" s="8" t="s">
        <v>100</v>
      </c>
      <c r="BE385" s="8" t="s">
        <v>100</v>
      </c>
      <c r="BF385" s="8" t="s">
        <v>100</v>
      </c>
      <c r="BG385" s="8" t="s">
        <v>100</v>
      </c>
      <c r="BH385" s="8" t="s">
        <v>100</v>
      </c>
      <c r="BI385" s="8" t="s">
        <v>100</v>
      </c>
      <c r="BJ385" s="8" t="s">
        <v>100</v>
      </c>
      <c r="BK385" s="8" t="s">
        <v>100</v>
      </c>
      <c r="BL385" s="8" t="s">
        <v>100</v>
      </c>
      <c r="BM385" s="8" t="s">
        <v>100</v>
      </c>
      <c r="BN385" s="8" t="s">
        <v>100</v>
      </c>
      <c r="BO385" s="8" t="s">
        <v>100</v>
      </c>
      <c r="BP385" s="8" t="s">
        <v>100</v>
      </c>
      <c r="BQ385" s="8" t="s">
        <v>100</v>
      </c>
      <c r="BR385" s="8" t="s">
        <v>100</v>
      </c>
      <c r="BS385" s="8" t="s">
        <v>100</v>
      </c>
      <c r="BT385" s="8" t="s">
        <v>100</v>
      </c>
      <c r="BU385" s="8" t="s">
        <v>100</v>
      </c>
      <c r="BV385" s="8" t="s">
        <v>100</v>
      </c>
      <c r="BW385" s="8" t="s">
        <v>100</v>
      </c>
      <c r="BX385" s="8" t="s">
        <v>100</v>
      </c>
      <c r="BY385" s="8" t="s">
        <v>100</v>
      </c>
      <c r="BZ385" s="8" t="s">
        <v>100</v>
      </c>
      <c r="CA385" s="8" t="s">
        <v>100</v>
      </c>
      <c r="CB385" s="8" t="s">
        <v>100</v>
      </c>
      <c r="CC385" s="8" t="s">
        <v>100</v>
      </c>
      <c r="CD385" s="8" t="s">
        <v>100</v>
      </c>
      <c r="CE385" s="21">
        <f t="shared" si="118"/>
        <v>0</v>
      </c>
      <c r="CF385" s="21">
        <f t="shared" si="119"/>
        <v>0</v>
      </c>
      <c r="CG385" s="21">
        <f t="shared" si="120"/>
        <v>0</v>
      </c>
      <c r="CH385" s="21">
        <f t="shared" si="121"/>
        <v>0</v>
      </c>
      <c r="CI385" s="21">
        <f t="shared" si="122"/>
        <v>0</v>
      </c>
      <c r="CJ385" s="21">
        <f t="shared" si="123"/>
        <v>0</v>
      </c>
      <c r="CK385" s="21">
        <f t="shared" si="124"/>
        <v>0</v>
      </c>
      <c r="CL385" s="21">
        <f t="shared" si="125"/>
        <v>0</v>
      </c>
      <c r="CM385" s="21">
        <f t="shared" si="126"/>
        <v>0</v>
      </c>
      <c r="CN385" s="21">
        <f t="shared" si="127"/>
        <v>0</v>
      </c>
      <c r="CO385" s="21">
        <f t="shared" si="128"/>
        <v>0</v>
      </c>
      <c r="CP385" s="21">
        <f t="shared" si="129"/>
        <v>0</v>
      </c>
      <c r="CQ385" s="21">
        <f t="shared" si="130"/>
        <v>0</v>
      </c>
      <c r="CR385" s="21">
        <f t="shared" si="131"/>
        <v>0</v>
      </c>
      <c r="CS385" s="21">
        <f t="shared" si="132"/>
        <v>0</v>
      </c>
      <c r="CT385" s="21">
        <f t="shared" si="133"/>
        <v>0</v>
      </c>
      <c r="CU385" s="21">
        <f t="shared" si="134"/>
        <v>0</v>
      </c>
      <c r="CV385" s="21">
        <f t="shared" si="135"/>
        <v>0</v>
      </c>
      <c r="CW385" s="21">
        <f t="shared" si="136"/>
        <v>0</v>
      </c>
      <c r="CX385" s="21">
        <f t="shared" si="137"/>
        <v>0</v>
      </c>
      <c r="CY385" s="21">
        <f t="shared" si="138"/>
        <v>0</v>
      </c>
      <c r="CZ385" s="21">
        <f t="shared" si="139"/>
        <v>0</v>
      </c>
    </row>
    <row r="386" spans="1:104" ht="89.25" hidden="1" x14ac:dyDescent="0.25">
      <c r="A386" s="6">
        <v>1561</v>
      </c>
      <c r="B386" s="7" t="s">
        <v>92</v>
      </c>
      <c r="C386" s="7" t="s">
        <v>57</v>
      </c>
      <c r="D386" s="7" t="s">
        <v>121</v>
      </c>
      <c r="E386" s="7" t="s">
        <v>94</v>
      </c>
      <c r="F386" s="7" t="s">
        <v>928</v>
      </c>
      <c r="G386" s="7" t="s">
        <v>1950</v>
      </c>
      <c r="H386" s="7" t="s">
        <v>1951</v>
      </c>
      <c r="I386" s="7" t="s">
        <v>1952</v>
      </c>
      <c r="J386" s="7" t="s">
        <v>100</v>
      </c>
      <c r="K386" s="7" t="s">
        <v>100</v>
      </c>
      <c r="L386" s="7" t="s">
        <v>101</v>
      </c>
      <c r="M386" s="7" t="s">
        <v>104</v>
      </c>
      <c r="N386" s="8" t="s">
        <v>100</v>
      </c>
      <c r="O386" s="8" t="s">
        <v>100</v>
      </c>
      <c r="P386" s="8" t="s">
        <v>100</v>
      </c>
      <c r="Q386" s="7" t="s">
        <v>100</v>
      </c>
      <c r="R386" s="7" t="s">
        <v>100</v>
      </c>
      <c r="S386" s="7" t="s">
        <v>100</v>
      </c>
      <c r="T386" s="8" t="s">
        <v>100</v>
      </c>
      <c r="U386" s="8" t="s">
        <v>100</v>
      </c>
      <c r="V386" s="8" t="s">
        <v>100</v>
      </c>
      <c r="W386" s="8" t="s">
        <v>100</v>
      </c>
      <c r="X386" s="8" t="s">
        <v>100</v>
      </c>
      <c r="Y386" s="8" t="s">
        <v>100</v>
      </c>
      <c r="Z386" s="8" t="s">
        <v>100</v>
      </c>
      <c r="AA386" s="8" t="s">
        <v>100</v>
      </c>
      <c r="AB386" s="8" t="s">
        <v>100</v>
      </c>
      <c r="AC386" s="8" t="s">
        <v>100</v>
      </c>
      <c r="AD386" s="8" t="s">
        <v>100</v>
      </c>
      <c r="AE386" s="8" t="s">
        <v>100</v>
      </c>
      <c r="AF386" s="8" t="s">
        <v>100</v>
      </c>
      <c r="AG386" s="8" t="s">
        <v>100</v>
      </c>
      <c r="AH386" s="8" t="s">
        <v>100</v>
      </c>
      <c r="AI386" s="8" t="s">
        <v>100</v>
      </c>
      <c r="AJ386" s="8" t="s">
        <v>100</v>
      </c>
      <c r="AK386" s="8" t="s">
        <v>100</v>
      </c>
      <c r="AL386" s="7" t="s">
        <v>100</v>
      </c>
      <c r="AM386" s="8" t="s">
        <v>100</v>
      </c>
      <c r="AN386" s="8" t="s">
        <v>100</v>
      </c>
      <c r="AO386" s="8" t="s">
        <v>100</v>
      </c>
      <c r="AP386" s="8" t="s">
        <v>100</v>
      </c>
      <c r="AQ386" s="8" t="s">
        <v>100</v>
      </c>
      <c r="AR386" s="8" t="s">
        <v>100</v>
      </c>
      <c r="AS386" s="8" t="s">
        <v>100</v>
      </c>
      <c r="AT386" s="8" t="s">
        <v>100</v>
      </c>
      <c r="AU386" s="8" t="s">
        <v>100</v>
      </c>
      <c r="AV386" s="8" t="s">
        <v>100</v>
      </c>
      <c r="AW386" s="8" t="s">
        <v>100</v>
      </c>
      <c r="AX386" s="8" t="s">
        <v>100</v>
      </c>
      <c r="AY386" s="8" t="s">
        <v>100</v>
      </c>
      <c r="AZ386" s="8" t="s">
        <v>100</v>
      </c>
      <c r="BA386" s="8" t="s">
        <v>100</v>
      </c>
      <c r="BB386" s="8" t="s">
        <v>100</v>
      </c>
      <c r="BC386" s="8" t="s">
        <v>100</v>
      </c>
      <c r="BD386" s="8" t="s">
        <v>100</v>
      </c>
      <c r="BE386" s="8" t="s">
        <v>100</v>
      </c>
      <c r="BF386" s="8" t="s">
        <v>100</v>
      </c>
      <c r="BG386" s="8" t="s">
        <v>100</v>
      </c>
      <c r="BH386" s="8" t="s">
        <v>100</v>
      </c>
      <c r="BI386" s="8" t="s">
        <v>100</v>
      </c>
      <c r="BJ386" s="8" t="s">
        <v>100</v>
      </c>
      <c r="BK386" s="8" t="s">
        <v>100</v>
      </c>
      <c r="BL386" s="8" t="s">
        <v>100</v>
      </c>
      <c r="BM386" s="8" t="s">
        <v>100</v>
      </c>
      <c r="BN386" s="8" t="s">
        <v>100</v>
      </c>
      <c r="BO386" s="8" t="s">
        <v>100</v>
      </c>
      <c r="BP386" s="8" t="s">
        <v>100</v>
      </c>
      <c r="BQ386" s="8" t="s">
        <v>100</v>
      </c>
      <c r="BR386" s="8" t="s">
        <v>100</v>
      </c>
      <c r="BS386" s="8" t="s">
        <v>100</v>
      </c>
      <c r="BT386" s="8" t="s">
        <v>100</v>
      </c>
      <c r="BU386" s="8" t="s">
        <v>100</v>
      </c>
      <c r="BV386" s="8" t="s">
        <v>100</v>
      </c>
      <c r="BW386" s="8" t="s">
        <v>100</v>
      </c>
      <c r="BX386" s="8" t="s">
        <v>100</v>
      </c>
      <c r="BY386" s="8" t="s">
        <v>100</v>
      </c>
      <c r="BZ386" s="8" t="s">
        <v>100</v>
      </c>
      <c r="CA386" s="8" t="s">
        <v>100</v>
      </c>
      <c r="CB386" s="8" t="s">
        <v>100</v>
      </c>
      <c r="CC386" s="8" t="s">
        <v>100</v>
      </c>
      <c r="CD386" s="8" t="s">
        <v>100</v>
      </c>
      <c r="CE386" s="21">
        <f t="shared" si="118"/>
        <v>0</v>
      </c>
      <c r="CF386" s="21">
        <f t="shared" si="119"/>
        <v>0</v>
      </c>
      <c r="CG386" s="21">
        <f t="shared" si="120"/>
        <v>0</v>
      </c>
      <c r="CH386" s="21">
        <f t="shared" si="121"/>
        <v>0</v>
      </c>
      <c r="CI386" s="21">
        <f t="shared" si="122"/>
        <v>0</v>
      </c>
      <c r="CJ386" s="21">
        <f t="shared" si="123"/>
        <v>0</v>
      </c>
      <c r="CK386" s="21">
        <f t="shared" si="124"/>
        <v>0</v>
      </c>
      <c r="CL386" s="21">
        <f t="shared" si="125"/>
        <v>0</v>
      </c>
      <c r="CM386" s="21">
        <f t="shared" si="126"/>
        <v>0</v>
      </c>
      <c r="CN386" s="21">
        <f t="shared" si="127"/>
        <v>0</v>
      </c>
      <c r="CO386" s="21">
        <f t="shared" si="128"/>
        <v>0</v>
      </c>
      <c r="CP386" s="21">
        <f t="shared" si="129"/>
        <v>0</v>
      </c>
      <c r="CQ386" s="21">
        <f t="shared" si="130"/>
        <v>0</v>
      </c>
      <c r="CR386" s="21">
        <f t="shared" si="131"/>
        <v>0</v>
      </c>
      <c r="CS386" s="21">
        <f t="shared" si="132"/>
        <v>0</v>
      </c>
      <c r="CT386" s="21">
        <f t="shared" si="133"/>
        <v>0</v>
      </c>
      <c r="CU386" s="21">
        <f t="shared" si="134"/>
        <v>0</v>
      </c>
      <c r="CV386" s="21">
        <f t="shared" si="135"/>
        <v>0</v>
      </c>
      <c r="CW386" s="21">
        <f t="shared" si="136"/>
        <v>0</v>
      </c>
      <c r="CX386" s="21">
        <f t="shared" si="137"/>
        <v>0</v>
      </c>
      <c r="CY386" s="21">
        <f t="shared" si="138"/>
        <v>0</v>
      </c>
      <c r="CZ386" s="21">
        <f t="shared" si="139"/>
        <v>0</v>
      </c>
    </row>
    <row r="387" spans="1:104" ht="76.5" hidden="1" x14ac:dyDescent="0.25">
      <c r="A387" s="6">
        <v>1563</v>
      </c>
      <c r="B387" s="7" t="s">
        <v>92</v>
      </c>
      <c r="C387" s="7" t="s">
        <v>70</v>
      </c>
      <c r="D387" s="7" t="s">
        <v>622</v>
      </c>
      <c r="E387" s="7" t="s">
        <v>94</v>
      </c>
      <c r="F387" s="7" t="s">
        <v>95</v>
      </c>
      <c r="G387" s="7" t="s">
        <v>1953</v>
      </c>
      <c r="H387" s="7" t="s">
        <v>1954</v>
      </c>
      <c r="I387" s="7" t="s">
        <v>1955</v>
      </c>
      <c r="J387" s="7" t="s">
        <v>99</v>
      </c>
      <c r="K387" s="7" t="s">
        <v>100</v>
      </c>
      <c r="L387" s="7" t="s">
        <v>101</v>
      </c>
      <c r="M387" s="7" t="s">
        <v>101</v>
      </c>
      <c r="N387" s="8">
        <v>25</v>
      </c>
      <c r="O387" s="8">
        <v>24</v>
      </c>
      <c r="P387" s="8">
        <v>19</v>
      </c>
      <c r="Q387" s="7" t="s">
        <v>1956</v>
      </c>
      <c r="R387" s="7" t="s">
        <v>1957</v>
      </c>
      <c r="S387" s="7" t="s">
        <v>1957</v>
      </c>
      <c r="T387" s="8">
        <v>22</v>
      </c>
      <c r="U387" s="8">
        <v>20</v>
      </c>
      <c r="V387" s="8">
        <v>20</v>
      </c>
      <c r="W387" s="8">
        <v>22</v>
      </c>
      <c r="X387" s="8">
        <v>20</v>
      </c>
      <c r="Y387" s="8">
        <v>20</v>
      </c>
      <c r="Z387" s="8">
        <v>0</v>
      </c>
      <c r="AA387" s="8">
        <v>0</v>
      </c>
      <c r="AB387" s="8">
        <v>0</v>
      </c>
      <c r="AC387" s="8">
        <v>22</v>
      </c>
      <c r="AD387" s="8">
        <v>20</v>
      </c>
      <c r="AE387" s="8">
        <v>20</v>
      </c>
      <c r="AF387" s="8">
        <v>0</v>
      </c>
      <c r="AG387" s="8">
        <v>0</v>
      </c>
      <c r="AH387" s="8">
        <v>0</v>
      </c>
      <c r="AI387" s="8">
        <v>22</v>
      </c>
      <c r="AJ387" s="8">
        <v>20</v>
      </c>
      <c r="AK387" s="8">
        <v>20</v>
      </c>
      <c r="AM387" s="8">
        <v>4</v>
      </c>
      <c r="AN387" s="8">
        <v>3</v>
      </c>
      <c r="AO387" s="8">
        <v>7</v>
      </c>
      <c r="AP387" s="8">
        <v>7</v>
      </c>
      <c r="AQ387" s="8">
        <v>16</v>
      </c>
      <c r="AR387" s="8">
        <v>16</v>
      </c>
      <c r="AS387" s="8">
        <v>20</v>
      </c>
      <c r="AT387" s="8">
        <v>16</v>
      </c>
      <c r="AU387" s="8">
        <v>16</v>
      </c>
      <c r="AV387" s="8">
        <v>18</v>
      </c>
      <c r="AW387" s="8">
        <v>3</v>
      </c>
      <c r="AX387" s="8">
        <v>3</v>
      </c>
      <c r="AY387" s="8">
        <v>5</v>
      </c>
      <c r="AZ387" s="8">
        <v>5</v>
      </c>
      <c r="BA387" s="8">
        <v>5</v>
      </c>
      <c r="BB387" s="8">
        <v>5</v>
      </c>
      <c r="BC387" s="8">
        <v>8</v>
      </c>
      <c r="BD387" s="8">
        <v>8</v>
      </c>
      <c r="BE387" s="8">
        <v>8</v>
      </c>
      <c r="BF387" s="8">
        <v>5</v>
      </c>
      <c r="BG387" s="8">
        <v>6</v>
      </c>
      <c r="BH387" s="8">
        <v>8</v>
      </c>
      <c r="BI387" s="8">
        <v>0</v>
      </c>
      <c r="BJ387" s="8">
        <v>0</v>
      </c>
      <c r="BK387" s="8">
        <v>0</v>
      </c>
      <c r="BL387" s="8">
        <v>0</v>
      </c>
      <c r="BM387" s="8">
        <v>0</v>
      </c>
      <c r="BN387" s="8">
        <v>0</v>
      </c>
      <c r="BO387" s="8">
        <v>0</v>
      </c>
      <c r="BP387" s="8">
        <v>0</v>
      </c>
      <c r="BQ387" s="8">
        <v>0</v>
      </c>
      <c r="BR387" s="8">
        <v>0</v>
      </c>
      <c r="BS387" s="8">
        <v>0</v>
      </c>
      <c r="BT387" s="8">
        <v>0</v>
      </c>
      <c r="BU387" s="8">
        <v>0</v>
      </c>
      <c r="BV387" s="8">
        <v>0</v>
      </c>
      <c r="BW387" s="8">
        <v>0</v>
      </c>
      <c r="BX387" s="8">
        <v>0</v>
      </c>
      <c r="BY387" s="8">
        <v>0</v>
      </c>
      <c r="BZ387" s="8">
        <v>0</v>
      </c>
      <c r="CA387" s="8">
        <v>0</v>
      </c>
      <c r="CB387" s="8">
        <v>0</v>
      </c>
      <c r="CC387" s="8">
        <v>0</v>
      </c>
      <c r="CD387" s="8">
        <v>0</v>
      </c>
      <c r="CE387" s="21">
        <f t="shared" si="118"/>
        <v>4</v>
      </c>
      <c r="CF387" s="21">
        <f t="shared" si="119"/>
        <v>28</v>
      </c>
      <c r="CG387" s="21">
        <f t="shared" si="120"/>
        <v>31</v>
      </c>
      <c r="CH387" s="21">
        <f t="shared" si="121"/>
        <v>26</v>
      </c>
      <c r="CI387" s="21">
        <f t="shared" si="122"/>
        <v>38</v>
      </c>
      <c r="CJ387" s="21">
        <f t="shared" si="123"/>
        <v>36</v>
      </c>
      <c r="CK387" s="21">
        <f t="shared" si="124"/>
        <v>40</v>
      </c>
      <c r="CL387" s="21">
        <f t="shared" si="125"/>
        <v>38</v>
      </c>
      <c r="CM387" s="21">
        <f t="shared" si="126"/>
        <v>36</v>
      </c>
      <c r="CN387" s="21">
        <f t="shared" si="127"/>
        <v>38</v>
      </c>
      <c r="CO387" s="21">
        <f t="shared" si="128"/>
        <v>3</v>
      </c>
      <c r="CP387" s="21">
        <f t="shared" si="129"/>
        <v>3</v>
      </c>
      <c r="CQ387" s="21">
        <f t="shared" si="130"/>
        <v>5</v>
      </c>
      <c r="CR387" s="21">
        <f t="shared" si="131"/>
        <v>27</v>
      </c>
      <c r="CS387" s="21">
        <f t="shared" si="132"/>
        <v>25</v>
      </c>
      <c r="CT387" s="21">
        <f t="shared" si="133"/>
        <v>25</v>
      </c>
      <c r="CU387" s="21">
        <f t="shared" si="134"/>
        <v>8</v>
      </c>
      <c r="CV387" s="21">
        <f t="shared" si="135"/>
        <v>8</v>
      </c>
      <c r="CW387" s="21">
        <f t="shared" si="136"/>
        <v>8</v>
      </c>
      <c r="CX387" s="21">
        <f t="shared" si="137"/>
        <v>27</v>
      </c>
      <c r="CY387" s="21">
        <f t="shared" si="138"/>
        <v>26</v>
      </c>
      <c r="CZ387" s="21">
        <f t="shared" si="139"/>
        <v>28</v>
      </c>
    </row>
    <row r="388" spans="1:104" ht="102" hidden="1" x14ac:dyDescent="0.25">
      <c r="A388" s="6">
        <v>1564</v>
      </c>
      <c r="B388" s="7" t="s">
        <v>92</v>
      </c>
      <c r="C388" s="7" t="s">
        <v>67</v>
      </c>
      <c r="D388" s="7" t="s">
        <v>103</v>
      </c>
      <c r="E388" s="7" t="s">
        <v>94</v>
      </c>
      <c r="F388" s="7" t="s">
        <v>272</v>
      </c>
      <c r="G388" s="7" t="s">
        <v>1958</v>
      </c>
      <c r="H388" s="7" t="s">
        <v>1959</v>
      </c>
      <c r="I388" s="7" t="s">
        <v>1960</v>
      </c>
      <c r="J388" s="7" t="s">
        <v>99</v>
      </c>
      <c r="K388" s="7" t="s">
        <v>100</v>
      </c>
      <c r="L388" s="7" t="s">
        <v>101</v>
      </c>
      <c r="M388" s="7" t="s">
        <v>101</v>
      </c>
      <c r="N388" s="8">
        <v>6</v>
      </c>
      <c r="O388" s="8">
        <v>6</v>
      </c>
      <c r="P388" s="8">
        <v>6</v>
      </c>
      <c r="Q388" s="7" t="s">
        <v>1961</v>
      </c>
      <c r="R388" s="7" t="s">
        <v>1962</v>
      </c>
      <c r="S388" s="7" t="s">
        <v>1962</v>
      </c>
      <c r="T388" s="8">
        <v>7</v>
      </c>
      <c r="U388" s="8">
        <v>6</v>
      </c>
      <c r="V388" s="8">
        <v>6</v>
      </c>
      <c r="W388" s="8">
        <v>7</v>
      </c>
      <c r="X388" s="8">
        <v>6</v>
      </c>
      <c r="Y388" s="8">
        <v>6</v>
      </c>
      <c r="Z388" s="8">
        <v>1</v>
      </c>
      <c r="AA388" s="8">
        <v>1</v>
      </c>
      <c r="AB388" s="8">
        <v>1</v>
      </c>
      <c r="AC388" s="8">
        <v>0</v>
      </c>
      <c r="AD388" s="8">
        <v>0</v>
      </c>
      <c r="AE388" s="8">
        <v>0</v>
      </c>
      <c r="AF388" s="8">
        <v>6</v>
      </c>
      <c r="AG388" s="8">
        <v>5</v>
      </c>
      <c r="AH388" s="8">
        <v>5</v>
      </c>
      <c r="AI388" s="8">
        <v>1</v>
      </c>
      <c r="AJ388" s="8">
        <v>1</v>
      </c>
      <c r="AK388" s="8">
        <v>1</v>
      </c>
      <c r="AM388" s="8">
        <v>0</v>
      </c>
      <c r="AN388" s="8">
        <v>0</v>
      </c>
      <c r="AO388" s="8">
        <v>0</v>
      </c>
      <c r="AP388" s="8">
        <v>0</v>
      </c>
      <c r="AQ388" s="8">
        <v>0</v>
      </c>
      <c r="AR388" s="8">
        <v>0</v>
      </c>
      <c r="AS388" s="8">
        <v>0</v>
      </c>
      <c r="AT388" s="8">
        <v>0</v>
      </c>
      <c r="AU388" s="8">
        <v>0</v>
      </c>
      <c r="AV388" s="8">
        <v>0</v>
      </c>
      <c r="AW388" s="8">
        <v>0</v>
      </c>
      <c r="AX388" s="8">
        <v>0</v>
      </c>
      <c r="AY388" s="8">
        <v>0</v>
      </c>
      <c r="AZ388" s="8">
        <v>0</v>
      </c>
      <c r="BA388" s="8">
        <v>0</v>
      </c>
      <c r="BB388" s="8">
        <v>0</v>
      </c>
      <c r="BC388" s="8">
        <v>0</v>
      </c>
      <c r="BD388" s="8">
        <v>0</v>
      </c>
      <c r="BE388" s="8">
        <v>0</v>
      </c>
      <c r="BF388" s="8">
        <v>0</v>
      </c>
      <c r="BG388" s="8">
        <v>0</v>
      </c>
      <c r="BH388" s="8">
        <v>0</v>
      </c>
      <c r="BI388" s="8">
        <v>0</v>
      </c>
      <c r="BJ388" s="8">
        <v>0</v>
      </c>
      <c r="BK388" s="8">
        <v>0</v>
      </c>
      <c r="BL388" s="8">
        <v>0</v>
      </c>
      <c r="BM388" s="8">
        <v>0</v>
      </c>
      <c r="BN388" s="8">
        <v>0</v>
      </c>
      <c r="BO388" s="8">
        <v>0</v>
      </c>
      <c r="BP388" s="8">
        <v>0</v>
      </c>
      <c r="BQ388" s="8">
        <v>0</v>
      </c>
      <c r="BR388" s="8">
        <v>0</v>
      </c>
      <c r="BS388" s="8">
        <v>0</v>
      </c>
      <c r="BT388" s="8">
        <v>0</v>
      </c>
      <c r="BU388" s="8">
        <v>0</v>
      </c>
      <c r="BV388" s="8">
        <v>0</v>
      </c>
      <c r="BW388" s="8">
        <v>0</v>
      </c>
      <c r="BX388" s="8">
        <v>0</v>
      </c>
      <c r="BY388" s="8">
        <v>0</v>
      </c>
      <c r="BZ388" s="8">
        <v>0</v>
      </c>
      <c r="CA388" s="8">
        <v>0</v>
      </c>
      <c r="CB388" s="8">
        <v>0</v>
      </c>
      <c r="CC388" s="8">
        <v>0</v>
      </c>
      <c r="CD388" s="8">
        <v>0</v>
      </c>
      <c r="CE388" s="21">
        <f t="shared" si="118"/>
        <v>0</v>
      </c>
      <c r="CF388" s="21">
        <f t="shared" si="119"/>
        <v>6</v>
      </c>
      <c r="CG388" s="21">
        <f t="shared" si="120"/>
        <v>6</v>
      </c>
      <c r="CH388" s="21">
        <f t="shared" si="121"/>
        <v>6</v>
      </c>
      <c r="CI388" s="21">
        <f t="shared" si="122"/>
        <v>7</v>
      </c>
      <c r="CJ388" s="21">
        <f t="shared" si="123"/>
        <v>6</v>
      </c>
      <c r="CK388" s="21">
        <f t="shared" si="124"/>
        <v>6</v>
      </c>
      <c r="CL388" s="21">
        <f t="shared" si="125"/>
        <v>7</v>
      </c>
      <c r="CM388" s="21">
        <f t="shared" si="126"/>
        <v>6</v>
      </c>
      <c r="CN388" s="21">
        <f t="shared" si="127"/>
        <v>6</v>
      </c>
      <c r="CO388" s="21">
        <f t="shared" si="128"/>
        <v>1</v>
      </c>
      <c r="CP388" s="21">
        <f t="shared" si="129"/>
        <v>1</v>
      </c>
      <c r="CQ388" s="21">
        <f t="shared" si="130"/>
        <v>1</v>
      </c>
      <c r="CR388" s="21">
        <f t="shared" si="131"/>
        <v>0</v>
      </c>
      <c r="CS388" s="21">
        <f t="shared" si="132"/>
        <v>0</v>
      </c>
      <c r="CT388" s="21">
        <f t="shared" si="133"/>
        <v>0</v>
      </c>
      <c r="CU388" s="21">
        <f t="shared" si="134"/>
        <v>6</v>
      </c>
      <c r="CV388" s="21">
        <f t="shared" si="135"/>
        <v>5</v>
      </c>
      <c r="CW388" s="21">
        <f t="shared" si="136"/>
        <v>5</v>
      </c>
      <c r="CX388" s="21">
        <f t="shared" si="137"/>
        <v>1</v>
      </c>
      <c r="CY388" s="21">
        <f t="shared" si="138"/>
        <v>1</v>
      </c>
      <c r="CZ388" s="21">
        <f t="shared" si="139"/>
        <v>1</v>
      </c>
    </row>
    <row r="389" spans="1:104" ht="76.5" hidden="1" x14ac:dyDescent="0.25">
      <c r="A389" s="6">
        <v>1566</v>
      </c>
      <c r="B389" s="7" t="s">
        <v>92</v>
      </c>
      <c r="C389" s="7" t="s">
        <v>69</v>
      </c>
      <c r="D389" s="7" t="s">
        <v>121</v>
      </c>
      <c r="E389" s="7" t="s">
        <v>94</v>
      </c>
      <c r="F389" s="7" t="s">
        <v>95</v>
      </c>
      <c r="G389" s="7" t="s">
        <v>1963</v>
      </c>
      <c r="H389" s="7" t="s">
        <v>1964</v>
      </c>
      <c r="I389" s="7" t="s">
        <v>1965</v>
      </c>
      <c r="J389" s="7" t="s">
        <v>99</v>
      </c>
      <c r="K389" s="7" t="s">
        <v>100</v>
      </c>
      <c r="L389" s="7" t="s">
        <v>101</v>
      </c>
      <c r="M389" s="7" t="s">
        <v>101</v>
      </c>
      <c r="N389" s="8">
        <v>128</v>
      </c>
      <c r="O389" s="8">
        <v>145</v>
      </c>
      <c r="P389" s="8">
        <v>126</v>
      </c>
      <c r="Q389" s="7" t="s">
        <v>1966</v>
      </c>
      <c r="R389" s="7" t="s">
        <v>1967</v>
      </c>
      <c r="S389" s="7" t="s">
        <v>1967</v>
      </c>
      <c r="T389" s="8">
        <v>86</v>
      </c>
      <c r="U389" s="8">
        <v>86</v>
      </c>
      <c r="V389" s="8">
        <v>86</v>
      </c>
      <c r="W389" s="8">
        <v>62</v>
      </c>
      <c r="X389" s="8">
        <v>62</v>
      </c>
      <c r="Y389" s="8">
        <v>62</v>
      </c>
      <c r="Z389" s="8">
        <v>11</v>
      </c>
      <c r="AA389" s="8">
        <v>11</v>
      </c>
      <c r="AB389" s="8">
        <v>11</v>
      </c>
      <c r="AC389" s="8">
        <v>38</v>
      </c>
      <c r="AD389" s="8">
        <v>38</v>
      </c>
      <c r="AE389" s="8">
        <v>38</v>
      </c>
      <c r="AF389" s="8">
        <v>13</v>
      </c>
      <c r="AG389" s="8">
        <v>13</v>
      </c>
      <c r="AH389" s="8">
        <v>13</v>
      </c>
      <c r="AI389" s="8">
        <v>7</v>
      </c>
      <c r="AJ389" s="8">
        <v>7</v>
      </c>
      <c r="AK389" s="8">
        <v>7</v>
      </c>
      <c r="AM389" s="8">
        <v>29</v>
      </c>
      <c r="AN389" s="8">
        <v>95</v>
      </c>
      <c r="AO389" s="8">
        <v>149</v>
      </c>
      <c r="AP389" s="8">
        <v>153</v>
      </c>
      <c r="AQ389" s="8">
        <v>158</v>
      </c>
      <c r="AR389" s="8">
        <v>158</v>
      </c>
      <c r="AS389" s="8">
        <v>158</v>
      </c>
      <c r="AT389" s="8">
        <v>102</v>
      </c>
      <c r="AU389" s="8">
        <v>102</v>
      </c>
      <c r="AV389" s="8">
        <v>102</v>
      </c>
      <c r="AW389" s="8">
        <v>21</v>
      </c>
      <c r="AX389" s="8">
        <v>21</v>
      </c>
      <c r="AY389" s="8">
        <v>21</v>
      </c>
      <c r="AZ389" s="8">
        <v>5</v>
      </c>
      <c r="BA389" s="8">
        <v>5</v>
      </c>
      <c r="BB389" s="8">
        <v>5</v>
      </c>
      <c r="BC389" s="8">
        <v>5</v>
      </c>
      <c r="BD389" s="8">
        <v>5</v>
      </c>
      <c r="BE389" s="8">
        <v>5</v>
      </c>
      <c r="BF389" s="8">
        <v>0</v>
      </c>
      <c r="BG389" s="8">
        <v>0</v>
      </c>
      <c r="BH389" s="8">
        <v>0</v>
      </c>
      <c r="BI389" s="8">
        <v>0</v>
      </c>
      <c r="BJ389" s="8">
        <v>0</v>
      </c>
      <c r="BK389" s="8">
        <v>0</v>
      </c>
      <c r="BL389" s="8">
        <v>0</v>
      </c>
      <c r="BM389" s="8">
        <v>0</v>
      </c>
      <c r="BN389" s="8">
        <v>0</v>
      </c>
      <c r="BO389" s="8">
        <v>0</v>
      </c>
      <c r="BP389" s="8">
        <v>0</v>
      </c>
      <c r="BQ389" s="8">
        <v>0</v>
      </c>
      <c r="BR389" s="8">
        <v>0</v>
      </c>
      <c r="BS389" s="8">
        <v>0</v>
      </c>
      <c r="BT389" s="8">
        <v>0</v>
      </c>
      <c r="BU389" s="8">
        <v>0</v>
      </c>
      <c r="BV389" s="8">
        <v>0</v>
      </c>
      <c r="BW389" s="8">
        <v>0</v>
      </c>
      <c r="BX389" s="8">
        <v>0</v>
      </c>
      <c r="BY389" s="8">
        <v>0</v>
      </c>
      <c r="BZ389" s="8">
        <v>0</v>
      </c>
      <c r="CA389" s="8">
        <v>0</v>
      </c>
      <c r="CB389" s="8">
        <v>0</v>
      </c>
      <c r="CC389" s="8">
        <v>0</v>
      </c>
      <c r="CD389" s="8">
        <v>0</v>
      </c>
      <c r="CE389" s="21">
        <f t="shared" si="118"/>
        <v>29</v>
      </c>
      <c r="CF389" s="21">
        <f t="shared" si="119"/>
        <v>223</v>
      </c>
      <c r="CG389" s="21">
        <f t="shared" si="120"/>
        <v>294</v>
      </c>
      <c r="CH389" s="21">
        <f t="shared" si="121"/>
        <v>279</v>
      </c>
      <c r="CI389" s="21">
        <f t="shared" si="122"/>
        <v>244</v>
      </c>
      <c r="CJ389" s="21">
        <f t="shared" si="123"/>
        <v>244</v>
      </c>
      <c r="CK389" s="21">
        <f t="shared" si="124"/>
        <v>244</v>
      </c>
      <c r="CL389" s="21">
        <f t="shared" si="125"/>
        <v>164</v>
      </c>
      <c r="CM389" s="21">
        <f t="shared" si="126"/>
        <v>164</v>
      </c>
      <c r="CN389" s="21">
        <f t="shared" si="127"/>
        <v>164</v>
      </c>
      <c r="CO389" s="21">
        <f t="shared" si="128"/>
        <v>32</v>
      </c>
      <c r="CP389" s="21">
        <f t="shared" si="129"/>
        <v>32</v>
      </c>
      <c r="CQ389" s="21">
        <f t="shared" si="130"/>
        <v>32</v>
      </c>
      <c r="CR389" s="21">
        <f t="shared" si="131"/>
        <v>43</v>
      </c>
      <c r="CS389" s="21">
        <f t="shared" si="132"/>
        <v>43</v>
      </c>
      <c r="CT389" s="21">
        <f t="shared" si="133"/>
        <v>43</v>
      </c>
      <c r="CU389" s="21">
        <f t="shared" si="134"/>
        <v>18</v>
      </c>
      <c r="CV389" s="21">
        <f t="shared" si="135"/>
        <v>18</v>
      </c>
      <c r="CW389" s="21">
        <f t="shared" si="136"/>
        <v>18</v>
      </c>
      <c r="CX389" s="21">
        <f t="shared" si="137"/>
        <v>7</v>
      </c>
      <c r="CY389" s="21">
        <f t="shared" si="138"/>
        <v>7</v>
      </c>
      <c r="CZ389" s="21">
        <f t="shared" si="139"/>
        <v>7</v>
      </c>
    </row>
    <row r="390" spans="1:104" ht="63.75" hidden="1" x14ac:dyDescent="0.25">
      <c r="A390" s="6">
        <v>1569</v>
      </c>
      <c r="B390" s="7" t="s">
        <v>92</v>
      </c>
      <c r="C390" s="7" t="s">
        <v>68</v>
      </c>
      <c r="D390" s="7" t="s">
        <v>405</v>
      </c>
      <c r="E390" s="7" t="s">
        <v>94</v>
      </c>
      <c r="F390" s="7" t="s">
        <v>1968</v>
      </c>
      <c r="G390" s="7" t="s">
        <v>1969</v>
      </c>
      <c r="H390" s="7" t="s">
        <v>1969</v>
      </c>
      <c r="I390" s="7" t="s">
        <v>1970</v>
      </c>
      <c r="J390" s="7" t="s">
        <v>99</v>
      </c>
      <c r="K390" s="7" t="s">
        <v>100</v>
      </c>
      <c r="L390" s="7" t="s">
        <v>101</v>
      </c>
      <c r="M390" s="7" t="s">
        <v>101</v>
      </c>
      <c r="N390" s="8">
        <v>0</v>
      </c>
      <c r="O390" s="8">
        <v>0</v>
      </c>
      <c r="P390" s="8">
        <v>0</v>
      </c>
      <c r="Q390" s="7" t="s">
        <v>228</v>
      </c>
      <c r="R390" s="7" t="s">
        <v>228</v>
      </c>
      <c r="S390" s="7" t="s">
        <v>228</v>
      </c>
      <c r="T390" s="8">
        <v>14</v>
      </c>
      <c r="U390" s="8">
        <v>16</v>
      </c>
      <c r="V390" s="8">
        <v>16</v>
      </c>
      <c r="W390" s="8">
        <v>8</v>
      </c>
      <c r="X390" s="8">
        <v>10</v>
      </c>
      <c r="Y390" s="8">
        <v>10</v>
      </c>
      <c r="Z390" s="8">
        <v>0</v>
      </c>
      <c r="AA390" s="8">
        <v>2</v>
      </c>
      <c r="AB390" s="8">
        <v>2</v>
      </c>
      <c r="AC390" s="8">
        <v>0</v>
      </c>
      <c r="AD390" s="8">
        <v>2</v>
      </c>
      <c r="AE390" s="8">
        <v>2</v>
      </c>
      <c r="AF390" s="8">
        <v>8</v>
      </c>
      <c r="AG390" s="8">
        <v>8</v>
      </c>
      <c r="AH390" s="8">
        <v>8</v>
      </c>
      <c r="AI390" s="8">
        <v>8</v>
      </c>
      <c r="AJ390" s="8">
        <v>10</v>
      </c>
      <c r="AK390" s="8">
        <v>10</v>
      </c>
      <c r="AM390" s="8">
        <v>3</v>
      </c>
      <c r="AN390" s="8">
        <v>0</v>
      </c>
      <c r="AO390" s="8">
        <v>0</v>
      </c>
      <c r="AP390" s="8">
        <v>0</v>
      </c>
      <c r="AQ390" s="8">
        <v>11</v>
      </c>
      <c r="AR390" s="8">
        <v>11</v>
      </c>
      <c r="AS390" s="8">
        <v>11</v>
      </c>
      <c r="AT390" s="8">
        <v>8</v>
      </c>
      <c r="AU390" s="8">
        <v>8</v>
      </c>
      <c r="AV390" s="8">
        <v>8</v>
      </c>
      <c r="AW390" s="8">
        <v>0</v>
      </c>
      <c r="AX390" s="8">
        <v>0</v>
      </c>
      <c r="AY390" s="8">
        <v>0</v>
      </c>
      <c r="AZ390" s="8">
        <v>0</v>
      </c>
      <c r="BA390" s="8">
        <v>0</v>
      </c>
      <c r="BB390" s="8">
        <v>0</v>
      </c>
      <c r="BC390" s="8">
        <v>8</v>
      </c>
      <c r="BD390" s="8">
        <v>8</v>
      </c>
      <c r="BE390" s="8">
        <v>8</v>
      </c>
      <c r="BF390" s="8">
        <v>8</v>
      </c>
      <c r="BG390" s="8">
        <v>8</v>
      </c>
      <c r="BH390" s="8">
        <v>8</v>
      </c>
      <c r="BI390" s="8">
        <v>0</v>
      </c>
      <c r="BJ390" s="8">
        <v>0</v>
      </c>
      <c r="BK390" s="8">
        <v>0</v>
      </c>
      <c r="BL390" s="8">
        <v>0</v>
      </c>
      <c r="BM390" s="8">
        <v>0</v>
      </c>
      <c r="BN390" s="8">
        <v>0</v>
      </c>
      <c r="BO390" s="8">
        <v>0</v>
      </c>
      <c r="BP390" s="8">
        <v>0</v>
      </c>
      <c r="BQ390" s="8">
        <v>0</v>
      </c>
      <c r="BR390" s="8">
        <v>0</v>
      </c>
      <c r="BS390" s="8">
        <v>0</v>
      </c>
      <c r="BT390" s="8">
        <v>0</v>
      </c>
      <c r="BU390" s="8">
        <v>0</v>
      </c>
      <c r="BV390" s="8">
        <v>0</v>
      </c>
      <c r="BW390" s="8">
        <v>0</v>
      </c>
      <c r="BX390" s="8">
        <v>0</v>
      </c>
      <c r="BY390" s="8">
        <v>0</v>
      </c>
      <c r="BZ390" s="8">
        <v>0</v>
      </c>
      <c r="CA390" s="8">
        <v>0</v>
      </c>
      <c r="CB390" s="8">
        <v>0</v>
      </c>
      <c r="CC390" s="8">
        <v>0</v>
      </c>
      <c r="CD390" s="8">
        <v>0</v>
      </c>
      <c r="CE390" s="21">
        <f t="shared" si="118"/>
        <v>3</v>
      </c>
      <c r="CF390" s="21">
        <f t="shared" si="119"/>
        <v>0</v>
      </c>
      <c r="CG390" s="21">
        <f t="shared" si="120"/>
        <v>0</v>
      </c>
      <c r="CH390" s="21">
        <f t="shared" si="121"/>
        <v>0</v>
      </c>
      <c r="CI390" s="21">
        <f t="shared" si="122"/>
        <v>25</v>
      </c>
      <c r="CJ390" s="21">
        <f t="shared" si="123"/>
        <v>27</v>
      </c>
      <c r="CK390" s="21">
        <f t="shared" si="124"/>
        <v>27</v>
      </c>
      <c r="CL390" s="21">
        <f t="shared" si="125"/>
        <v>16</v>
      </c>
      <c r="CM390" s="21">
        <f t="shared" si="126"/>
        <v>18</v>
      </c>
      <c r="CN390" s="21">
        <f t="shared" si="127"/>
        <v>18</v>
      </c>
      <c r="CO390" s="21">
        <f t="shared" si="128"/>
        <v>0</v>
      </c>
      <c r="CP390" s="21">
        <f t="shared" si="129"/>
        <v>2</v>
      </c>
      <c r="CQ390" s="21">
        <f t="shared" si="130"/>
        <v>2</v>
      </c>
      <c r="CR390" s="21">
        <f t="shared" si="131"/>
        <v>0</v>
      </c>
      <c r="CS390" s="21">
        <f t="shared" si="132"/>
        <v>2</v>
      </c>
      <c r="CT390" s="21">
        <f t="shared" si="133"/>
        <v>2</v>
      </c>
      <c r="CU390" s="21">
        <f t="shared" si="134"/>
        <v>16</v>
      </c>
      <c r="CV390" s="21">
        <f t="shared" si="135"/>
        <v>16</v>
      </c>
      <c r="CW390" s="21">
        <f t="shared" si="136"/>
        <v>16</v>
      </c>
      <c r="CX390" s="21">
        <f t="shared" si="137"/>
        <v>16</v>
      </c>
      <c r="CY390" s="21">
        <f t="shared" si="138"/>
        <v>18</v>
      </c>
      <c r="CZ390" s="21">
        <f t="shared" si="139"/>
        <v>18</v>
      </c>
    </row>
    <row r="391" spans="1:104" ht="114.75" hidden="1" x14ac:dyDescent="0.25">
      <c r="A391" s="6">
        <v>1570</v>
      </c>
      <c r="B391" s="7" t="s">
        <v>92</v>
      </c>
      <c r="C391" s="7" t="s">
        <v>67</v>
      </c>
      <c r="D391" s="7" t="s">
        <v>180</v>
      </c>
      <c r="E391" s="7" t="s">
        <v>94</v>
      </c>
      <c r="F391" s="7" t="s">
        <v>272</v>
      </c>
      <c r="G391" s="7" t="s">
        <v>1971</v>
      </c>
      <c r="H391" s="7" t="s">
        <v>1972</v>
      </c>
      <c r="I391" s="7" t="s">
        <v>1973</v>
      </c>
      <c r="J391" s="7" t="s">
        <v>99</v>
      </c>
      <c r="K391" s="7" t="s">
        <v>100</v>
      </c>
      <c r="L391" s="7" t="s">
        <v>101</v>
      </c>
      <c r="M391" s="7" t="s">
        <v>101</v>
      </c>
      <c r="N391" s="8">
        <v>12</v>
      </c>
      <c r="O391" s="8">
        <v>14</v>
      </c>
      <c r="P391" s="8">
        <v>12</v>
      </c>
      <c r="Q391" s="7" t="s">
        <v>1974</v>
      </c>
      <c r="R391" s="7" t="s">
        <v>1975</v>
      </c>
      <c r="S391" s="7" t="s">
        <v>1975</v>
      </c>
      <c r="T391" s="8">
        <v>5</v>
      </c>
      <c r="U391" s="8">
        <v>5</v>
      </c>
      <c r="V391" s="8">
        <v>5</v>
      </c>
      <c r="W391" s="8">
        <v>5</v>
      </c>
      <c r="X391" s="8">
        <v>5</v>
      </c>
      <c r="Y391" s="8">
        <v>5</v>
      </c>
      <c r="Z391" s="8">
        <v>0</v>
      </c>
      <c r="AA391" s="8">
        <v>0</v>
      </c>
      <c r="AB391" s="8">
        <v>0</v>
      </c>
      <c r="AC391" s="8">
        <v>1</v>
      </c>
      <c r="AD391" s="8">
        <v>1</v>
      </c>
      <c r="AE391" s="8">
        <v>1</v>
      </c>
      <c r="AF391" s="8">
        <v>4</v>
      </c>
      <c r="AG391" s="8">
        <v>4</v>
      </c>
      <c r="AH391" s="8">
        <v>4</v>
      </c>
      <c r="AI391" s="8">
        <v>1</v>
      </c>
      <c r="AJ391" s="8">
        <v>1</v>
      </c>
      <c r="AK391" s="8">
        <v>1</v>
      </c>
      <c r="AM391" s="8">
        <v>3</v>
      </c>
      <c r="AN391" s="8">
        <v>1</v>
      </c>
      <c r="AO391" s="8">
        <v>2</v>
      </c>
      <c r="AP391" s="8">
        <v>1</v>
      </c>
      <c r="AQ391" s="8">
        <v>5</v>
      </c>
      <c r="AR391" s="8">
        <v>5</v>
      </c>
      <c r="AS391" s="8">
        <v>4</v>
      </c>
      <c r="AT391" s="8">
        <v>4</v>
      </c>
      <c r="AU391" s="8">
        <v>4</v>
      </c>
      <c r="AV391" s="8">
        <v>3</v>
      </c>
      <c r="AW391" s="8">
        <v>1</v>
      </c>
      <c r="AX391" s="8">
        <v>1</v>
      </c>
      <c r="AY391" s="8">
        <v>1</v>
      </c>
      <c r="AZ391" s="8">
        <v>1</v>
      </c>
      <c r="BA391" s="8">
        <v>1</v>
      </c>
      <c r="BB391" s="8">
        <v>2</v>
      </c>
      <c r="BC391" s="8">
        <v>3</v>
      </c>
      <c r="BD391" s="8">
        <v>3</v>
      </c>
      <c r="BE391" s="8">
        <v>1</v>
      </c>
      <c r="BF391" s="8">
        <v>1</v>
      </c>
      <c r="BG391" s="8">
        <v>1</v>
      </c>
      <c r="BH391" s="8">
        <v>1</v>
      </c>
      <c r="BI391" s="8">
        <v>0</v>
      </c>
      <c r="BJ391" s="8">
        <v>0</v>
      </c>
      <c r="BK391" s="8">
        <v>0</v>
      </c>
      <c r="BL391" s="8">
        <v>0</v>
      </c>
      <c r="BM391" s="8">
        <v>0</v>
      </c>
      <c r="BN391" s="8">
        <v>0</v>
      </c>
      <c r="BO391" s="8">
        <v>0</v>
      </c>
      <c r="BP391" s="8">
        <v>0</v>
      </c>
      <c r="BQ391" s="8">
        <v>0</v>
      </c>
      <c r="BR391" s="8">
        <v>0</v>
      </c>
      <c r="BS391" s="8">
        <v>0</v>
      </c>
      <c r="BT391" s="8">
        <v>0</v>
      </c>
      <c r="BU391" s="8">
        <v>0</v>
      </c>
      <c r="BV391" s="8">
        <v>0</v>
      </c>
      <c r="BW391" s="8">
        <v>0</v>
      </c>
      <c r="BX391" s="8">
        <v>0</v>
      </c>
      <c r="BY391" s="8">
        <v>0</v>
      </c>
      <c r="BZ391" s="8">
        <v>0</v>
      </c>
      <c r="CA391" s="8">
        <v>0</v>
      </c>
      <c r="CB391" s="8">
        <v>0</v>
      </c>
      <c r="CC391" s="8">
        <v>0</v>
      </c>
      <c r="CD391" s="8">
        <v>0</v>
      </c>
      <c r="CE391" s="21">
        <f t="shared" si="118"/>
        <v>3</v>
      </c>
      <c r="CF391" s="21">
        <f t="shared" si="119"/>
        <v>13</v>
      </c>
      <c r="CG391" s="21">
        <f t="shared" si="120"/>
        <v>16</v>
      </c>
      <c r="CH391" s="21">
        <f t="shared" si="121"/>
        <v>13</v>
      </c>
      <c r="CI391" s="21">
        <f t="shared" si="122"/>
        <v>10</v>
      </c>
      <c r="CJ391" s="21">
        <f t="shared" si="123"/>
        <v>10</v>
      </c>
      <c r="CK391" s="21">
        <f t="shared" si="124"/>
        <v>9</v>
      </c>
      <c r="CL391" s="21">
        <f t="shared" si="125"/>
        <v>9</v>
      </c>
      <c r="CM391" s="21">
        <f t="shared" si="126"/>
        <v>9</v>
      </c>
      <c r="CN391" s="21">
        <f t="shared" si="127"/>
        <v>8</v>
      </c>
      <c r="CO391" s="21">
        <f t="shared" si="128"/>
        <v>1</v>
      </c>
      <c r="CP391" s="21">
        <f t="shared" si="129"/>
        <v>1</v>
      </c>
      <c r="CQ391" s="21">
        <f t="shared" si="130"/>
        <v>1</v>
      </c>
      <c r="CR391" s="21">
        <f t="shared" si="131"/>
        <v>2</v>
      </c>
      <c r="CS391" s="21">
        <f t="shared" si="132"/>
        <v>2</v>
      </c>
      <c r="CT391" s="21">
        <f t="shared" si="133"/>
        <v>3</v>
      </c>
      <c r="CU391" s="21">
        <f t="shared" si="134"/>
        <v>7</v>
      </c>
      <c r="CV391" s="21">
        <f t="shared" si="135"/>
        <v>7</v>
      </c>
      <c r="CW391" s="21">
        <f t="shared" si="136"/>
        <v>5</v>
      </c>
      <c r="CX391" s="21">
        <f t="shared" si="137"/>
        <v>2</v>
      </c>
      <c r="CY391" s="21">
        <f t="shared" si="138"/>
        <v>2</v>
      </c>
      <c r="CZ391" s="21">
        <f t="shared" si="139"/>
        <v>2</v>
      </c>
    </row>
    <row r="392" spans="1:104" ht="89.25" hidden="1" x14ac:dyDescent="0.25">
      <c r="A392" s="6">
        <v>1571</v>
      </c>
      <c r="B392" s="7" t="s">
        <v>92</v>
      </c>
      <c r="C392" s="7" t="s">
        <v>57</v>
      </c>
      <c r="D392" s="7" t="s">
        <v>103</v>
      </c>
      <c r="E392" s="7" t="s">
        <v>94</v>
      </c>
      <c r="F392" s="7" t="s">
        <v>928</v>
      </c>
      <c r="G392" s="7" t="s">
        <v>1976</v>
      </c>
      <c r="H392" s="7" t="s">
        <v>1977</v>
      </c>
      <c r="I392" s="7" t="s">
        <v>1978</v>
      </c>
      <c r="J392" s="7" t="s">
        <v>100</v>
      </c>
      <c r="K392" s="7" t="s">
        <v>100</v>
      </c>
      <c r="L392" s="7" t="s">
        <v>101</v>
      </c>
      <c r="M392" s="7" t="s">
        <v>104</v>
      </c>
      <c r="N392" s="8" t="s">
        <v>100</v>
      </c>
      <c r="O392" s="8" t="s">
        <v>100</v>
      </c>
      <c r="P392" s="8" t="s">
        <v>100</v>
      </c>
      <c r="Q392" s="7" t="s">
        <v>100</v>
      </c>
      <c r="R392" s="7" t="s">
        <v>100</v>
      </c>
      <c r="S392" s="7" t="s">
        <v>100</v>
      </c>
      <c r="T392" s="8" t="s">
        <v>100</v>
      </c>
      <c r="U392" s="8" t="s">
        <v>100</v>
      </c>
      <c r="V392" s="8" t="s">
        <v>100</v>
      </c>
      <c r="W392" s="8" t="s">
        <v>100</v>
      </c>
      <c r="X392" s="8" t="s">
        <v>100</v>
      </c>
      <c r="Y392" s="8" t="s">
        <v>100</v>
      </c>
      <c r="Z392" s="8" t="s">
        <v>100</v>
      </c>
      <c r="AA392" s="8" t="s">
        <v>100</v>
      </c>
      <c r="AB392" s="8" t="s">
        <v>100</v>
      </c>
      <c r="AC392" s="8" t="s">
        <v>100</v>
      </c>
      <c r="AD392" s="8" t="s">
        <v>100</v>
      </c>
      <c r="AE392" s="8" t="s">
        <v>100</v>
      </c>
      <c r="AF392" s="8" t="s">
        <v>100</v>
      </c>
      <c r="AG392" s="8" t="s">
        <v>100</v>
      </c>
      <c r="AH392" s="8" t="s">
        <v>100</v>
      </c>
      <c r="AI392" s="8" t="s">
        <v>100</v>
      </c>
      <c r="AJ392" s="8" t="s">
        <v>100</v>
      </c>
      <c r="AK392" s="8" t="s">
        <v>100</v>
      </c>
      <c r="AL392" s="7" t="s">
        <v>100</v>
      </c>
      <c r="AM392" s="8" t="s">
        <v>100</v>
      </c>
      <c r="AN392" s="8" t="s">
        <v>100</v>
      </c>
      <c r="AO392" s="8" t="s">
        <v>100</v>
      </c>
      <c r="AP392" s="8" t="s">
        <v>100</v>
      </c>
      <c r="AQ392" s="8" t="s">
        <v>100</v>
      </c>
      <c r="AR392" s="8" t="s">
        <v>100</v>
      </c>
      <c r="AS392" s="8" t="s">
        <v>100</v>
      </c>
      <c r="AT392" s="8" t="s">
        <v>100</v>
      </c>
      <c r="AU392" s="8" t="s">
        <v>100</v>
      </c>
      <c r="AV392" s="8" t="s">
        <v>100</v>
      </c>
      <c r="AW392" s="8" t="s">
        <v>100</v>
      </c>
      <c r="AX392" s="8" t="s">
        <v>100</v>
      </c>
      <c r="AY392" s="8" t="s">
        <v>100</v>
      </c>
      <c r="AZ392" s="8" t="s">
        <v>100</v>
      </c>
      <c r="BA392" s="8" t="s">
        <v>100</v>
      </c>
      <c r="BB392" s="8" t="s">
        <v>100</v>
      </c>
      <c r="BC392" s="8" t="s">
        <v>100</v>
      </c>
      <c r="BD392" s="8" t="s">
        <v>100</v>
      </c>
      <c r="BE392" s="8" t="s">
        <v>100</v>
      </c>
      <c r="BF392" s="8" t="s">
        <v>100</v>
      </c>
      <c r="BG392" s="8" t="s">
        <v>100</v>
      </c>
      <c r="BH392" s="8" t="s">
        <v>100</v>
      </c>
      <c r="BI392" s="8" t="s">
        <v>100</v>
      </c>
      <c r="BJ392" s="8" t="s">
        <v>100</v>
      </c>
      <c r="BK392" s="8" t="s">
        <v>100</v>
      </c>
      <c r="BL392" s="8" t="s">
        <v>100</v>
      </c>
      <c r="BM392" s="8" t="s">
        <v>100</v>
      </c>
      <c r="BN392" s="8" t="s">
        <v>100</v>
      </c>
      <c r="BO392" s="8" t="s">
        <v>100</v>
      </c>
      <c r="BP392" s="8" t="s">
        <v>100</v>
      </c>
      <c r="BQ392" s="8" t="s">
        <v>100</v>
      </c>
      <c r="BR392" s="8" t="s">
        <v>100</v>
      </c>
      <c r="BS392" s="8" t="s">
        <v>100</v>
      </c>
      <c r="BT392" s="8" t="s">
        <v>100</v>
      </c>
      <c r="BU392" s="8" t="s">
        <v>100</v>
      </c>
      <c r="BV392" s="8" t="s">
        <v>100</v>
      </c>
      <c r="BW392" s="8" t="s">
        <v>100</v>
      </c>
      <c r="BX392" s="8" t="s">
        <v>100</v>
      </c>
      <c r="BY392" s="8" t="s">
        <v>100</v>
      </c>
      <c r="BZ392" s="8" t="s">
        <v>100</v>
      </c>
      <c r="CA392" s="8" t="s">
        <v>100</v>
      </c>
      <c r="CB392" s="8" t="s">
        <v>100</v>
      </c>
      <c r="CC392" s="8" t="s">
        <v>100</v>
      </c>
      <c r="CD392" s="8" t="s">
        <v>100</v>
      </c>
      <c r="CE392" s="21">
        <f t="shared" ref="CE392:CE455" si="140">SUM(AM392,BI392)</f>
        <v>0</v>
      </c>
      <c r="CF392" s="21">
        <f t="shared" ref="CF392:CF455" si="141">SUM(N392,AN392,BJ392)</f>
        <v>0</v>
      </c>
      <c r="CG392" s="21">
        <f t="shared" ref="CG392:CG455" si="142">SUM(O392,AO392,BK392)</f>
        <v>0</v>
      </c>
      <c r="CH392" s="21">
        <f t="shared" ref="CH392:CH455" si="143">SUM(P392,AP392,BL392)</f>
        <v>0</v>
      </c>
      <c r="CI392" s="21">
        <f t="shared" ref="CI392:CI455" si="144">SUM(T392,AQ392,BM392)</f>
        <v>0</v>
      </c>
      <c r="CJ392" s="21">
        <f t="shared" ref="CJ392:CJ455" si="145">SUM(U392,AR392,BN392)</f>
        <v>0</v>
      </c>
      <c r="CK392" s="21">
        <f t="shared" ref="CK392:CK455" si="146">SUM(V392,AS392,BO392)</f>
        <v>0</v>
      </c>
      <c r="CL392" s="21">
        <f t="shared" ref="CL392:CL455" si="147">SUM(W392,AT392,BP392)</f>
        <v>0</v>
      </c>
      <c r="CM392" s="21">
        <f t="shared" ref="CM392:CM455" si="148">SUM(X392,AU392,BQ392)</f>
        <v>0</v>
      </c>
      <c r="CN392" s="21">
        <f t="shared" ref="CN392:CN455" si="149">SUM(Y392,AV392,BR392)</f>
        <v>0</v>
      </c>
      <c r="CO392" s="21">
        <f t="shared" ref="CO392:CO455" si="150">SUM(Z392,AW392,BS392)</f>
        <v>0</v>
      </c>
      <c r="CP392" s="21">
        <f t="shared" ref="CP392:CP455" si="151">SUM(AA392,AX392,BT392)</f>
        <v>0</v>
      </c>
      <c r="CQ392" s="21">
        <f t="shared" ref="CQ392:CQ455" si="152">SUM(AB392,AY392,BU392)</f>
        <v>0</v>
      </c>
      <c r="CR392" s="21">
        <f t="shared" ref="CR392:CR455" si="153">SUM(AC392,AZ392,BV392)</f>
        <v>0</v>
      </c>
      <c r="CS392" s="21">
        <f t="shared" ref="CS392:CS455" si="154">SUM(AD392,BA392,BW392)</f>
        <v>0</v>
      </c>
      <c r="CT392" s="21">
        <f t="shared" ref="CT392:CT455" si="155">SUM(AE392,BB392,BX392)</f>
        <v>0</v>
      </c>
      <c r="CU392" s="21">
        <f t="shared" ref="CU392:CU455" si="156">SUM(AF392,BC392,BY392)</f>
        <v>0</v>
      </c>
      <c r="CV392" s="21">
        <f t="shared" ref="CV392:CV455" si="157">SUM(AG392,BD392,BZ392)</f>
        <v>0</v>
      </c>
      <c r="CW392" s="21">
        <f t="shared" ref="CW392:CW455" si="158">SUM(AH392,BE392,CA392)</f>
        <v>0</v>
      </c>
      <c r="CX392" s="21">
        <f t="shared" ref="CX392:CX455" si="159">SUM(AI392,BF392,CB392)</f>
        <v>0</v>
      </c>
      <c r="CY392" s="21">
        <f t="shared" ref="CY392:CY455" si="160">SUM(AJ392,BG392,CC392)</f>
        <v>0</v>
      </c>
      <c r="CZ392" s="21">
        <f t="shared" ref="CZ392:CZ455" si="161">SUM(AK392,BH392,CD392)</f>
        <v>0</v>
      </c>
    </row>
    <row r="393" spans="1:104" ht="178.5" hidden="1" x14ac:dyDescent="0.25">
      <c r="A393" s="6">
        <v>1572</v>
      </c>
      <c r="B393" s="7" t="s">
        <v>92</v>
      </c>
      <c r="C393" s="7" t="s">
        <v>83</v>
      </c>
      <c r="D393" s="7" t="s">
        <v>103</v>
      </c>
      <c r="E393" s="7" t="s">
        <v>94</v>
      </c>
      <c r="F393" s="7" t="s">
        <v>1088</v>
      </c>
      <c r="G393" s="7" t="s">
        <v>1979</v>
      </c>
      <c r="H393" s="7" t="s">
        <v>1980</v>
      </c>
      <c r="I393" s="7" t="s">
        <v>1981</v>
      </c>
      <c r="J393" s="7" t="s">
        <v>99</v>
      </c>
      <c r="K393" s="7" t="s">
        <v>100</v>
      </c>
      <c r="L393" s="7" t="s">
        <v>101</v>
      </c>
      <c r="M393" s="7" t="s">
        <v>101</v>
      </c>
      <c r="N393" s="8">
        <v>102</v>
      </c>
      <c r="O393" s="8">
        <v>98</v>
      </c>
      <c r="P393" s="8">
        <v>35</v>
      </c>
      <c r="Q393" s="7" t="s">
        <v>1982</v>
      </c>
      <c r="R393" s="7" t="s">
        <v>1982</v>
      </c>
      <c r="S393" s="7" t="s">
        <v>1982</v>
      </c>
      <c r="T393" s="8">
        <v>46</v>
      </c>
      <c r="U393" s="8">
        <v>46</v>
      </c>
      <c r="V393" s="8">
        <v>46</v>
      </c>
      <c r="W393" s="8">
        <v>24</v>
      </c>
      <c r="X393" s="8">
        <v>24</v>
      </c>
      <c r="Y393" s="8">
        <v>24</v>
      </c>
      <c r="Z393" s="8">
        <v>8</v>
      </c>
      <c r="AA393" s="8">
        <v>9</v>
      </c>
      <c r="AB393" s="8">
        <v>9</v>
      </c>
      <c r="AC393" s="8">
        <v>5</v>
      </c>
      <c r="AD393" s="8">
        <v>5</v>
      </c>
      <c r="AE393" s="8">
        <v>5</v>
      </c>
      <c r="AF393" s="8">
        <v>11</v>
      </c>
      <c r="AG393" s="8">
        <v>10</v>
      </c>
      <c r="AH393" s="8">
        <v>10</v>
      </c>
      <c r="AI393" s="8">
        <v>4</v>
      </c>
      <c r="AJ393" s="8">
        <v>4</v>
      </c>
      <c r="AK393" s="8">
        <v>4</v>
      </c>
      <c r="AL393" s="7" t="s">
        <v>1983</v>
      </c>
      <c r="AM393" s="8">
        <v>0</v>
      </c>
      <c r="AN393" s="8">
        <v>0</v>
      </c>
      <c r="AO393" s="8">
        <v>0</v>
      </c>
      <c r="AP393" s="8">
        <v>0</v>
      </c>
      <c r="AQ393" s="8">
        <v>0</v>
      </c>
      <c r="AR393" s="8">
        <v>0</v>
      </c>
      <c r="AS393" s="8">
        <v>0</v>
      </c>
      <c r="AT393" s="8">
        <v>0</v>
      </c>
      <c r="AU393" s="8">
        <v>0</v>
      </c>
      <c r="AV393" s="8">
        <v>0</v>
      </c>
      <c r="AW393" s="8">
        <v>0</v>
      </c>
      <c r="AX393" s="8">
        <v>0</v>
      </c>
      <c r="AY393" s="8">
        <v>0</v>
      </c>
      <c r="AZ393" s="8">
        <v>0</v>
      </c>
      <c r="BA393" s="8">
        <v>0</v>
      </c>
      <c r="BB393" s="8">
        <v>0</v>
      </c>
      <c r="BC393" s="8">
        <v>0</v>
      </c>
      <c r="BD393" s="8">
        <v>0</v>
      </c>
      <c r="BE393" s="8">
        <v>0</v>
      </c>
      <c r="BF393" s="8">
        <v>0</v>
      </c>
      <c r="BG393" s="8">
        <v>0</v>
      </c>
      <c r="BH393" s="8">
        <v>0</v>
      </c>
      <c r="BI393" s="8">
        <v>0</v>
      </c>
      <c r="BJ393" s="8">
        <v>0</v>
      </c>
      <c r="BK393" s="8">
        <v>0</v>
      </c>
      <c r="BL393" s="8">
        <v>0</v>
      </c>
      <c r="BM393" s="8">
        <v>0</v>
      </c>
      <c r="BN393" s="8">
        <v>0</v>
      </c>
      <c r="BO393" s="8">
        <v>0</v>
      </c>
      <c r="BP393" s="8">
        <v>0</v>
      </c>
      <c r="BQ393" s="8">
        <v>0</v>
      </c>
      <c r="BR393" s="8">
        <v>0</v>
      </c>
      <c r="BS393" s="8">
        <v>0</v>
      </c>
      <c r="BT393" s="8">
        <v>0</v>
      </c>
      <c r="BU393" s="8">
        <v>0</v>
      </c>
      <c r="BV393" s="8">
        <v>0</v>
      </c>
      <c r="BW393" s="8">
        <v>0</v>
      </c>
      <c r="BX393" s="8">
        <v>0</v>
      </c>
      <c r="BY393" s="8">
        <v>0</v>
      </c>
      <c r="BZ393" s="8">
        <v>0</v>
      </c>
      <c r="CA393" s="8">
        <v>0</v>
      </c>
      <c r="CB393" s="8">
        <v>0</v>
      </c>
      <c r="CC393" s="8">
        <v>0</v>
      </c>
      <c r="CD393" s="8">
        <v>0</v>
      </c>
      <c r="CE393" s="21">
        <f t="shared" si="140"/>
        <v>0</v>
      </c>
      <c r="CF393" s="21">
        <f t="shared" si="141"/>
        <v>102</v>
      </c>
      <c r="CG393" s="21">
        <f t="shared" si="142"/>
        <v>98</v>
      </c>
      <c r="CH393" s="21">
        <f t="shared" si="143"/>
        <v>35</v>
      </c>
      <c r="CI393" s="21">
        <f t="shared" si="144"/>
        <v>46</v>
      </c>
      <c r="CJ393" s="21">
        <f t="shared" si="145"/>
        <v>46</v>
      </c>
      <c r="CK393" s="21">
        <f t="shared" si="146"/>
        <v>46</v>
      </c>
      <c r="CL393" s="21">
        <f t="shared" si="147"/>
        <v>24</v>
      </c>
      <c r="CM393" s="21">
        <f t="shared" si="148"/>
        <v>24</v>
      </c>
      <c r="CN393" s="21">
        <f t="shared" si="149"/>
        <v>24</v>
      </c>
      <c r="CO393" s="21">
        <f t="shared" si="150"/>
        <v>8</v>
      </c>
      <c r="CP393" s="21">
        <f t="shared" si="151"/>
        <v>9</v>
      </c>
      <c r="CQ393" s="21">
        <f t="shared" si="152"/>
        <v>9</v>
      </c>
      <c r="CR393" s="21">
        <f t="shared" si="153"/>
        <v>5</v>
      </c>
      <c r="CS393" s="21">
        <f t="shared" si="154"/>
        <v>5</v>
      </c>
      <c r="CT393" s="21">
        <f t="shared" si="155"/>
        <v>5</v>
      </c>
      <c r="CU393" s="21">
        <f t="shared" si="156"/>
        <v>11</v>
      </c>
      <c r="CV393" s="21">
        <f t="shared" si="157"/>
        <v>10</v>
      </c>
      <c r="CW393" s="21">
        <f t="shared" si="158"/>
        <v>10</v>
      </c>
      <c r="CX393" s="21">
        <f t="shared" si="159"/>
        <v>4</v>
      </c>
      <c r="CY393" s="21">
        <f t="shared" si="160"/>
        <v>4</v>
      </c>
      <c r="CZ393" s="21">
        <f t="shared" si="161"/>
        <v>4</v>
      </c>
    </row>
    <row r="394" spans="1:104" ht="76.5" hidden="1" x14ac:dyDescent="0.25">
      <c r="A394" s="6">
        <v>1580</v>
      </c>
      <c r="B394" s="7" t="s">
        <v>92</v>
      </c>
      <c r="C394" s="7" t="s">
        <v>69</v>
      </c>
      <c r="D394" s="7" t="s">
        <v>103</v>
      </c>
      <c r="E394" s="7" t="s">
        <v>94</v>
      </c>
      <c r="F394" s="7" t="s">
        <v>95</v>
      </c>
      <c r="G394" s="7" t="s">
        <v>1984</v>
      </c>
      <c r="H394" s="7" t="s">
        <v>1985</v>
      </c>
      <c r="I394" s="7" t="s">
        <v>1986</v>
      </c>
      <c r="J394" s="7" t="s">
        <v>99</v>
      </c>
      <c r="K394" s="7" t="s">
        <v>100</v>
      </c>
      <c r="L394" s="7" t="s">
        <v>101</v>
      </c>
      <c r="M394" s="7" t="s">
        <v>101</v>
      </c>
      <c r="N394" s="8">
        <v>14</v>
      </c>
      <c r="O394" s="8">
        <v>18</v>
      </c>
      <c r="P394" s="8">
        <v>24</v>
      </c>
      <c r="Q394" s="7" t="s">
        <v>1987</v>
      </c>
      <c r="R394" s="7" t="s">
        <v>1987</v>
      </c>
      <c r="S394" s="7" t="s">
        <v>1987</v>
      </c>
      <c r="T394" s="8">
        <v>35</v>
      </c>
      <c r="U394" s="8">
        <v>35</v>
      </c>
      <c r="V394" s="8">
        <v>35</v>
      </c>
      <c r="W394" s="8">
        <v>22</v>
      </c>
      <c r="X394" s="8">
        <v>22</v>
      </c>
      <c r="Y394" s="8">
        <v>25</v>
      </c>
      <c r="Z394" s="8">
        <v>6</v>
      </c>
      <c r="AA394" s="8">
        <v>6</v>
      </c>
      <c r="AB394" s="8">
        <v>7</v>
      </c>
      <c r="AC394" s="8">
        <v>7</v>
      </c>
      <c r="AD394" s="8">
        <v>7</v>
      </c>
      <c r="AE394" s="8">
        <v>8</v>
      </c>
      <c r="AF394" s="8">
        <v>9</v>
      </c>
      <c r="AG394" s="8">
        <v>9</v>
      </c>
      <c r="AH394" s="8">
        <v>10</v>
      </c>
      <c r="AI394" s="8">
        <v>6</v>
      </c>
      <c r="AJ394" s="8">
        <v>6</v>
      </c>
      <c r="AK394" s="8">
        <v>7</v>
      </c>
      <c r="AM394" s="8">
        <v>7</v>
      </c>
      <c r="AN394" s="8">
        <v>10</v>
      </c>
      <c r="AO394" s="8">
        <v>15</v>
      </c>
      <c r="AP394" s="8">
        <v>11</v>
      </c>
      <c r="AQ394" s="8">
        <v>29</v>
      </c>
      <c r="AR394" s="8">
        <v>29</v>
      </c>
      <c r="AS394" s="8">
        <v>29</v>
      </c>
      <c r="AT394" s="8">
        <v>29</v>
      </c>
      <c r="AU394" s="8">
        <v>29</v>
      </c>
      <c r="AV394" s="8">
        <v>29</v>
      </c>
      <c r="AW394" s="8">
        <v>0</v>
      </c>
      <c r="AX394" s="8">
        <v>0</v>
      </c>
      <c r="AY394" s="8">
        <v>0</v>
      </c>
      <c r="AZ394" s="8">
        <v>2</v>
      </c>
      <c r="BA394" s="8">
        <v>2</v>
      </c>
      <c r="BB394" s="8">
        <v>2</v>
      </c>
      <c r="BC394" s="8">
        <v>27</v>
      </c>
      <c r="BD394" s="8">
        <v>27</v>
      </c>
      <c r="BE394" s="8">
        <v>27</v>
      </c>
      <c r="BF394" s="8">
        <v>6</v>
      </c>
      <c r="BG394" s="8">
        <v>6</v>
      </c>
      <c r="BH394" s="8">
        <v>6</v>
      </c>
      <c r="BI394" s="8">
        <v>0</v>
      </c>
      <c r="BJ394" s="8">
        <v>0</v>
      </c>
      <c r="BK394" s="8">
        <v>0</v>
      </c>
      <c r="BL394" s="8">
        <v>0</v>
      </c>
      <c r="BM394" s="8">
        <v>0</v>
      </c>
      <c r="BN394" s="8">
        <v>0</v>
      </c>
      <c r="BO394" s="8">
        <v>0</v>
      </c>
      <c r="BP394" s="8">
        <v>0</v>
      </c>
      <c r="BQ394" s="8">
        <v>0</v>
      </c>
      <c r="BR394" s="8">
        <v>0</v>
      </c>
      <c r="BS394" s="8">
        <v>0</v>
      </c>
      <c r="BT394" s="8">
        <v>0</v>
      </c>
      <c r="BU394" s="8">
        <v>0</v>
      </c>
      <c r="BV394" s="8">
        <v>0</v>
      </c>
      <c r="BW394" s="8">
        <v>0</v>
      </c>
      <c r="BX394" s="8">
        <v>0</v>
      </c>
      <c r="BY394" s="8">
        <v>0</v>
      </c>
      <c r="BZ394" s="8">
        <v>0</v>
      </c>
      <c r="CA394" s="8">
        <v>0</v>
      </c>
      <c r="CB394" s="8">
        <v>0</v>
      </c>
      <c r="CC394" s="8">
        <v>0</v>
      </c>
      <c r="CD394" s="8">
        <v>0</v>
      </c>
      <c r="CE394" s="21">
        <f t="shared" si="140"/>
        <v>7</v>
      </c>
      <c r="CF394" s="21">
        <f t="shared" si="141"/>
        <v>24</v>
      </c>
      <c r="CG394" s="21">
        <f t="shared" si="142"/>
        <v>33</v>
      </c>
      <c r="CH394" s="21">
        <f t="shared" si="143"/>
        <v>35</v>
      </c>
      <c r="CI394" s="21">
        <f t="shared" si="144"/>
        <v>64</v>
      </c>
      <c r="CJ394" s="21">
        <f t="shared" si="145"/>
        <v>64</v>
      </c>
      <c r="CK394" s="21">
        <f t="shared" si="146"/>
        <v>64</v>
      </c>
      <c r="CL394" s="21">
        <f t="shared" si="147"/>
        <v>51</v>
      </c>
      <c r="CM394" s="21">
        <f t="shared" si="148"/>
        <v>51</v>
      </c>
      <c r="CN394" s="21">
        <f t="shared" si="149"/>
        <v>54</v>
      </c>
      <c r="CO394" s="21">
        <f t="shared" si="150"/>
        <v>6</v>
      </c>
      <c r="CP394" s="21">
        <f t="shared" si="151"/>
        <v>6</v>
      </c>
      <c r="CQ394" s="21">
        <f t="shared" si="152"/>
        <v>7</v>
      </c>
      <c r="CR394" s="21">
        <f t="shared" si="153"/>
        <v>9</v>
      </c>
      <c r="CS394" s="21">
        <f t="shared" si="154"/>
        <v>9</v>
      </c>
      <c r="CT394" s="21">
        <f t="shared" si="155"/>
        <v>10</v>
      </c>
      <c r="CU394" s="21">
        <f t="shared" si="156"/>
        <v>36</v>
      </c>
      <c r="CV394" s="21">
        <f t="shared" si="157"/>
        <v>36</v>
      </c>
      <c r="CW394" s="21">
        <f t="shared" si="158"/>
        <v>37</v>
      </c>
      <c r="CX394" s="21">
        <f t="shared" si="159"/>
        <v>12</v>
      </c>
      <c r="CY394" s="21">
        <f t="shared" si="160"/>
        <v>12</v>
      </c>
      <c r="CZ394" s="21">
        <f t="shared" si="161"/>
        <v>13</v>
      </c>
    </row>
    <row r="395" spans="1:104" ht="76.5" hidden="1" x14ac:dyDescent="0.25">
      <c r="A395" s="6">
        <v>1583</v>
      </c>
      <c r="B395" s="7" t="s">
        <v>92</v>
      </c>
      <c r="C395" s="7" t="s">
        <v>66</v>
      </c>
      <c r="D395" s="7" t="s">
        <v>221</v>
      </c>
      <c r="E395" s="7" t="s">
        <v>94</v>
      </c>
      <c r="F395" s="7" t="s">
        <v>832</v>
      </c>
      <c r="G395" s="7" t="s">
        <v>1988</v>
      </c>
      <c r="H395" s="7" t="s">
        <v>1989</v>
      </c>
      <c r="I395" s="7" t="s">
        <v>1990</v>
      </c>
      <c r="J395" s="7" t="s">
        <v>100</v>
      </c>
      <c r="K395" s="7" t="s">
        <v>100</v>
      </c>
      <c r="L395" s="7" t="s">
        <v>101</v>
      </c>
      <c r="M395" s="7" t="s">
        <v>104</v>
      </c>
      <c r="N395" s="8" t="s">
        <v>100</v>
      </c>
      <c r="O395" s="8" t="s">
        <v>100</v>
      </c>
      <c r="P395" s="8" t="s">
        <v>100</v>
      </c>
      <c r="Q395" s="7" t="s">
        <v>100</v>
      </c>
      <c r="R395" s="7" t="s">
        <v>100</v>
      </c>
      <c r="S395" s="7" t="s">
        <v>100</v>
      </c>
      <c r="T395" s="8" t="s">
        <v>100</v>
      </c>
      <c r="U395" s="8" t="s">
        <v>100</v>
      </c>
      <c r="V395" s="8" t="s">
        <v>100</v>
      </c>
      <c r="W395" s="8" t="s">
        <v>100</v>
      </c>
      <c r="X395" s="8" t="s">
        <v>100</v>
      </c>
      <c r="Y395" s="8" t="s">
        <v>100</v>
      </c>
      <c r="Z395" s="8" t="s">
        <v>100</v>
      </c>
      <c r="AA395" s="8" t="s">
        <v>100</v>
      </c>
      <c r="AB395" s="8" t="s">
        <v>100</v>
      </c>
      <c r="AC395" s="8" t="s">
        <v>100</v>
      </c>
      <c r="AD395" s="8" t="s">
        <v>100</v>
      </c>
      <c r="AE395" s="8" t="s">
        <v>100</v>
      </c>
      <c r="AF395" s="8" t="s">
        <v>100</v>
      </c>
      <c r="AG395" s="8" t="s">
        <v>100</v>
      </c>
      <c r="AH395" s="8" t="s">
        <v>100</v>
      </c>
      <c r="AI395" s="8" t="s">
        <v>100</v>
      </c>
      <c r="AJ395" s="8" t="s">
        <v>100</v>
      </c>
      <c r="AK395" s="8" t="s">
        <v>100</v>
      </c>
      <c r="AL395" s="7" t="s">
        <v>100</v>
      </c>
      <c r="AM395" s="8" t="s">
        <v>100</v>
      </c>
      <c r="AN395" s="8" t="s">
        <v>100</v>
      </c>
      <c r="AO395" s="8" t="s">
        <v>100</v>
      </c>
      <c r="AP395" s="8" t="s">
        <v>100</v>
      </c>
      <c r="AQ395" s="8" t="s">
        <v>100</v>
      </c>
      <c r="AR395" s="8" t="s">
        <v>100</v>
      </c>
      <c r="AS395" s="8" t="s">
        <v>100</v>
      </c>
      <c r="AT395" s="8" t="s">
        <v>100</v>
      </c>
      <c r="AU395" s="8" t="s">
        <v>100</v>
      </c>
      <c r="AV395" s="8" t="s">
        <v>100</v>
      </c>
      <c r="AW395" s="8" t="s">
        <v>100</v>
      </c>
      <c r="AX395" s="8" t="s">
        <v>100</v>
      </c>
      <c r="AY395" s="8" t="s">
        <v>100</v>
      </c>
      <c r="AZ395" s="8" t="s">
        <v>100</v>
      </c>
      <c r="BA395" s="8" t="s">
        <v>100</v>
      </c>
      <c r="BB395" s="8" t="s">
        <v>100</v>
      </c>
      <c r="BC395" s="8" t="s">
        <v>100</v>
      </c>
      <c r="BD395" s="8" t="s">
        <v>100</v>
      </c>
      <c r="BE395" s="8" t="s">
        <v>100</v>
      </c>
      <c r="BF395" s="8" t="s">
        <v>100</v>
      </c>
      <c r="BG395" s="8" t="s">
        <v>100</v>
      </c>
      <c r="BH395" s="8" t="s">
        <v>100</v>
      </c>
      <c r="BI395" s="8" t="s">
        <v>100</v>
      </c>
      <c r="BJ395" s="8" t="s">
        <v>100</v>
      </c>
      <c r="BK395" s="8" t="s">
        <v>100</v>
      </c>
      <c r="BL395" s="8" t="s">
        <v>100</v>
      </c>
      <c r="BM395" s="8" t="s">
        <v>100</v>
      </c>
      <c r="BN395" s="8" t="s">
        <v>100</v>
      </c>
      <c r="BO395" s="8" t="s">
        <v>100</v>
      </c>
      <c r="BP395" s="8" t="s">
        <v>100</v>
      </c>
      <c r="BQ395" s="8" t="s">
        <v>100</v>
      </c>
      <c r="BR395" s="8" t="s">
        <v>100</v>
      </c>
      <c r="BS395" s="8" t="s">
        <v>100</v>
      </c>
      <c r="BT395" s="8" t="s">
        <v>100</v>
      </c>
      <c r="BU395" s="8" t="s">
        <v>100</v>
      </c>
      <c r="BV395" s="8" t="s">
        <v>100</v>
      </c>
      <c r="BW395" s="8" t="s">
        <v>100</v>
      </c>
      <c r="BX395" s="8" t="s">
        <v>100</v>
      </c>
      <c r="BY395" s="8" t="s">
        <v>100</v>
      </c>
      <c r="BZ395" s="8" t="s">
        <v>100</v>
      </c>
      <c r="CA395" s="8" t="s">
        <v>100</v>
      </c>
      <c r="CB395" s="8" t="s">
        <v>100</v>
      </c>
      <c r="CC395" s="8" t="s">
        <v>100</v>
      </c>
      <c r="CD395" s="8" t="s">
        <v>100</v>
      </c>
      <c r="CE395" s="21">
        <f t="shared" si="140"/>
        <v>0</v>
      </c>
      <c r="CF395" s="21">
        <f t="shared" si="141"/>
        <v>0</v>
      </c>
      <c r="CG395" s="21">
        <f t="shared" si="142"/>
        <v>0</v>
      </c>
      <c r="CH395" s="21">
        <f t="shared" si="143"/>
        <v>0</v>
      </c>
      <c r="CI395" s="21">
        <f t="shared" si="144"/>
        <v>0</v>
      </c>
      <c r="CJ395" s="21">
        <f t="shared" si="145"/>
        <v>0</v>
      </c>
      <c r="CK395" s="21">
        <f t="shared" si="146"/>
        <v>0</v>
      </c>
      <c r="CL395" s="21">
        <f t="shared" si="147"/>
        <v>0</v>
      </c>
      <c r="CM395" s="21">
        <f t="shared" si="148"/>
        <v>0</v>
      </c>
      <c r="CN395" s="21">
        <f t="shared" si="149"/>
        <v>0</v>
      </c>
      <c r="CO395" s="21">
        <f t="shared" si="150"/>
        <v>0</v>
      </c>
      <c r="CP395" s="21">
        <f t="shared" si="151"/>
        <v>0</v>
      </c>
      <c r="CQ395" s="21">
        <f t="shared" si="152"/>
        <v>0</v>
      </c>
      <c r="CR395" s="21">
        <f t="shared" si="153"/>
        <v>0</v>
      </c>
      <c r="CS395" s="21">
        <f t="shared" si="154"/>
        <v>0</v>
      </c>
      <c r="CT395" s="21">
        <f t="shared" si="155"/>
        <v>0</v>
      </c>
      <c r="CU395" s="21">
        <f t="shared" si="156"/>
        <v>0</v>
      </c>
      <c r="CV395" s="21">
        <f t="shared" si="157"/>
        <v>0</v>
      </c>
      <c r="CW395" s="21">
        <f t="shared" si="158"/>
        <v>0</v>
      </c>
      <c r="CX395" s="21">
        <f t="shared" si="159"/>
        <v>0</v>
      </c>
      <c r="CY395" s="21">
        <f t="shared" si="160"/>
        <v>0</v>
      </c>
      <c r="CZ395" s="21">
        <f t="shared" si="161"/>
        <v>0</v>
      </c>
    </row>
    <row r="396" spans="1:104" ht="102" hidden="1" x14ac:dyDescent="0.25">
      <c r="A396" s="6">
        <v>1579</v>
      </c>
      <c r="B396" s="7" t="s">
        <v>92</v>
      </c>
      <c r="C396" s="7" t="s">
        <v>83</v>
      </c>
      <c r="D396" s="7" t="s">
        <v>883</v>
      </c>
      <c r="E396" s="7" t="s">
        <v>94</v>
      </c>
      <c r="F396" s="7" t="s">
        <v>1088</v>
      </c>
      <c r="G396" s="7" t="s">
        <v>1991</v>
      </c>
      <c r="H396" s="7" t="s">
        <v>1992</v>
      </c>
      <c r="I396" s="7" t="s">
        <v>1993</v>
      </c>
      <c r="J396" s="7" t="s">
        <v>99</v>
      </c>
      <c r="K396" s="7" t="s">
        <v>100</v>
      </c>
      <c r="L396" s="7" t="s">
        <v>101</v>
      </c>
      <c r="M396" s="7" t="s">
        <v>101</v>
      </c>
      <c r="N396" s="8">
        <v>38</v>
      </c>
      <c r="O396" s="8">
        <v>25</v>
      </c>
      <c r="P396" s="8">
        <v>33</v>
      </c>
      <c r="Q396" s="7" t="s">
        <v>1373</v>
      </c>
      <c r="R396" s="7" t="s">
        <v>1373</v>
      </c>
      <c r="S396" s="7" t="s">
        <v>1373</v>
      </c>
      <c r="T396" s="8">
        <v>7</v>
      </c>
      <c r="U396" s="8">
        <v>7</v>
      </c>
      <c r="V396" s="8">
        <v>7</v>
      </c>
      <c r="W396" s="8">
        <v>7</v>
      </c>
      <c r="X396" s="8">
        <v>7</v>
      </c>
      <c r="Y396" s="8">
        <v>7</v>
      </c>
      <c r="Z396" s="8">
        <v>0</v>
      </c>
      <c r="AA396" s="8">
        <v>0</v>
      </c>
      <c r="AB396" s="8">
        <v>0</v>
      </c>
      <c r="AC396" s="8">
        <v>3</v>
      </c>
      <c r="AD396" s="8">
        <v>3</v>
      </c>
      <c r="AE396" s="8">
        <v>3</v>
      </c>
      <c r="AF396" s="8">
        <v>4</v>
      </c>
      <c r="AG396" s="8">
        <v>4</v>
      </c>
      <c r="AH396" s="8">
        <v>4</v>
      </c>
      <c r="AI396" s="8">
        <v>7</v>
      </c>
      <c r="AJ396" s="8">
        <v>7</v>
      </c>
      <c r="AK396" s="8">
        <v>7</v>
      </c>
      <c r="AL396" s="7" t="s">
        <v>1994</v>
      </c>
      <c r="AM396" s="8">
        <v>0</v>
      </c>
      <c r="AN396" s="8">
        <v>0</v>
      </c>
      <c r="AO396" s="8">
        <v>0</v>
      </c>
      <c r="AP396" s="8">
        <v>0</v>
      </c>
      <c r="AQ396" s="8">
        <v>0</v>
      </c>
      <c r="AR396" s="8">
        <v>0</v>
      </c>
      <c r="AS396" s="8">
        <v>0</v>
      </c>
      <c r="AT396" s="8">
        <v>0</v>
      </c>
      <c r="AU396" s="8">
        <v>0</v>
      </c>
      <c r="AV396" s="8">
        <v>0</v>
      </c>
      <c r="AW396" s="8">
        <v>0</v>
      </c>
      <c r="AX396" s="8">
        <v>0</v>
      </c>
      <c r="AY396" s="8">
        <v>0</v>
      </c>
      <c r="AZ396" s="8">
        <v>0</v>
      </c>
      <c r="BA396" s="8">
        <v>0</v>
      </c>
      <c r="BB396" s="8">
        <v>0</v>
      </c>
      <c r="BC396" s="8">
        <v>0</v>
      </c>
      <c r="BD396" s="8">
        <v>0</v>
      </c>
      <c r="BE396" s="8">
        <v>0</v>
      </c>
      <c r="BF396" s="8">
        <v>0</v>
      </c>
      <c r="BG396" s="8">
        <v>0</v>
      </c>
      <c r="BH396" s="8">
        <v>0</v>
      </c>
      <c r="BI396" s="8">
        <v>0</v>
      </c>
      <c r="BJ396" s="8">
        <v>0</v>
      </c>
      <c r="BK396" s="8">
        <v>0</v>
      </c>
      <c r="BL396" s="8">
        <v>0</v>
      </c>
      <c r="BM396" s="8">
        <v>0</v>
      </c>
      <c r="BN396" s="8">
        <v>0</v>
      </c>
      <c r="BO396" s="8">
        <v>0</v>
      </c>
      <c r="BP396" s="8">
        <v>0</v>
      </c>
      <c r="BQ396" s="8">
        <v>0</v>
      </c>
      <c r="BR396" s="8">
        <v>0</v>
      </c>
      <c r="BS396" s="8">
        <v>0</v>
      </c>
      <c r="BT396" s="8">
        <v>0</v>
      </c>
      <c r="BU396" s="8">
        <v>0</v>
      </c>
      <c r="BV396" s="8">
        <v>0</v>
      </c>
      <c r="BW396" s="8">
        <v>0</v>
      </c>
      <c r="BX396" s="8">
        <v>0</v>
      </c>
      <c r="BY396" s="8">
        <v>0</v>
      </c>
      <c r="BZ396" s="8">
        <v>0</v>
      </c>
      <c r="CA396" s="8">
        <v>0</v>
      </c>
      <c r="CB396" s="8">
        <v>0</v>
      </c>
      <c r="CC396" s="8">
        <v>0</v>
      </c>
      <c r="CD396" s="8">
        <v>0</v>
      </c>
      <c r="CE396" s="21">
        <f t="shared" si="140"/>
        <v>0</v>
      </c>
      <c r="CF396" s="21">
        <f t="shared" si="141"/>
        <v>38</v>
      </c>
      <c r="CG396" s="21">
        <f t="shared" si="142"/>
        <v>25</v>
      </c>
      <c r="CH396" s="21">
        <f t="shared" si="143"/>
        <v>33</v>
      </c>
      <c r="CI396" s="21">
        <f t="shared" si="144"/>
        <v>7</v>
      </c>
      <c r="CJ396" s="21">
        <f t="shared" si="145"/>
        <v>7</v>
      </c>
      <c r="CK396" s="21">
        <f t="shared" si="146"/>
        <v>7</v>
      </c>
      <c r="CL396" s="21">
        <f t="shared" si="147"/>
        <v>7</v>
      </c>
      <c r="CM396" s="21">
        <f t="shared" si="148"/>
        <v>7</v>
      </c>
      <c r="CN396" s="21">
        <f t="shared" si="149"/>
        <v>7</v>
      </c>
      <c r="CO396" s="21">
        <f t="shared" si="150"/>
        <v>0</v>
      </c>
      <c r="CP396" s="21">
        <f t="shared" si="151"/>
        <v>0</v>
      </c>
      <c r="CQ396" s="21">
        <f t="shared" si="152"/>
        <v>0</v>
      </c>
      <c r="CR396" s="21">
        <f t="shared" si="153"/>
        <v>3</v>
      </c>
      <c r="CS396" s="21">
        <f t="shared" si="154"/>
        <v>3</v>
      </c>
      <c r="CT396" s="21">
        <f t="shared" si="155"/>
        <v>3</v>
      </c>
      <c r="CU396" s="21">
        <f t="shared" si="156"/>
        <v>4</v>
      </c>
      <c r="CV396" s="21">
        <f t="shared" si="157"/>
        <v>4</v>
      </c>
      <c r="CW396" s="21">
        <f t="shared" si="158"/>
        <v>4</v>
      </c>
      <c r="CX396" s="21">
        <f t="shared" si="159"/>
        <v>7</v>
      </c>
      <c r="CY396" s="21">
        <f t="shared" si="160"/>
        <v>7</v>
      </c>
      <c r="CZ396" s="21">
        <f t="shared" si="161"/>
        <v>7</v>
      </c>
    </row>
    <row r="397" spans="1:104" ht="102" hidden="1" x14ac:dyDescent="0.25">
      <c r="A397" s="6">
        <v>1584</v>
      </c>
      <c r="B397" s="7" t="s">
        <v>92</v>
      </c>
      <c r="C397" s="7" t="s">
        <v>83</v>
      </c>
      <c r="D397" s="7" t="s">
        <v>997</v>
      </c>
      <c r="E397" s="7" t="s">
        <v>94</v>
      </c>
      <c r="F397" s="7" t="s">
        <v>1088</v>
      </c>
      <c r="G397" s="7" t="s">
        <v>1995</v>
      </c>
      <c r="H397" s="7" t="s">
        <v>1996</v>
      </c>
      <c r="I397" s="7" t="s">
        <v>1997</v>
      </c>
      <c r="J397" s="7" t="s">
        <v>100</v>
      </c>
      <c r="K397" s="7" t="s">
        <v>100</v>
      </c>
      <c r="L397" s="7" t="s">
        <v>101</v>
      </c>
      <c r="M397" s="7" t="s">
        <v>104</v>
      </c>
      <c r="N397" s="8" t="s">
        <v>100</v>
      </c>
      <c r="O397" s="8" t="s">
        <v>100</v>
      </c>
      <c r="P397" s="8" t="s">
        <v>100</v>
      </c>
      <c r="Q397" s="7" t="s">
        <v>100</v>
      </c>
      <c r="R397" s="7" t="s">
        <v>100</v>
      </c>
      <c r="S397" s="7" t="s">
        <v>100</v>
      </c>
      <c r="T397" s="8" t="s">
        <v>100</v>
      </c>
      <c r="U397" s="8" t="s">
        <v>100</v>
      </c>
      <c r="V397" s="8" t="s">
        <v>100</v>
      </c>
      <c r="W397" s="8" t="s">
        <v>100</v>
      </c>
      <c r="X397" s="8" t="s">
        <v>100</v>
      </c>
      <c r="Y397" s="8" t="s">
        <v>100</v>
      </c>
      <c r="Z397" s="8" t="s">
        <v>100</v>
      </c>
      <c r="AA397" s="8" t="s">
        <v>100</v>
      </c>
      <c r="AB397" s="8" t="s">
        <v>100</v>
      </c>
      <c r="AC397" s="8" t="s">
        <v>100</v>
      </c>
      <c r="AD397" s="8" t="s">
        <v>100</v>
      </c>
      <c r="AE397" s="8" t="s">
        <v>100</v>
      </c>
      <c r="AF397" s="8" t="s">
        <v>100</v>
      </c>
      <c r="AG397" s="8" t="s">
        <v>100</v>
      </c>
      <c r="AH397" s="8" t="s">
        <v>100</v>
      </c>
      <c r="AI397" s="8" t="s">
        <v>100</v>
      </c>
      <c r="AJ397" s="8" t="s">
        <v>100</v>
      </c>
      <c r="AK397" s="8" t="s">
        <v>100</v>
      </c>
      <c r="AL397" s="7" t="s">
        <v>100</v>
      </c>
      <c r="AM397" s="8" t="s">
        <v>100</v>
      </c>
      <c r="AN397" s="8" t="s">
        <v>100</v>
      </c>
      <c r="AO397" s="8" t="s">
        <v>100</v>
      </c>
      <c r="AP397" s="8" t="s">
        <v>100</v>
      </c>
      <c r="AQ397" s="8" t="s">
        <v>100</v>
      </c>
      <c r="AR397" s="8" t="s">
        <v>100</v>
      </c>
      <c r="AS397" s="8" t="s">
        <v>100</v>
      </c>
      <c r="AT397" s="8" t="s">
        <v>100</v>
      </c>
      <c r="AU397" s="8" t="s">
        <v>100</v>
      </c>
      <c r="AV397" s="8" t="s">
        <v>100</v>
      </c>
      <c r="AW397" s="8" t="s">
        <v>100</v>
      </c>
      <c r="AX397" s="8" t="s">
        <v>100</v>
      </c>
      <c r="AY397" s="8" t="s">
        <v>100</v>
      </c>
      <c r="AZ397" s="8" t="s">
        <v>100</v>
      </c>
      <c r="BA397" s="8" t="s">
        <v>100</v>
      </c>
      <c r="BB397" s="8" t="s">
        <v>100</v>
      </c>
      <c r="BC397" s="8" t="s">
        <v>100</v>
      </c>
      <c r="BD397" s="8" t="s">
        <v>100</v>
      </c>
      <c r="BE397" s="8" t="s">
        <v>100</v>
      </c>
      <c r="BF397" s="8" t="s">
        <v>100</v>
      </c>
      <c r="BG397" s="8" t="s">
        <v>100</v>
      </c>
      <c r="BH397" s="8" t="s">
        <v>100</v>
      </c>
      <c r="BI397" s="8" t="s">
        <v>100</v>
      </c>
      <c r="BJ397" s="8" t="s">
        <v>100</v>
      </c>
      <c r="BK397" s="8" t="s">
        <v>100</v>
      </c>
      <c r="BL397" s="8" t="s">
        <v>100</v>
      </c>
      <c r="BM397" s="8" t="s">
        <v>100</v>
      </c>
      <c r="BN397" s="8" t="s">
        <v>100</v>
      </c>
      <c r="BO397" s="8" t="s">
        <v>100</v>
      </c>
      <c r="BP397" s="8" t="s">
        <v>100</v>
      </c>
      <c r="BQ397" s="8" t="s">
        <v>100</v>
      </c>
      <c r="BR397" s="8" t="s">
        <v>100</v>
      </c>
      <c r="BS397" s="8" t="s">
        <v>100</v>
      </c>
      <c r="BT397" s="8" t="s">
        <v>100</v>
      </c>
      <c r="BU397" s="8" t="s">
        <v>100</v>
      </c>
      <c r="BV397" s="8" t="s">
        <v>100</v>
      </c>
      <c r="BW397" s="8" t="s">
        <v>100</v>
      </c>
      <c r="BX397" s="8" t="s">
        <v>100</v>
      </c>
      <c r="BY397" s="8" t="s">
        <v>100</v>
      </c>
      <c r="BZ397" s="8" t="s">
        <v>100</v>
      </c>
      <c r="CA397" s="8" t="s">
        <v>100</v>
      </c>
      <c r="CB397" s="8" t="s">
        <v>100</v>
      </c>
      <c r="CC397" s="8" t="s">
        <v>100</v>
      </c>
      <c r="CD397" s="8" t="s">
        <v>100</v>
      </c>
      <c r="CE397" s="21">
        <f t="shared" si="140"/>
        <v>0</v>
      </c>
      <c r="CF397" s="21">
        <f t="shared" si="141"/>
        <v>0</v>
      </c>
      <c r="CG397" s="21">
        <f t="shared" si="142"/>
        <v>0</v>
      </c>
      <c r="CH397" s="21">
        <f t="shared" si="143"/>
        <v>0</v>
      </c>
      <c r="CI397" s="21">
        <f t="shared" si="144"/>
        <v>0</v>
      </c>
      <c r="CJ397" s="21">
        <f t="shared" si="145"/>
        <v>0</v>
      </c>
      <c r="CK397" s="21">
        <f t="shared" si="146"/>
        <v>0</v>
      </c>
      <c r="CL397" s="21">
        <f t="shared" si="147"/>
        <v>0</v>
      </c>
      <c r="CM397" s="21">
        <f t="shared" si="148"/>
        <v>0</v>
      </c>
      <c r="CN397" s="21">
        <f t="shared" si="149"/>
        <v>0</v>
      </c>
      <c r="CO397" s="21">
        <f t="shared" si="150"/>
        <v>0</v>
      </c>
      <c r="CP397" s="21">
        <f t="shared" si="151"/>
        <v>0</v>
      </c>
      <c r="CQ397" s="21">
        <f t="shared" si="152"/>
        <v>0</v>
      </c>
      <c r="CR397" s="21">
        <f t="shared" si="153"/>
        <v>0</v>
      </c>
      <c r="CS397" s="21">
        <f t="shared" si="154"/>
        <v>0</v>
      </c>
      <c r="CT397" s="21">
        <f t="shared" si="155"/>
        <v>0</v>
      </c>
      <c r="CU397" s="21">
        <f t="shared" si="156"/>
        <v>0</v>
      </c>
      <c r="CV397" s="21">
        <f t="shared" si="157"/>
        <v>0</v>
      </c>
      <c r="CW397" s="21">
        <f t="shared" si="158"/>
        <v>0</v>
      </c>
      <c r="CX397" s="21">
        <f t="shared" si="159"/>
        <v>0</v>
      </c>
      <c r="CY397" s="21">
        <f t="shared" si="160"/>
        <v>0</v>
      </c>
      <c r="CZ397" s="21">
        <f t="shared" si="161"/>
        <v>0</v>
      </c>
    </row>
    <row r="398" spans="1:104" ht="89.25" hidden="1" x14ac:dyDescent="0.25">
      <c r="A398" s="6">
        <v>1592</v>
      </c>
      <c r="B398" s="7" t="s">
        <v>92</v>
      </c>
      <c r="C398" s="7" t="s">
        <v>66</v>
      </c>
      <c r="D398" s="7" t="s">
        <v>498</v>
      </c>
      <c r="E398" s="7" t="s">
        <v>94</v>
      </c>
      <c r="F398" s="7" t="s">
        <v>832</v>
      </c>
      <c r="G398" s="7" t="s">
        <v>1998</v>
      </c>
      <c r="H398" s="7" t="s">
        <v>1999</v>
      </c>
      <c r="I398" s="7" t="s">
        <v>2000</v>
      </c>
      <c r="J398" s="7" t="s">
        <v>100</v>
      </c>
      <c r="K398" s="7" t="s">
        <v>100</v>
      </c>
      <c r="L398" s="7" t="s">
        <v>101</v>
      </c>
      <c r="M398" s="7" t="s">
        <v>104</v>
      </c>
      <c r="N398" s="8" t="s">
        <v>100</v>
      </c>
      <c r="O398" s="8" t="s">
        <v>100</v>
      </c>
      <c r="P398" s="8" t="s">
        <v>100</v>
      </c>
      <c r="Q398" s="7" t="s">
        <v>100</v>
      </c>
      <c r="R398" s="7" t="s">
        <v>100</v>
      </c>
      <c r="S398" s="7" t="s">
        <v>100</v>
      </c>
      <c r="T398" s="8" t="s">
        <v>100</v>
      </c>
      <c r="U398" s="8" t="s">
        <v>100</v>
      </c>
      <c r="V398" s="8" t="s">
        <v>100</v>
      </c>
      <c r="W398" s="8" t="s">
        <v>100</v>
      </c>
      <c r="X398" s="8" t="s">
        <v>100</v>
      </c>
      <c r="Y398" s="8" t="s">
        <v>100</v>
      </c>
      <c r="Z398" s="8" t="s">
        <v>100</v>
      </c>
      <c r="AA398" s="8" t="s">
        <v>100</v>
      </c>
      <c r="AB398" s="8" t="s">
        <v>100</v>
      </c>
      <c r="AC398" s="8" t="s">
        <v>100</v>
      </c>
      <c r="AD398" s="8" t="s">
        <v>100</v>
      </c>
      <c r="AE398" s="8" t="s">
        <v>100</v>
      </c>
      <c r="AF398" s="8" t="s">
        <v>100</v>
      </c>
      <c r="AG398" s="8" t="s">
        <v>100</v>
      </c>
      <c r="AH398" s="8" t="s">
        <v>100</v>
      </c>
      <c r="AI398" s="8" t="s">
        <v>100</v>
      </c>
      <c r="AJ398" s="8" t="s">
        <v>100</v>
      </c>
      <c r="AK398" s="8" t="s">
        <v>100</v>
      </c>
      <c r="AL398" s="7" t="s">
        <v>100</v>
      </c>
      <c r="AM398" s="8" t="s">
        <v>100</v>
      </c>
      <c r="AN398" s="8" t="s">
        <v>100</v>
      </c>
      <c r="AO398" s="8" t="s">
        <v>100</v>
      </c>
      <c r="AP398" s="8" t="s">
        <v>100</v>
      </c>
      <c r="AQ398" s="8" t="s">
        <v>100</v>
      </c>
      <c r="AR398" s="8" t="s">
        <v>100</v>
      </c>
      <c r="AS398" s="8" t="s">
        <v>100</v>
      </c>
      <c r="AT398" s="8" t="s">
        <v>100</v>
      </c>
      <c r="AU398" s="8" t="s">
        <v>100</v>
      </c>
      <c r="AV398" s="8" t="s">
        <v>100</v>
      </c>
      <c r="AW398" s="8" t="s">
        <v>100</v>
      </c>
      <c r="AX398" s="8" t="s">
        <v>100</v>
      </c>
      <c r="AY398" s="8" t="s">
        <v>100</v>
      </c>
      <c r="AZ398" s="8" t="s">
        <v>100</v>
      </c>
      <c r="BA398" s="8" t="s">
        <v>100</v>
      </c>
      <c r="BB398" s="8" t="s">
        <v>100</v>
      </c>
      <c r="BC398" s="8" t="s">
        <v>100</v>
      </c>
      <c r="BD398" s="8" t="s">
        <v>100</v>
      </c>
      <c r="BE398" s="8" t="s">
        <v>100</v>
      </c>
      <c r="BF398" s="8" t="s">
        <v>100</v>
      </c>
      <c r="BG398" s="8" t="s">
        <v>100</v>
      </c>
      <c r="BH398" s="8" t="s">
        <v>100</v>
      </c>
      <c r="BI398" s="8" t="s">
        <v>100</v>
      </c>
      <c r="BJ398" s="8" t="s">
        <v>100</v>
      </c>
      <c r="BK398" s="8" t="s">
        <v>100</v>
      </c>
      <c r="BL398" s="8" t="s">
        <v>100</v>
      </c>
      <c r="BM398" s="8" t="s">
        <v>100</v>
      </c>
      <c r="BN398" s="8" t="s">
        <v>100</v>
      </c>
      <c r="BO398" s="8" t="s">
        <v>100</v>
      </c>
      <c r="BP398" s="8" t="s">
        <v>100</v>
      </c>
      <c r="BQ398" s="8" t="s">
        <v>100</v>
      </c>
      <c r="BR398" s="8" t="s">
        <v>100</v>
      </c>
      <c r="BS398" s="8" t="s">
        <v>100</v>
      </c>
      <c r="BT398" s="8" t="s">
        <v>100</v>
      </c>
      <c r="BU398" s="8" t="s">
        <v>100</v>
      </c>
      <c r="BV398" s="8" t="s">
        <v>100</v>
      </c>
      <c r="BW398" s="8" t="s">
        <v>100</v>
      </c>
      <c r="BX398" s="8" t="s">
        <v>100</v>
      </c>
      <c r="BY398" s="8" t="s">
        <v>100</v>
      </c>
      <c r="BZ398" s="8" t="s">
        <v>100</v>
      </c>
      <c r="CA398" s="8" t="s">
        <v>100</v>
      </c>
      <c r="CB398" s="8" t="s">
        <v>100</v>
      </c>
      <c r="CC398" s="8" t="s">
        <v>100</v>
      </c>
      <c r="CD398" s="8" t="s">
        <v>100</v>
      </c>
      <c r="CE398" s="21">
        <f t="shared" si="140"/>
        <v>0</v>
      </c>
      <c r="CF398" s="21">
        <f t="shared" si="141"/>
        <v>0</v>
      </c>
      <c r="CG398" s="21">
        <f t="shared" si="142"/>
        <v>0</v>
      </c>
      <c r="CH398" s="21">
        <f t="shared" si="143"/>
        <v>0</v>
      </c>
      <c r="CI398" s="21">
        <f t="shared" si="144"/>
        <v>0</v>
      </c>
      <c r="CJ398" s="21">
        <f t="shared" si="145"/>
        <v>0</v>
      </c>
      <c r="CK398" s="21">
        <f t="shared" si="146"/>
        <v>0</v>
      </c>
      <c r="CL398" s="21">
        <f t="shared" si="147"/>
        <v>0</v>
      </c>
      <c r="CM398" s="21">
        <f t="shared" si="148"/>
        <v>0</v>
      </c>
      <c r="CN398" s="21">
        <f t="shared" si="149"/>
        <v>0</v>
      </c>
      <c r="CO398" s="21">
        <f t="shared" si="150"/>
        <v>0</v>
      </c>
      <c r="CP398" s="21">
        <f t="shared" si="151"/>
        <v>0</v>
      </c>
      <c r="CQ398" s="21">
        <f t="shared" si="152"/>
        <v>0</v>
      </c>
      <c r="CR398" s="21">
        <f t="shared" si="153"/>
        <v>0</v>
      </c>
      <c r="CS398" s="21">
        <f t="shared" si="154"/>
        <v>0</v>
      </c>
      <c r="CT398" s="21">
        <f t="shared" si="155"/>
        <v>0</v>
      </c>
      <c r="CU398" s="21">
        <f t="shared" si="156"/>
        <v>0</v>
      </c>
      <c r="CV398" s="21">
        <f t="shared" si="157"/>
        <v>0</v>
      </c>
      <c r="CW398" s="21">
        <f t="shared" si="158"/>
        <v>0</v>
      </c>
      <c r="CX398" s="21">
        <f t="shared" si="159"/>
        <v>0</v>
      </c>
      <c r="CY398" s="21">
        <f t="shared" si="160"/>
        <v>0</v>
      </c>
      <c r="CZ398" s="21">
        <f t="shared" si="161"/>
        <v>0</v>
      </c>
    </row>
    <row r="399" spans="1:104" ht="102" hidden="1" x14ac:dyDescent="0.25">
      <c r="A399" s="6">
        <v>1586</v>
      </c>
      <c r="B399" s="7" t="s">
        <v>92</v>
      </c>
      <c r="C399" s="7" t="s">
        <v>83</v>
      </c>
      <c r="D399" s="7" t="s">
        <v>479</v>
      </c>
      <c r="E399" s="7" t="s">
        <v>94</v>
      </c>
      <c r="F399" s="7" t="s">
        <v>1088</v>
      </c>
      <c r="G399" s="7" t="s">
        <v>2001</v>
      </c>
      <c r="H399" s="7" t="s">
        <v>2002</v>
      </c>
      <c r="I399" s="7" t="s">
        <v>2003</v>
      </c>
      <c r="J399" s="7" t="s">
        <v>99</v>
      </c>
      <c r="K399" s="7" t="s">
        <v>100</v>
      </c>
      <c r="L399" s="7" t="s">
        <v>101</v>
      </c>
      <c r="M399" s="7" t="s">
        <v>101</v>
      </c>
      <c r="N399" s="8">
        <v>22</v>
      </c>
      <c r="O399" s="8">
        <v>22</v>
      </c>
      <c r="P399" s="8">
        <v>17</v>
      </c>
      <c r="Q399" s="7" t="s">
        <v>2004</v>
      </c>
      <c r="R399" s="7" t="s">
        <v>2004</v>
      </c>
      <c r="S399" s="7" t="s">
        <v>2004</v>
      </c>
      <c r="T399" s="8">
        <v>31</v>
      </c>
      <c r="U399" s="8">
        <v>31</v>
      </c>
      <c r="V399" s="8">
        <v>31</v>
      </c>
      <c r="W399" s="8">
        <v>31</v>
      </c>
      <c r="X399" s="8">
        <v>31</v>
      </c>
      <c r="Y399" s="8">
        <v>31</v>
      </c>
      <c r="Z399" s="8">
        <v>24</v>
      </c>
      <c r="AA399" s="8">
        <v>24</v>
      </c>
      <c r="AB399" s="8">
        <v>24</v>
      </c>
      <c r="AC399" s="8">
        <v>7</v>
      </c>
      <c r="AD399" s="8">
        <v>7</v>
      </c>
      <c r="AE399" s="8">
        <v>7</v>
      </c>
      <c r="AF399" s="8">
        <v>0</v>
      </c>
      <c r="AG399" s="8">
        <v>0</v>
      </c>
      <c r="AH399" s="8">
        <v>0</v>
      </c>
      <c r="AI399" s="8">
        <v>30</v>
      </c>
      <c r="AJ399" s="8">
        <v>30</v>
      </c>
      <c r="AK399" s="8">
        <v>30</v>
      </c>
      <c r="AL399" s="7" t="s">
        <v>2005</v>
      </c>
      <c r="AM399" s="8">
        <v>1</v>
      </c>
      <c r="AN399" s="8">
        <v>1</v>
      </c>
      <c r="AO399" s="8">
        <v>2</v>
      </c>
      <c r="AP399" s="8">
        <v>3</v>
      </c>
      <c r="AQ399" s="8">
        <v>21</v>
      </c>
      <c r="AR399" s="8">
        <v>21</v>
      </c>
      <c r="AS399" s="8">
        <v>21</v>
      </c>
      <c r="AT399" s="8">
        <v>21</v>
      </c>
      <c r="AU399" s="8">
        <v>21</v>
      </c>
      <c r="AV399" s="8">
        <v>21</v>
      </c>
      <c r="AW399" s="8">
        <v>20</v>
      </c>
      <c r="AX399" s="8">
        <v>20</v>
      </c>
      <c r="AY399" s="8">
        <v>20</v>
      </c>
      <c r="AZ399" s="8">
        <v>1</v>
      </c>
      <c r="BA399" s="8">
        <v>1</v>
      </c>
      <c r="BB399" s="8">
        <v>1</v>
      </c>
      <c r="BC399" s="8">
        <v>0</v>
      </c>
      <c r="BD399" s="8">
        <v>0</v>
      </c>
      <c r="BE399" s="8">
        <v>0</v>
      </c>
      <c r="BF399" s="8">
        <v>21</v>
      </c>
      <c r="BG399" s="8">
        <v>21</v>
      </c>
      <c r="BH399" s="8">
        <v>21</v>
      </c>
      <c r="BI399" s="8">
        <v>0</v>
      </c>
      <c r="BJ399" s="8">
        <v>0</v>
      </c>
      <c r="BK399" s="8">
        <v>0</v>
      </c>
      <c r="BL399" s="8">
        <v>0</v>
      </c>
      <c r="BM399" s="8">
        <v>0</v>
      </c>
      <c r="BN399" s="8">
        <v>0</v>
      </c>
      <c r="BO399" s="8">
        <v>0</v>
      </c>
      <c r="BP399" s="8">
        <v>0</v>
      </c>
      <c r="BQ399" s="8">
        <v>0</v>
      </c>
      <c r="BR399" s="8">
        <v>0</v>
      </c>
      <c r="BS399" s="8">
        <v>0</v>
      </c>
      <c r="BT399" s="8">
        <v>0</v>
      </c>
      <c r="BU399" s="8">
        <v>0</v>
      </c>
      <c r="BV399" s="8">
        <v>0</v>
      </c>
      <c r="BW399" s="8">
        <v>0</v>
      </c>
      <c r="BX399" s="8">
        <v>0</v>
      </c>
      <c r="BY399" s="8">
        <v>0</v>
      </c>
      <c r="BZ399" s="8">
        <v>0</v>
      </c>
      <c r="CA399" s="8">
        <v>0</v>
      </c>
      <c r="CB399" s="8">
        <v>0</v>
      </c>
      <c r="CC399" s="8">
        <v>0</v>
      </c>
      <c r="CD399" s="8">
        <v>0</v>
      </c>
      <c r="CE399" s="21">
        <f t="shared" si="140"/>
        <v>1</v>
      </c>
      <c r="CF399" s="21">
        <f t="shared" si="141"/>
        <v>23</v>
      </c>
      <c r="CG399" s="21">
        <f t="shared" si="142"/>
        <v>24</v>
      </c>
      <c r="CH399" s="21">
        <f t="shared" si="143"/>
        <v>20</v>
      </c>
      <c r="CI399" s="21">
        <f t="shared" si="144"/>
        <v>52</v>
      </c>
      <c r="CJ399" s="21">
        <f t="shared" si="145"/>
        <v>52</v>
      </c>
      <c r="CK399" s="21">
        <f t="shared" si="146"/>
        <v>52</v>
      </c>
      <c r="CL399" s="21">
        <f t="shared" si="147"/>
        <v>52</v>
      </c>
      <c r="CM399" s="21">
        <f t="shared" si="148"/>
        <v>52</v>
      </c>
      <c r="CN399" s="21">
        <f t="shared" si="149"/>
        <v>52</v>
      </c>
      <c r="CO399" s="21">
        <f t="shared" si="150"/>
        <v>44</v>
      </c>
      <c r="CP399" s="21">
        <f t="shared" si="151"/>
        <v>44</v>
      </c>
      <c r="CQ399" s="21">
        <f t="shared" si="152"/>
        <v>44</v>
      </c>
      <c r="CR399" s="21">
        <f t="shared" si="153"/>
        <v>8</v>
      </c>
      <c r="CS399" s="21">
        <f t="shared" si="154"/>
        <v>8</v>
      </c>
      <c r="CT399" s="21">
        <f t="shared" si="155"/>
        <v>8</v>
      </c>
      <c r="CU399" s="21">
        <f t="shared" si="156"/>
        <v>0</v>
      </c>
      <c r="CV399" s="21">
        <f t="shared" si="157"/>
        <v>0</v>
      </c>
      <c r="CW399" s="21">
        <f t="shared" si="158"/>
        <v>0</v>
      </c>
      <c r="CX399" s="21">
        <f t="shared" si="159"/>
        <v>51</v>
      </c>
      <c r="CY399" s="21">
        <f t="shared" si="160"/>
        <v>51</v>
      </c>
      <c r="CZ399" s="21">
        <f t="shared" si="161"/>
        <v>51</v>
      </c>
    </row>
    <row r="400" spans="1:104" ht="76.5" hidden="1" x14ac:dyDescent="0.25">
      <c r="A400" s="6">
        <v>1683</v>
      </c>
      <c r="B400" s="7" t="s">
        <v>92</v>
      </c>
      <c r="C400" s="7" t="s">
        <v>52</v>
      </c>
      <c r="D400" s="7" t="s">
        <v>997</v>
      </c>
      <c r="E400" s="7" t="s">
        <v>94</v>
      </c>
      <c r="F400" s="7" t="s">
        <v>95</v>
      </c>
      <c r="G400" s="7" t="s">
        <v>2006</v>
      </c>
      <c r="H400" s="7" t="s">
        <v>2007</v>
      </c>
      <c r="I400" s="7" t="s">
        <v>2008</v>
      </c>
      <c r="J400" s="7" t="s">
        <v>99</v>
      </c>
      <c r="K400" s="7" t="s">
        <v>100</v>
      </c>
      <c r="L400" s="7" t="s">
        <v>101</v>
      </c>
      <c r="M400" s="7" t="s">
        <v>101</v>
      </c>
      <c r="N400" s="8">
        <v>6</v>
      </c>
      <c r="O400" s="8">
        <v>4</v>
      </c>
      <c r="P400" s="8">
        <v>2</v>
      </c>
      <c r="Q400" s="7" t="s">
        <v>2009</v>
      </c>
      <c r="R400" s="7" t="s">
        <v>2009</v>
      </c>
      <c r="S400" s="7" t="s">
        <v>2010</v>
      </c>
      <c r="T400" s="8">
        <v>10</v>
      </c>
      <c r="U400" s="8">
        <v>10</v>
      </c>
      <c r="V400" s="8">
        <v>10</v>
      </c>
      <c r="W400" s="8">
        <v>10</v>
      </c>
      <c r="X400" s="8">
        <v>10</v>
      </c>
      <c r="Y400" s="8">
        <v>10</v>
      </c>
      <c r="Z400" s="8">
        <v>0</v>
      </c>
      <c r="AA400" s="8">
        <v>0</v>
      </c>
      <c r="AB400" s="8">
        <v>1</v>
      </c>
      <c r="AC400" s="8">
        <v>0</v>
      </c>
      <c r="AD400" s="8">
        <v>0</v>
      </c>
      <c r="AE400" s="8">
        <v>1</v>
      </c>
      <c r="AF400" s="8">
        <v>10</v>
      </c>
      <c r="AG400" s="8">
        <v>10</v>
      </c>
      <c r="AH400" s="8">
        <v>9</v>
      </c>
      <c r="AI400" s="8">
        <v>10</v>
      </c>
      <c r="AJ400" s="8">
        <v>10</v>
      </c>
      <c r="AK400" s="8">
        <v>10</v>
      </c>
      <c r="AM400" s="8">
        <v>0</v>
      </c>
      <c r="AN400" s="8">
        <v>0</v>
      </c>
      <c r="AO400" s="8">
        <v>0</v>
      </c>
      <c r="AP400" s="8">
        <v>0</v>
      </c>
      <c r="AQ400" s="8">
        <v>0</v>
      </c>
      <c r="AR400" s="8">
        <v>0</v>
      </c>
      <c r="AS400" s="8">
        <v>0</v>
      </c>
      <c r="AT400" s="8">
        <v>0</v>
      </c>
      <c r="AU400" s="8">
        <v>0</v>
      </c>
      <c r="AV400" s="8">
        <v>0</v>
      </c>
      <c r="AW400" s="8">
        <v>0</v>
      </c>
      <c r="AX400" s="8">
        <v>0</v>
      </c>
      <c r="AY400" s="8">
        <v>0</v>
      </c>
      <c r="AZ400" s="8">
        <v>0</v>
      </c>
      <c r="BA400" s="8">
        <v>0</v>
      </c>
      <c r="BB400" s="8">
        <v>0</v>
      </c>
      <c r="BC400" s="8">
        <v>0</v>
      </c>
      <c r="BD400" s="8">
        <v>0</v>
      </c>
      <c r="BE400" s="8">
        <v>0</v>
      </c>
      <c r="BF400" s="8">
        <v>0</v>
      </c>
      <c r="BG400" s="8">
        <v>0</v>
      </c>
      <c r="BH400" s="8">
        <v>0</v>
      </c>
      <c r="BI400" s="8">
        <v>0</v>
      </c>
      <c r="BJ400" s="8">
        <v>0</v>
      </c>
      <c r="BK400" s="8">
        <v>0</v>
      </c>
      <c r="BL400" s="8">
        <v>0</v>
      </c>
      <c r="BM400" s="8">
        <v>0</v>
      </c>
      <c r="BN400" s="8">
        <v>0</v>
      </c>
      <c r="BO400" s="8">
        <v>0</v>
      </c>
      <c r="BP400" s="8">
        <v>0</v>
      </c>
      <c r="BQ400" s="8">
        <v>0</v>
      </c>
      <c r="BR400" s="8">
        <v>0</v>
      </c>
      <c r="BS400" s="8">
        <v>0</v>
      </c>
      <c r="BT400" s="8">
        <v>0</v>
      </c>
      <c r="BU400" s="8">
        <v>0</v>
      </c>
      <c r="BV400" s="8">
        <v>0</v>
      </c>
      <c r="BW400" s="8">
        <v>0</v>
      </c>
      <c r="BX400" s="8">
        <v>0</v>
      </c>
      <c r="BY400" s="8">
        <v>0</v>
      </c>
      <c r="BZ400" s="8">
        <v>0</v>
      </c>
      <c r="CA400" s="8">
        <v>0</v>
      </c>
      <c r="CB400" s="8">
        <v>0</v>
      </c>
      <c r="CC400" s="8">
        <v>0</v>
      </c>
      <c r="CD400" s="8">
        <v>0</v>
      </c>
      <c r="CE400" s="21">
        <f t="shared" si="140"/>
        <v>0</v>
      </c>
      <c r="CF400" s="21">
        <f t="shared" si="141"/>
        <v>6</v>
      </c>
      <c r="CG400" s="21">
        <f t="shared" si="142"/>
        <v>4</v>
      </c>
      <c r="CH400" s="21">
        <f t="shared" si="143"/>
        <v>2</v>
      </c>
      <c r="CI400" s="21">
        <f t="shared" si="144"/>
        <v>10</v>
      </c>
      <c r="CJ400" s="21">
        <f t="shared" si="145"/>
        <v>10</v>
      </c>
      <c r="CK400" s="21">
        <f t="shared" si="146"/>
        <v>10</v>
      </c>
      <c r="CL400" s="21">
        <f t="shared" si="147"/>
        <v>10</v>
      </c>
      <c r="CM400" s="21">
        <f t="shared" si="148"/>
        <v>10</v>
      </c>
      <c r="CN400" s="21">
        <f t="shared" si="149"/>
        <v>10</v>
      </c>
      <c r="CO400" s="21">
        <f t="shared" si="150"/>
        <v>0</v>
      </c>
      <c r="CP400" s="21">
        <f t="shared" si="151"/>
        <v>0</v>
      </c>
      <c r="CQ400" s="21">
        <f t="shared" si="152"/>
        <v>1</v>
      </c>
      <c r="CR400" s="21">
        <f t="shared" si="153"/>
        <v>0</v>
      </c>
      <c r="CS400" s="21">
        <f t="shared" si="154"/>
        <v>0</v>
      </c>
      <c r="CT400" s="21">
        <f t="shared" si="155"/>
        <v>1</v>
      </c>
      <c r="CU400" s="21">
        <f t="shared" si="156"/>
        <v>10</v>
      </c>
      <c r="CV400" s="21">
        <f t="shared" si="157"/>
        <v>10</v>
      </c>
      <c r="CW400" s="21">
        <f t="shared" si="158"/>
        <v>9</v>
      </c>
      <c r="CX400" s="21">
        <f t="shared" si="159"/>
        <v>10</v>
      </c>
      <c r="CY400" s="21">
        <f t="shared" si="160"/>
        <v>10</v>
      </c>
      <c r="CZ400" s="21">
        <f t="shared" si="161"/>
        <v>10</v>
      </c>
    </row>
    <row r="401" spans="1:104" ht="76.5" hidden="1" x14ac:dyDescent="0.25">
      <c r="A401" s="6">
        <v>1599</v>
      </c>
      <c r="B401" s="7" t="s">
        <v>92</v>
      </c>
      <c r="C401" s="7" t="s">
        <v>69</v>
      </c>
      <c r="D401" s="7" t="s">
        <v>314</v>
      </c>
      <c r="E401" s="7" t="s">
        <v>94</v>
      </c>
      <c r="F401" s="7" t="s">
        <v>95</v>
      </c>
      <c r="G401" s="7" t="s">
        <v>2011</v>
      </c>
      <c r="H401" s="7" t="s">
        <v>2012</v>
      </c>
      <c r="I401" s="7" t="s">
        <v>2013</v>
      </c>
      <c r="J401" s="7" t="s">
        <v>100</v>
      </c>
      <c r="K401" s="7" t="s">
        <v>100</v>
      </c>
      <c r="L401" s="7" t="s">
        <v>101</v>
      </c>
      <c r="M401" s="7" t="s">
        <v>101</v>
      </c>
      <c r="N401" s="8">
        <v>9</v>
      </c>
      <c r="O401" s="8">
        <v>6</v>
      </c>
      <c r="P401" s="8">
        <v>1</v>
      </c>
      <c r="Q401" s="7" t="s">
        <v>2014</v>
      </c>
      <c r="R401" s="7" t="s">
        <v>2015</v>
      </c>
      <c r="S401" s="7" t="s">
        <v>2016</v>
      </c>
      <c r="T401" s="8">
        <v>17</v>
      </c>
      <c r="U401" s="8">
        <v>17</v>
      </c>
      <c r="V401" s="8">
        <v>25</v>
      </c>
      <c r="W401" s="8">
        <v>15</v>
      </c>
      <c r="X401" s="8">
        <v>15</v>
      </c>
      <c r="Y401" s="8">
        <v>23</v>
      </c>
      <c r="Z401" s="8">
        <v>1</v>
      </c>
      <c r="AA401" s="8">
        <v>1</v>
      </c>
      <c r="AB401" s="8">
        <v>1</v>
      </c>
      <c r="AC401" s="8">
        <v>2</v>
      </c>
      <c r="AD401" s="8">
        <v>2</v>
      </c>
      <c r="AE401" s="8">
        <v>2</v>
      </c>
      <c r="AF401" s="8">
        <v>12</v>
      </c>
      <c r="AG401" s="8">
        <v>12</v>
      </c>
      <c r="AH401" s="8">
        <v>20</v>
      </c>
      <c r="AI401" s="8">
        <v>3</v>
      </c>
      <c r="AJ401" s="8">
        <v>3</v>
      </c>
      <c r="AK401" s="8">
        <v>3</v>
      </c>
      <c r="AM401" s="8">
        <v>2</v>
      </c>
      <c r="AN401" s="8">
        <v>0</v>
      </c>
      <c r="AO401" s="8">
        <v>0</v>
      </c>
      <c r="AP401" s="8">
        <v>0</v>
      </c>
      <c r="AQ401" s="8">
        <v>20</v>
      </c>
      <c r="AR401" s="8">
        <v>20</v>
      </c>
      <c r="AS401" s="8">
        <v>12</v>
      </c>
      <c r="AT401" s="8">
        <v>16</v>
      </c>
      <c r="AU401" s="8">
        <v>16</v>
      </c>
      <c r="AV401" s="8">
        <v>8</v>
      </c>
      <c r="AW401" s="8">
        <v>0</v>
      </c>
      <c r="AX401" s="8">
        <v>0</v>
      </c>
      <c r="AY401" s="8">
        <v>0</v>
      </c>
      <c r="AZ401" s="8">
        <v>0</v>
      </c>
      <c r="BA401" s="8">
        <v>0</v>
      </c>
      <c r="BB401" s="8">
        <v>0</v>
      </c>
      <c r="BC401" s="8">
        <v>16</v>
      </c>
      <c r="BD401" s="8">
        <v>16</v>
      </c>
      <c r="BE401" s="8">
        <v>8</v>
      </c>
      <c r="BF401" s="8">
        <v>0</v>
      </c>
      <c r="BG401" s="8">
        <v>0</v>
      </c>
      <c r="BH401" s="8">
        <v>0</v>
      </c>
      <c r="BI401" s="8">
        <v>0</v>
      </c>
      <c r="BJ401" s="8">
        <v>0</v>
      </c>
      <c r="BK401" s="8">
        <v>0</v>
      </c>
      <c r="BL401" s="8">
        <v>0</v>
      </c>
      <c r="BM401" s="8">
        <v>0</v>
      </c>
      <c r="BN401" s="8">
        <v>0</v>
      </c>
      <c r="BO401" s="8">
        <v>0</v>
      </c>
      <c r="BP401" s="8">
        <v>0</v>
      </c>
      <c r="BQ401" s="8">
        <v>0</v>
      </c>
      <c r="BR401" s="8">
        <v>0</v>
      </c>
      <c r="BS401" s="8">
        <v>0</v>
      </c>
      <c r="BT401" s="8">
        <v>0</v>
      </c>
      <c r="BU401" s="8">
        <v>0</v>
      </c>
      <c r="BV401" s="8">
        <v>0</v>
      </c>
      <c r="BW401" s="8">
        <v>0</v>
      </c>
      <c r="BX401" s="8">
        <v>0</v>
      </c>
      <c r="BY401" s="8">
        <v>0</v>
      </c>
      <c r="BZ401" s="8">
        <v>0</v>
      </c>
      <c r="CA401" s="8">
        <v>0</v>
      </c>
      <c r="CB401" s="8">
        <v>0</v>
      </c>
      <c r="CC401" s="8">
        <v>0</v>
      </c>
      <c r="CD401" s="8">
        <v>0</v>
      </c>
      <c r="CE401" s="21">
        <f t="shared" si="140"/>
        <v>2</v>
      </c>
      <c r="CF401" s="21">
        <f t="shared" si="141"/>
        <v>9</v>
      </c>
      <c r="CG401" s="21">
        <f t="shared" si="142"/>
        <v>6</v>
      </c>
      <c r="CH401" s="21">
        <f t="shared" si="143"/>
        <v>1</v>
      </c>
      <c r="CI401" s="21">
        <f t="shared" si="144"/>
        <v>37</v>
      </c>
      <c r="CJ401" s="21">
        <f t="shared" si="145"/>
        <v>37</v>
      </c>
      <c r="CK401" s="21">
        <f t="shared" si="146"/>
        <v>37</v>
      </c>
      <c r="CL401" s="21">
        <f t="shared" si="147"/>
        <v>31</v>
      </c>
      <c r="CM401" s="21">
        <f t="shared" si="148"/>
        <v>31</v>
      </c>
      <c r="CN401" s="21">
        <f t="shared" si="149"/>
        <v>31</v>
      </c>
      <c r="CO401" s="21">
        <f t="shared" si="150"/>
        <v>1</v>
      </c>
      <c r="CP401" s="21">
        <f t="shared" si="151"/>
        <v>1</v>
      </c>
      <c r="CQ401" s="21">
        <f t="shared" si="152"/>
        <v>1</v>
      </c>
      <c r="CR401" s="21">
        <f t="shared" si="153"/>
        <v>2</v>
      </c>
      <c r="CS401" s="21">
        <f t="shared" si="154"/>
        <v>2</v>
      </c>
      <c r="CT401" s="21">
        <f t="shared" si="155"/>
        <v>2</v>
      </c>
      <c r="CU401" s="21">
        <f t="shared" si="156"/>
        <v>28</v>
      </c>
      <c r="CV401" s="21">
        <f t="shared" si="157"/>
        <v>28</v>
      </c>
      <c r="CW401" s="21">
        <f t="shared" si="158"/>
        <v>28</v>
      </c>
      <c r="CX401" s="21">
        <f t="shared" si="159"/>
        <v>3</v>
      </c>
      <c r="CY401" s="21">
        <f t="shared" si="160"/>
        <v>3</v>
      </c>
      <c r="CZ401" s="21">
        <f t="shared" si="161"/>
        <v>3</v>
      </c>
    </row>
    <row r="402" spans="1:104" ht="102" hidden="1" x14ac:dyDescent="0.25">
      <c r="A402" s="6">
        <v>1596</v>
      </c>
      <c r="B402" s="7" t="s">
        <v>92</v>
      </c>
      <c r="C402" s="7" t="s">
        <v>83</v>
      </c>
      <c r="D402" s="7" t="s">
        <v>564</v>
      </c>
      <c r="E402" s="7" t="s">
        <v>94</v>
      </c>
      <c r="F402" s="7" t="s">
        <v>1088</v>
      </c>
      <c r="G402" s="7" t="s">
        <v>2017</v>
      </c>
      <c r="H402" s="7" t="s">
        <v>2018</v>
      </c>
      <c r="I402" s="7" t="s">
        <v>2019</v>
      </c>
      <c r="J402" s="7" t="s">
        <v>100</v>
      </c>
      <c r="K402" s="7" t="s">
        <v>100</v>
      </c>
      <c r="L402" s="7" t="s">
        <v>101</v>
      </c>
      <c r="M402" s="7" t="s">
        <v>101</v>
      </c>
      <c r="N402" s="8">
        <v>18</v>
      </c>
      <c r="O402" s="8">
        <v>23</v>
      </c>
      <c r="P402" s="8">
        <v>15</v>
      </c>
      <c r="Q402" s="7" t="s">
        <v>1284</v>
      </c>
      <c r="R402" s="7" t="s">
        <v>1284</v>
      </c>
      <c r="S402" s="7" t="s">
        <v>1284</v>
      </c>
      <c r="T402" s="8">
        <v>60</v>
      </c>
      <c r="U402" s="8">
        <v>69</v>
      </c>
      <c r="V402" s="8">
        <v>67</v>
      </c>
      <c r="W402" s="8">
        <v>23</v>
      </c>
      <c r="X402" s="8">
        <v>23</v>
      </c>
      <c r="Y402" s="8">
        <v>23</v>
      </c>
      <c r="Z402" s="8">
        <v>23</v>
      </c>
      <c r="AA402" s="8">
        <v>23</v>
      </c>
      <c r="AB402" s="8">
        <v>23</v>
      </c>
      <c r="AC402" s="8">
        <v>21</v>
      </c>
      <c r="AD402" s="8">
        <v>21</v>
      </c>
      <c r="AE402" s="8">
        <v>21</v>
      </c>
      <c r="AF402" s="8">
        <v>2</v>
      </c>
      <c r="AG402" s="8">
        <v>2</v>
      </c>
      <c r="AH402" s="8">
        <v>2</v>
      </c>
      <c r="AI402" s="8">
        <v>21</v>
      </c>
      <c r="AJ402" s="8">
        <v>21</v>
      </c>
      <c r="AK402" s="8">
        <v>21</v>
      </c>
      <c r="AM402" s="8">
        <v>0</v>
      </c>
      <c r="AN402" s="8">
        <v>0</v>
      </c>
      <c r="AO402" s="8">
        <v>0</v>
      </c>
      <c r="AP402" s="8">
        <v>0</v>
      </c>
      <c r="AQ402" s="8">
        <v>0</v>
      </c>
      <c r="AR402" s="8">
        <v>0</v>
      </c>
      <c r="AS402" s="8">
        <v>0</v>
      </c>
      <c r="AT402" s="8">
        <v>0</v>
      </c>
      <c r="AU402" s="8">
        <v>0</v>
      </c>
      <c r="AV402" s="8">
        <v>0</v>
      </c>
      <c r="AW402" s="8">
        <v>0</v>
      </c>
      <c r="AX402" s="8">
        <v>0</v>
      </c>
      <c r="AY402" s="8">
        <v>0</v>
      </c>
      <c r="AZ402" s="8">
        <v>0</v>
      </c>
      <c r="BA402" s="8">
        <v>0</v>
      </c>
      <c r="BB402" s="8">
        <v>0</v>
      </c>
      <c r="BC402" s="8">
        <v>0</v>
      </c>
      <c r="BD402" s="8">
        <v>0</v>
      </c>
      <c r="BE402" s="8">
        <v>0</v>
      </c>
      <c r="BF402" s="8">
        <v>0</v>
      </c>
      <c r="BG402" s="8">
        <v>0</v>
      </c>
      <c r="BH402" s="8">
        <v>0</v>
      </c>
      <c r="BI402" s="8">
        <v>0</v>
      </c>
      <c r="BJ402" s="8">
        <v>0</v>
      </c>
      <c r="BK402" s="8">
        <v>0</v>
      </c>
      <c r="BL402" s="8">
        <v>0</v>
      </c>
      <c r="BM402" s="8">
        <v>0</v>
      </c>
      <c r="BN402" s="8">
        <v>0</v>
      </c>
      <c r="BO402" s="8">
        <v>0</v>
      </c>
      <c r="BP402" s="8">
        <v>0</v>
      </c>
      <c r="BQ402" s="8">
        <v>0</v>
      </c>
      <c r="BR402" s="8">
        <v>0</v>
      </c>
      <c r="BS402" s="8">
        <v>0</v>
      </c>
      <c r="BT402" s="8">
        <v>0</v>
      </c>
      <c r="BU402" s="8">
        <v>0</v>
      </c>
      <c r="BV402" s="8">
        <v>0</v>
      </c>
      <c r="BW402" s="8">
        <v>0</v>
      </c>
      <c r="BX402" s="8">
        <v>0</v>
      </c>
      <c r="BY402" s="8">
        <v>0</v>
      </c>
      <c r="BZ402" s="8">
        <v>0</v>
      </c>
      <c r="CA402" s="8">
        <v>0</v>
      </c>
      <c r="CB402" s="8">
        <v>0</v>
      </c>
      <c r="CC402" s="8">
        <v>0</v>
      </c>
      <c r="CD402" s="8">
        <v>0</v>
      </c>
      <c r="CE402" s="21">
        <f t="shared" si="140"/>
        <v>0</v>
      </c>
      <c r="CF402" s="21">
        <f t="shared" si="141"/>
        <v>18</v>
      </c>
      <c r="CG402" s="21">
        <f t="shared" si="142"/>
        <v>23</v>
      </c>
      <c r="CH402" s="21">
        <f t="shared" si="143"/>
        <v>15</v>
      </c>
      <c r="CI402" s="21">
        <f t="shared" si="144"/>
        <v>60</v>
      </c>
      <c r="CJ402" s="21">
        <f t="shared" si="145"/>
        <v>69</v>
      </c>
      <c r="CK402" s="21">
        <f t="shared" si="146"/>
        <v>67</v>
      </c>
      <c r="CL402" s="21">
        <f t="shared" si="147"/>
        <v>23</v>
      </c>
      <c r="CM402" s="21">
        <f t="shared" si="148"/>
        <v>23</v>
      </c>
      <c r="CN402" s="21">
        <f t="shared" si="149"/>
        <v>23</v>
      </c>
      <c r="CO402" s="21">
        <f t="shared" si="150"/>
        <v>23</v>
      </c>
      <c r="CP402" s="21">
        <f t="shared" si="151"/>
        <v>23</v>
      </c>
      <c r="CQ402" s="21">
        <f t="shared" si="152"/>
        <v>23</v>
      </c>
      <c r="CR402" s="21">
        <f t="shared" si="153"/>
        <v>21</v>
      </c>
      <c r="CS402" s="21">
        <f t="shared" si="154"/>
        <v>21</v>
      </c>
      <c r="CT402" s="21">
        <f t="shared" si="155"/>
        <v>21</v>
      </c>
      <c r="CU402" s="21">
        <f t="shared" si="156"/>
        <v>2</v>
      </c>
      <c r="CV402" s="21">
        <f t="shared" si="157"/>
        <v>2</v>
      </c>
      <c r="CW402" s="21">
        <f t="shared" si="158"/>
        <v>2</v>
      </c>
      <c r="CX402" s="21">
        <f t="shared" si="159"/>
        <v>21</v>
      </c>
      <c r="CY402" s="21">
        <f t="shared" si="160"/>
        <v>21</v>
      </c>
      <c r="CZ402" s="21">
        <f t="shared" si="161"/>
        <v>21</v>
      </c>
    </row>
    <row r="403" spans="1:104" ht="114.75" hidden="1" x14ac:dyDescent="0.25">
      <c r="A403" s="6">
        <v>1595</v>
      </c>
      <c r="B403" s="7" t="s">
        <v>92</v>
      </c>
      <c r="C403" s="7" t="s">
        <v>83</v>
      </c>
      <c r="D403" s="7" t="s">
        <v>121</v>
      </c>
      <c r="E403" s="7" t="s">
        <v>94</v>
      </c>
      <c r="F403" s="7" t="s">
        <v>1088</v>
      </c>
      <c r="G403" s="7" t="s">
        <v>2020</v>
      </c>
      <c r="H403" s="7" t="s">
        <v>2021</v>
      </c>
      <c r="I403" s="7" t="s">
        <v>2022</v>
      </c>
      <c r="J403" s="7" t="s">
        <v>99</v>
      </c>
      <c r="K403" s="7" t="s">
        <v>100</v>
      </c>
      <c r="L403" s="7" t="s">
        <v>101</v>
      </c>
      <c r="M403" s="7" t="s">
        <v>101</v>
      </c>
      <c r="N403" s="8">
        <v>88</v>
      </c>
      <c r="O403" s="8">
        <v>123</v>
      </c>
      <c r="P403" s="8">
        <v>131</v>
      </c>
      <c r="Q403" s="7" t="s">
        <v>2023</v>
      </c>
      <c r="R403" s="7" t="s">
        <v>2023</v>
      </c>
      <c r="S403" s="7" t="s">
        <v>2023</v>
      </c>
      <c r="T403" s="8">
        <v>21</v>
      </c>
      <c r="U403" s="8">
        <v>21</v>
      </c>
      <c r="V403" s="8">
        <v>21</v>
      </c>
      <c r="W403" s="8">
        <v>19</v>
      </c>
      <c r="X403" s="8">
        <v>19</v>
      </c>
      <c r="Y403" s="8">
        <v>19</v>
      </c>
      <c r="Z403" s="8">
        <v>0</v>
      </c>
      <c r="AA403" s="8">
        <v>0</v>
      </c>
      <c r="AB403" s="8">
        <v>0</v>
      </c>
      <c r="AC403" s="8">
        <v>0</v>
      </c>
      <c r="AD403" s="8">
        <v>0</v>
      </c>
      <c r="AE403" s="8">
        <v>0</v>
      </c>
      <c r="AF403" s="8">
        <v>18</v>
      </c>
      <c r="AG403" s="8">
        <v>18</v>
      </c>
      <c r="AH403" s="8">
        <v>18</v>
      </c>
      <c r="AI403" s="8">
        <v>18</v>
      </c>
      <c r="AJ403" s="8">
        <v>18</v>
      </c>
      <c r="AK403" s="8">
        <v>18</v>
      </c>
      <c r="AM403" s="8">
        <v>0</v>
      </c>
      <c r="AN403" s="8">
        <v>0</v>
      </c>
      <c r="AO403" s="8">
        <v>0</v>
      </c>
      <c r="AP403" s="8">
        <v>0</v>
      </c>
      <c r="AQ403" s="8">
        <v>0</v>
      </c>
      <c r="AR403" s="8">
        <v>0</v>
      </c>
      <c r="AS403" s="8">
        <v>0</v>
      </c>
      <c r="AT403" s="8">
        <v>0</v>
      </c>
      <c r="AU403" s="8">
        <v>0</v>
      </c>
      <c r="AV403" s="8">
        <v>0</v>
      </c>
      <c r="AW403" s="8">
        <v>0</v>
      </c>
      <c r="AX403" s="8">
        <v>0</v>
      </c>
      <c r="AY403" s="8">
        <v>0</v>
      </c>
      <c r="AZ403" s="8">
        <v>0</v>
      </c>
      <c r="BA403" s="8">
        <v>0</v>
      </c>
      <c r="BB403" s="8">
        <v>0</v>
      </c>
      <c r="BC403" s="8">
        <v>0</v>
      </c>
      <c r="BD403" s="8">
        <v>0</v>
      </c>
      <c r="BE403" s="8">
        <v>0</v>
      </c>
      <c r="BF403" s="8">
        <v>0</v>
      </c>
      <c r="BG403" s="8">
        <v>0</v>
      </c>
      <c r="BH403" s="8">
        <v>0</v>
      </c>
      <c r="BI403" s="8">
        <v>0</v>
      </c>
      <c r="BJ403" s="8">
        <v>0</v>
      </c>
      <c r="BK403" s="8">
        <v>0</v>
      </c>
      <c r="BL403" s="8">
        <v>0</v>
      </c>
      <c r="BM403" s="8">
        <v>0</v>
      </c>
      <c r="BN403" s="8">
        <v>0</v>
      </c>
      <c r="BO403" s="8">
        <v>0</v>
      </c>
      <c r="BP403" s="8">
        <v>0</v>
      </c>
      <c r="BQ403" s="8">
        <v>0</v>
      </c>
      <c r="BR403" s="8">
        <v>0</v>
      </c>
      <c r="BS403" s="8">
        <v>0</v>
      </c>
      <c r="BT403" s="8">
        <v>0</v>
      </c>
      <c r="BU403" s="8">
        <v>0</v>
      </c>
      <c r="BV403" s="8">
        <v>0</v>
      </c>
      <c r="BW403" s="8">
        <v>0</v>
      </c>
      <c r="BX403" s="8">
        <v>0</v>
      </c>
      <c r="BY403" s="8">
        <v>0</v>
      </c>
      <c r="BZ403" s="8">
        <v>0</v>
      </c>
      <c r="CA403" s="8">
        <v>0</v>
      </c>
      <c r="CB403" s="8">
        <v>0</v>
      </c>
      <c r="CC403" s="8">
        <v>0</v>
      </c>
      <c r="CD403" s="8">
        <v>0</v>
      </c>
      <c r="CE403" s="21">
        <f t="shared" si="140"/>
        <v>0</v>
      </c>
      <c r="CF403" s="21">
        <f t="shared" si="141"/>
        <v>88</v>
      </c>
      <c r="CG403" s="21">
        <f t="shared" si="142"/>
        <v>123</v>
      </c>
      <c r="CH403" s="21">
        <f t="shared" si="143"/>
        <v>131</v>
      </c>
      <c r="CI403" s="21">
        <f t="shared" si="144"/>
        <v>21</v>
      </c>
      <c r="CJ403" s="21">
        <f t="shared" si="145"/>
        <v>21</v>
      </c>
      <c r="CK403" s="21">
        <f t="shared" si="146"/>
        <v>21</v>
      </c>
      <c r="CL403" s="21">
        <f t="shared" si="147"/>
        <v>19</v>
      </c>
      <c r="CM403" s="21">
        <f t="shared" si="148"/>
        <v>19</v>
      </c>
      <c r="CN403" s="21">
        <f t="shared" si="149"/>
        <v>19</v>
      </c>
      <c r="CO403" s="21">
        <f t="shared" si="150"/>
        <v>0</v>
      </c>
      <c r="CP403" s="21">
        <f t="shared" si="151"/>
        <v>0</v>
      </c>
      <c r="CQ403" s="21">
        <f t="shared" si="152"/>
        <v>0</v>
      </c>
      <c r="CR403" s="21">
        <f t="shared" si="153"/>
        <v>0</v>
      </c>
      <c r="CS403" s="21">
        <f t="shared" si="154"/>
        <v>0</v>
      </c>
      <c r="CT403" s="21">
        <f t="shared" si="155"/>
        <v>0</v>
      </c>
      <c r="CU403" s="21">
        <f t="shared" si="156"/>
        <v>18</v>
      </c>
      <c r="CV403" s="21">
        <f t="shared" si="157"/>
        <v>18</v>
      </c>
      <c r="CW403" s="21">
        <f t="shared" si="158"/>
        <v>18</v>
      </c>
      <c r="CX403" s="21">
        <f t="shared" si="159"/>
        <v>18</v>
      </c>
      <c r="CY403" s="21">
        <f t="shared" si="160"/>
        <v>18</v>
      </c>
      <c r="CZ403" s="21">
        <f t="shared" si="161"/>
        <v>18</v>
      </c>
    </row>
    <row r="404" spans="1:104" ht="76.5" hidden="1" x14ac:dyDescent="0.25">
      <c r="A404" s="6">
        <v>1600</v>
      </c>
      <c r="B404" s="7" t="s">
        <v>92</v>
      </c>
      <c r="C404" s="7" t="s">
        <v>66</v>
      </c>
      <c r="D404" s="7" t="s">
        <v>877</v>
      </c>
      <c r="E404" s="7" t="s">
        <v>94</v>
      </c>
      <c r="F404" s="7" t="s">
        <v>832</v>
      </c>
      <c r="G404" s="7" t="s">
        <v>2024</v>
      </c>
      <c r="H404" s="7" t="s">
        <v>2025</v>
      </c>
      <c r="I404" s="7" t="s">
        <v>2026</v>
      </c>
      <c r="J404" s="7" t="s">
        <v>100</v>
      </c>
      <c r="K404" s="7" t="s">
        <v>100</v>
      </c>
      <c r="L404" s="7" t="s">
        <v>101</v>
      </c>
      <c r="M404" s="7" t="s">
        <v>104</v>
      </c>
      <c r="N404" s="8" t="s">
        <v>100</v>
      </c>
      <c r="O404" s="8" t="s">
        <v>100</v>
      </c>
      <c r="P404" s="8" t="s">
        <v>100</v>
      </c>
      <c r="Q404" s="7" t="s">
        <v>100</v>
      </c>
      <c r="R404" s="7" t="s">
        <v>100</v>
      </c>
      <c r="S404" s="7" t="s">
        <v>100</v>
      </c>
      <c r="T404" s="8" t="s">
        <v>100</v>
      </c>
      <c r="U404" s="8" t="s">
        <v>100</v>
      </c>
      <c r="V404" s="8" t="s">
        <v>100</v>
      </c>
      <c r="W404" s="8" t="s">
        <v>100</v>
      </c>
      <c r="X404" s="8" t="s">
        <v>100</v>
      </c>
      <c r="Y404" s="8" t="s">
        <v>100</v>
      </c>
      <c r="Z404" s="8" t="s">
        <v>100</v>
      </c>
      <c r="AA404" s="8" t="s">
        <v>100</v>
      </c>
      <c r="AB404" s="8" t="s">
        <v>100</v>
      </c>
      <c r="AC404" s="8" t="s">
        <v>100</v>
      </c>
      <c r="AD404" s="8" t="s">
        <v>100</v>
      </c>
      <c r="AE404" s="8" t="s">
        <v>100</v>
      </c>
      <c r="AF404" s="8" t="s">
        <v>100</v>
      </c>
      <c r="AG404" s="8" t="s">
        <v>100</v>
      </c>
      <c r="AH404" s="8" t="s">
        <v>100</v>
      </c>
      <c r="AI404" s="8" t="s">
        <v>100</v>
      </c>
      <c r="AJ404" s="8" t="s">
        <v>100</v>
      </c>
      <c r="AK404" s="8" t="s">
        <v>100</v>
      </c>
      <c r="AL404" s="7" t="s">
        <v>100</v>
      </c>
      <c r="AM404" s="8" t="s">
        <v>100</v>
      </c>
      <c r="AN404" s="8" t="s">
        <v>100</v>
      </c>
      <c r="AO404" s="8" t="s">
        <v>100</v>
      </c>
      <c r="AP404" s="8" t="s">
        <v>100</v>
      </c>
      <c r="AQ404" s="8" t="s">
        <v>100</v>
      </c>
      <c r="AR404" s="8" t="s">
        <v>100</v>
      </c>
      <c r="AS404" s="8" t="s">
        <v>100</v>
      </c>
      <c r="AT404" s="8" t="s">
        <v>100</v>
      </c>
      <c r="AU404" s="8" t="s">
        <v>100</v>
      </c>
      <c r="AV404" s="8" t="s">
        <v>100</v>
      </c>
      <c r="AW404" s="8" t="s">
        <v>100</v>
      </c>
      <c r="AX404" s="8" t="s">
        <v>100</v>
      </c>
      <c r="AY404" s="8" t="s">
        <v>100</v>
      </c>
      <c r="AZ404" s="8" t="s">
        <v>100</v>
      </c>
      <c r="BA404" s="8" t="s">
        <v>100</v>
      </c>
      <c r="BB404" s="8" t="s">
        <v>100</v>
      </c>
      <c r="BC404" s="8" t="s">
        <v>100</v>
      </c>
      <c r="BD404" s="8" t="s">
        <v>100</v>
      </c>
      <c r="BE404" s="8" t="s">
        <v>100</v>
      </c>
      <c r="BF404" s="8" t="s">
        <v>100</v>
      </c>
      <c r="BG404" s="8" t="s">
        <v>100</v>
      </c>
      <c r="BH404" s="8" t="s">
        <v>100</v>
      </c>
      <c r="BI404" s="8" t="s">
        <v>100</v>
      </c>
      <c r="BJ404" s="8" t="s">
        <v>100</v>
      </c>
      <c r="BK404" s="8" t="s">
        <v>100</v>
      </c>
      <c r="BL404" s="8" t="s">
        <v>100</v>
      </c>
      <c r="BM404" s="8" t="s">
        <v>100</v>
      </c>
      <c r="BN404" s="8" t="s">
        <v>100</v>
      </c>
      <c r="BO404" s="8" t="s">
        <v>100</v>
      </c>
      <c r="BP404" s="8" t="s">
        <v>100</v>
      </c>
      <c r="BQ404" s="8" t="s">
        <v>100</v>
      </c>
      <c r="BR404" s="8" t="s">
        <v>100</v>
      </c>
      <c r="BS404" s="8" t="s">
        <v>100</v>
      </c>
      <c r="BT404" s="8" t="s">
        <v>100</v>
      </c>
      <c r="BU404" s="8" t="s">
        <v>100</v>
      </c>
      <c r="BV404" s="8" t="s">
        <v>100</v>
      </c>
      <c r="BW404" s="8" t="s">
        <v>100</v>
      </c>
      <c r="BX404" s="8" t="s">
        <v>100</v>
      </c>
      <c r="BY404" s="8" t="s">
        <v>100</v>
      </c>
      <c r="BZ404" s="8" t="s">
        <v>100</v>
      </c>
      <c r="CA404" s="8" t="s">
        <v>100</v>
      </c>
      <c r="CB404" s="8" t="s">
        <v>100</v>
      </c>
      <c r="CC404" s="8" t="s">
        <v>100</v>
      </c>
      <c r="CD404" s="8" t="s">
        <v>100</v>
      </c>
      <c r="CE404" s="21">
        <f t="shared" si="140"/>
        <v>0</v>
      </c>
      <c r="CF404" s="21">
        <f t="shared" si="141"/>
        <v>0</v>
      </c>
      <c r="CG404" s="21">
        <f t="shared" si="142"/>
        <v>0</v>
      </c>
      <c r="CH404" s="21">
        <f t="shared" si="143"/>
        <v>0</v>
      </c>
      <c r="CI404" s="21">
        <f t="shared" si="144"/>
        <v>0</v>
      </c>
      <c r="CJ404" s="21">
        <f t="shared" si="145"/>
        <v>0</v>
      </c>
      <c r="CK404" s="21">
        <f t="shared" si="146"/>
        <v>0</v>
      </c>
      <c r="CL404" s="21">
        <f t="shared" si="147"/>
        <v>0</v>
      </c>
      <c r="CM404" s="21">
        <f t="shared" si="148"/>
        <v>0</v>
      </c>
      <c r="CN404" s="21">
        <f t="shared" si="149"/>
        <v>0</v>
      </c>
      <c r="CO404" s="21">
        <f t="shared" si="150"/>
        <v>0</v>
      </c>
      <c r="CP404" s="21">
        <f t="shared" si="151"/>
        <v>0</v>
      </c>
      <c r="CQ404" s="21">
        <f t="shared" si="152"/>
        <v>0</v>
      </c>
      <c r="CR404" s="21">
        <f t="shared" si="153"/>
        <v>0</v>
      </c>
      <c r="CS404" s="21">
        <f t="shared" si="154"/>
        <v>0</v>
      </c>
      <c r="CT404" s="21">
        <f t="shared" si="155"/>
        <v>0</v>
      </c>
      <c r="CU404" s="21">
        <f t="shared" si="156"/>
        <v>0</v>
      </c>
      <c r="CV404" s="21">
        <f t="shared" si="157"/>
        <v>0</v>
      </c>
      <c r="CW404" s="21">
        <f t="shared" si="158"/>
        <v>0</v>
      </c>
      <c r="CX404" s="21">
        <f t="shared" si="159"/>
        <v>0</v>
      </c>
      <c r="CY404" s="21">
        <f t="shared" si="160"/>
        <v>0</v>
      </c>
      <c r="CZ404" s="21">
        <f t="shared" si="161"/>
        <v>0</v>
      </c>
    </row>
    <row r="405" spans="1:104" ht="76.5" hidden="1" x14ac:dyDescent="0.25">
      <c r="A405" s="6">
        <v>1602</v>
      </c>
      <c r="B405" s="7" t="s">
        <v>92</v>
      </c>
      <c r="C405" s="7" t="s">
        <v>70</v>
      </c>
      <c r="D405" s="7" t="s">
        <v>632</v>
      </c>
      <c r="E405" s="7" t="s">
        <v>94</v>
      </c>
      <c r="F405" s="7" t="s">
        <v>95</v>
      </c>
      <c r="G405" s="7" t="s">
        <v>2027</v>
      </c>
      <c r="H405" s="7" t="s">
        <v>2028</v>
      </c>
      <c r="I405" s="7" t="s">
        <v>2029</v>
      </c>
      <c r="J405" s="7" t="s">
        <v>100</v>
      </c>
      <c r="K405" s="7" t="s">
        <v>100</v>
      </c>
      <c r="L405" s="7" t="s">
        <v>101</v>
      </c>
      <c r="M405" s="7" t="s">
        <v>104</v>
      </c>
      <c r="N405" s="8" t="s">
        <v>100</v>
      </c>
      <c r="O405" s="8" t="s">
        <v>100</v>
      </c>
      <c r="P405" s="8" t="s">
        <v>100</v>
      </c>
      <c r="Q405" s="7" t="s">
        <v>100</v>
      </c>
      <c r="R405" s="7" t="s">
        <v>100</v>
      </c>
      <c r="S405" s="7" t="s">
        <v>100</v>
      </c>
      <c r="T405" s="8" t="s">
        <v>100</v>
      </c>
      <c r="U405" s="8" t="s">
        <v>100</v>
      </c>
      <c r="V405" s="8" t="s">
        <v>100</v>
      </c>
      <c r="W405" s="8" t="s">
        <v>100</v>
      </c>
      <c r="X405" s="8" t="s">
        <v>100</v>
      </c>
      <c r="Y405" s="8" t="s">
        <v>100</v>
      </c>
      <c r="Z405" s="8" t="s">
        <v>100</v>
      </c>
      <c r="AA405" s="8" t="s">
        <v>100</v>
      </c>
      <c r="AB405" s="8" t="s">
        <v>100</v>
      </c>
      <c r="AC405" s="8" t="s">
        <v>100</v>
      </c>
      <c r="AD405" s="8" t="s">
        <v>100</v>
      </c>
      <c r="AE405" s="8" t="s">
        <v>100</v>
      </c>
      <c r="AF405" s="8" t="s">
        <v>100</v>
      </c>
      <c r="AG405" s="8" t="s">
        <v>100</v>
      </c>
      <c r="AH405" s="8" t="s">
        <v>100</v>
      </c>
      <c r="AI405" s="8" t="s">
        <v>100</v>
      </c>
      <c r="AJ405" s="8" t="s">
        <v>100</v>
      </c>
      <c r="AK405" s="8" t="s">
        <v>100</v>
      </c>
      <c r="AL405" s="7" t="s">
        <v>100</v>
      </c>
      <c r="AM405" s="8" t="s">
        <v>100</v>
      </c>
      <c r="AN405" s="8" t="s">
        <v>100</v>
      </c>
      <c r="AO405" s="8" t="s">
        <v>100</v>
      </c>
      <c r="AP405" s="8" t="s">
        <v>100</v>
      </c>
      <c r="AQ405" s="8" t="s">
        <v>100</v>
      </c>
      <c r="AR405" s="8" t="s">
        <v>100</v>
      </c>
      <c r="AS405" s="8" t="s">
        <v>100</v>
      </c>
      <c r="AT405" s="8" t="s">
        <v>100</v>
      </c>
      <c r="AU405" s="8" t="s">
        <v>100</v>
      </c>
      <c r="AV405" s="8" t="s">
        <v>100</v>
      </c>
      <c r="AW405" s="8" t="s">
        <v>100</v>
      </c>
      <c r="AX405" s="8" t="s">
        <v>100</v>
      </c>
      <c r="AY405" s="8" t="s">
        <v>100</v>
      </c>
      <c r="AZ405" s="8" t="s">
        <v>100</v>
      </c>
      <c r="BA405" s="8" t="s">
        <v>100</v>
      </c>
      <c r="BB405" s="8" t="s">
        <v>100</v>
      </c>
      <c r="BC405" s="8" t="s">
        <v>100</v>
      </c>
      <c r="BD405" s="8" t="s">
        <v>100</v>
      </c>
      <c r="BE405" s="8" t="s">
        <v>100</v>
      </c>
      <c r="BF405" s="8" t="s">
        <v>100</v>
      </c>
      <c r="BG405" s="8" t="s">
        <v>100</v>
      </c>
      <c r="BH405" s="8" t="s">
        <v>100</v>
      </c>
      <c r="BI405" s="8" t="s">
        <v>100</v>
      </c>
      <c r="BJ405" s="8" t="s">
        <v>100</v>
      </c>
      <c r="BK405" s="8" t="s">
        <v>100</v>
      </c>
      <c r="BL405" s="8" t="s">
        <v>100</v>
      </c>
      <c r="BM405" s="8" t="s">
        <v>100</v>
      </c>
      <c r="BN405" s="8" t="s">
        <v>100</v>
      </c>
      <c r="BO405" s="8" t="s">
        <v>100</v>
      </c>
      <c r="BP405" s="8" t="s">
        <v>100</v>
      </c>
      <c r="BQ405" s="8" t="s">
        <v>100</v>
      </c>
      <c r="BR405" s="8" t="s">
        <v>100</v>
      </c>
      <c r="BS405" s="8" t="s">
        <v>100</v>
      </c>
      <c r="BT405" s="8" t="s">
        <v>100</v>
      </c>
      <c r="BU405" s="8" t="s">
        <v>100</v>
      </c>
      <c r="BV405" s="8" t="s">
        <v>100</v>
      </c>
      <c r="BW405" s="8" t="s">
        <v>100</v>
      </c>
      <c r="BX405" s="8" t="s">
        <v>100</v>
      </c>
      <c r="BY405" s="8" t="s">
        <v>100</v>
      </c>
      <c r="BZ405" s="8" t="s">
        <v>100</v>
      </c>
      <c r="CA405" s="8" t="s">
        <v>100</v>
      </c>
      <c r="CB405" s="8" t="s">
        <v>100</v>
      </c>
      <c r="CC405" s="8" t="s">
        <v>100</v>
      </c>
      <c r="CD405" s="8" t="s">
        <v>100</v>
      </c>
      <c r="CE405" s="21">
        <f t="shared" si="140"/>
        <v>0</v>
      </c>
      <c r="CF405" s="21">
        <f t="shared" si="141"/>
        <v>0</v>
      </c>
      <c r="CG405" s="21">
        <f t="shared" si="142"/>
        <v>0</v>
      </c>
      <c r="CH405" s="21">
        <f t="shared" si="143"/>
        <v>0</v>
      </c>
      <c r="CI405" s="21">
        <f t="shared" si="144"/>
        <v>0</v>
      </c>
      <c r="CJ405" s="21">
        <f t="shared" si="145"/>
        <v>0</v>
      </c>
      <c r="CK405" s="21">
        <f t="shared" si="146"/>
        <v>0</v>
      </c>
      <c r="CL405" s="21">
        <f t="shared" si="147"/>
        <v>0</v>
      </c>
      <c r="CM405" s="21">
        <f t="shared" si="148"/>
        <v>0</v>
      </c>
      <c r="CN405" s="21">
        <f t="shared" si="149"/>
        <v>0</v>
      </c>
      <c r="CO405" s="21">
        <f t="shared" si="150"/>
        <v>0</v>
      </c>
      <c r="CP405" s="21">
        <f t="shared" si="151"/>
        <v>0</v>
      </c>
      <c r="CQ405" s="21">
        <f t="shared" si="152"/>
        <v>0</v>
      </c>
      <c r="CR405" s="21">
        <f t="shared" si="153"/>
        <v>0</v>
      </c>
      <c r="CS405" s="21">
        <f t="shared" si="154"/>
        <v>0</v>
      </c>
      <c r="CT405" s="21">
        <f t="shared" si="155"/>
        <v>0</v>
      </c>
      <c r="CU405" s="21">
        <f t="shared" si="156"/>
        <v>0</v>
      </c>
      <c r="CV405" s="21">
        <f t="shared" si="157"/>
        <v>0</v>
      </c>
      <c r="CW405" s="21">
        <f t="shared" si="158"/>
        <v>0</v>
      </c>
      <c r="CX405" s="21">
        <f t="shared" si="159"/>
        <v>0</v>
      </c>
      <c r="CY405" s="21">
        <f t="shared" si="160"/>
        <v>0</v>
      </c>
      <c r="CZ405" s="21">
        <f t="shared" si="161"/>
        <v>0</v>
      </c>
    </row>
    <row r="406" spans="1:104" ht="76.5" hidden="1" x14ac:dyDescent="0.25">
      <c r="A406" s="6">
        <v>1603</v>
      </c>
      <c r="B406" s="7" t="s">
        <v>92</v>
      </c>
      <c r="C406" s="7" t="s">
        <v>69</v>
      </c>
      <c r="D406" s="7" t="s">
        <v>180</v>
      </c>
      <c r="E406" s="7" t="s">
        <v>94</v>
      </c>
      <c r="F406" s="7" t="s">
        <v>95</v>
      </c>
      <c r="G406" s="7" t="s">
        <v>2030</v>
      </c>
      <c r="H406" s="7" t="s">
        <v>2031</v>
      </c>
      <c r="I406" s="7" t="s">
        <v>2032</v>
      </c>
      <c r="J406" s="7" t="s">
        <v>100</v>
      </c>
      <c r="K406" s="7" t="s">
        <v>100</v>
      </c>
      <c r="L406" s="7" t="s">
        <v>101</v>
      </c>
      <c r="M406" s="7" t="s">
        <v>104</v>
      </c>
      <c r="N406" s="8" t="s">
        <v>100</v>
      </c>
      <c r="O406" s="8" t="s">
        <v>100</v>
      </c>
      <c r="P406" s="8" t="s">
        <v>100</v>
      </c>
      <c r="Q406" s="7" t="s">
        <v>100</v>
      </c>
      <c r="R406" s="7" t="s">
        <v>100</v>
      </c>
      <c r="S406" s="7" t="s">
        <v>100</v>
      </c>
      <c r="T406" s="8" t="s">
        <v>100</v>
      </c>
      <c r="U406" s="8" t="s">
        <v>100</v>
      </c>
      <c r="V406" s="8" t="s">
        <v>100</v>
      </c>
      <c r="W406" s="8" t="s">
        <v>100</v>
      </c>
      <c r="X406" s="8" t="s">
        <v>100</v>
      </c>
      <c r="Y406" s="8" t="s">
        <v>100</v>
      </c>
      <c r="Z406" s="8" t="s">
        <v>100</v>
      </c>
      <c r="AA406" s="8" t="s">
        <v>100</v>
      </c>
      <c r="AB406" s="8" t="s">
        <v>100</v>
      </c>
      <c r="AC406" s="8" t="s">
        <v>100</v>
      </c>
      <c r="AD406" s="8" t="s">
        <v>100</v>
      </c>
      <c r="AE406" s="8" t="s">
        <v>100</v>
      </c>
      <c r="AF406" s="8" t="s">
        <v>100</v>
      </c>
      <c r="AG406" s="8" t="s">
        <v>100</v>
      </c>
      <c r="AH406" s="8" t="s">
        <v>100</v>
      </c>
      <c r="AI406" s="8" t="s">
        <v>100</v>
      </c>
      <c r="AJ406" s="8" t="s">
        <v>100</v>
      </c>
      <c r="AK406" s="8" t="s">
        <v>100</v>
      </c>
      <c r="AL406" s="7" t="s">
        <v>100</v>
      </c>
      <c r="AM406" s="8" t="s">
        <v>100</v>
      </c>
      <c r="AN406" s="8" t="s">
        <v>100</v>
      </c>
      <c r="AO406" s="8" t="s">
        <v>100</v>
      </c>
      <c r="AP406" s="8" t="s">
        <v>100</v>
      </c>
      <c r="AQ406" s="8" t="s">
        <v>100</v>
      </c>
      <c r="AR406" s="8" t="s">
        <v>100</v>
      </c>
      <c r="AS406" s="8" t="s">
        <v>100</v>
      </c>
      <c r="AT406" s="8" t="s">
        <v>100</v>
      </c>
      <c r="AU406" s="8" t="s">
        <v>100</v>
      </c>
      <c r="AV406" s="8" t="s">
        <v>100</v>
      </c>
      <c r="AW406" s="8" t="s">
        <v>100</v>
      </c>
      <c r="AX406" s="8" t="s">
        <v>100</v>
      </c>
      <c r="AY406" s="8" t="s">
        <v>100</v>
      </c>
      <c r="AZ406" s="8" t="s">
        <v>100</v>
      </c>
      <c r="BA406" s="8" t="s">
        <v>100</v>
      </c>
      <c r="BB406" s="8" t="s">
        <v>100</v>
      </c>
      <c r="BC406" s="8" t="s">
        <v>100</v>
      </c>
      <c r="BD406" s="8" t="s">
        <v>100</v>
      </c>
      <c r="BE406" s="8" t="s">
        <v>100</v>
      </c>
      <c r="BF406" s="8" t="s">
        <v>100</v>
      </c>
      <c r="BG406" s="8" t="s">
        <v>100</v>
      </c>
      <c r="BH406" s="8" t="s">
        <v>100</v>
      </c>
      <c r="BI406" s="8" t="s">
        <v>100</v>
      </c>
      <c r="BJ406" s="8" t="s">
        <v>100</v>
      </c>
      <c r="BK406" s="8" t="s">
        <v>100</v>
      </c>
      <c r="BL406" s="8" t="s">
        <v>100</v>
      </c>
      <c r="BM406" s="8" t="s">
        <v>100</v>
      </c>
      <c r="BN406" s="8" t="s">
        <v>100</v>
      </c>
      <c r="BO406" s="8" t="s">
        <v>100</v>
      </c>
      <c r="BP406" s="8" t="s">
        <v>100</v>
      </c>
      <c r="BQ406" s="8" t="s">
        <v>100</v>
      </c>
      <c r="BR406" s="8" t="s">
        <v>100</v>
      </c>
      <c r="BS406" s="8" t="s">
        <v>100</v>
      </c>
      <c r="BT406" s="8" t="s">
        <v>100</v>
      </c>
      <c r="BU406" s="8" t="s">
        <v>100</v>
      </c>
      <c r="BV406" s="8" t="s">
        <v>100</v>
      </c>
      <c r="BW406" s="8" t="s">
        <v>100</v>
      </c>
      <c r="BX406" s="8" t="s">
        <v>100</v>
      </c>
      <c r="BY406" s="8" t="s">
        <v>100</v>
      </c>
      <c r="BZ406" s="8" t="s">
        <v>100</v>
      </c>
      <c r="CA406" s="8" t="s">
        <v>100</v>
      </c>
      <c r="CB406" s="8" t="s">
        <v>100</v>
      </c>
      <c r="CC406" s="8" t="s">
        <v>100</v>
      </c>
      <c r="CD406" s="8" t="s">
        <v>100</v>
      </c>
      <c r="CE406" s="21">
        <f t="shared" si="140"/>
        <v>0</v>
      </c>
      <c r="CF406" s="21">
        <f t="shared" si="141"/>
        <v>0</v>
      </c>
      <c r="CG406" s="21">
        <f t="shared" si="142"/>
        <v>0</v>
      </c>
      <c r="CH406" s="21">
        <f t="shared" si="143"/>
        <v>0</v>
      </c>
      <c r="CI406" s="21">
        <f t="shared" si="144"/>
        <v>0</v>
      </c>
      <c r="CJ406" s="21">
        <f t="shared" si="145"/>
        <v>0</v>
      </c>
      <c r="CK406" s="21">
        <f t="shared" si="146"/>
        <v>0</v>
      </c>
      <c r="CL406" s="21">
        <f t="shared" si="147"/>
        <v>0</v>
      </c>
      <c r="CM406" s="21">
        <f t="shared" si="148"/>
        <v>0</v>
      </c>
      <c r="CN406" s="21">
        <f t="shared" si="149"/>
        <v>0</v>
      </c>
      <c r="CO406" s="21">
        <f t="shared" si="150"/>
        <v>0</v>
      </c>
      <c r="CP406" s="21">
        <f t="shared" si="151"/>
        <v>0</v>
      </c>
      <c r="CQ406" s="21">
        <f t="shared" si="152"/>
        <v>0</v>
      </c>
      <c r="CR406" s="21">
        <f t="shared" si="153"/>
        <v>0</v>
      </c>
      <c r="CS406" s="21">
        <f t="shared" si="154"/>
        <v>0</v>
      </c>
      <c r="CT406" s="21">
        <f t="shared" si="155"/>
        <v>0</v>
      </c>
      <c r="CU406" s="21">
        <f t="shared" si="156"/>
        <v>0</v>
      </c>
      <c r="CV406" s="21">
        <f t="shared" si="157"/>
        <v>0</v>
      </c>
      <c r="CW406" s="21">
        <f t="shared" si="158"/>
        <v>0</v>
      </c>
      <c r="CX406" s="21">
        <f t="shared" si="159"/>
        <v>0</v>
      </c>
      <c r="CY406" s="21">
        <f t="shared" si="160"/>
        <v>0</v>
      </c>
      <c r="CZ406" s="21">
        <f t="shared" si="161"/>
        <v>0</v>
      </c>
    </row>
    <row r="407" spans="1:104" ht="229.5" hidden="1" x14ac:dyDescent="0.25">
      <c r="A407" s="6">
        <v>1604</v>
      </c>
      <c r="B407" s="7" t="s">
        <v>92</v>
      </c>
      <c r="C407" s="7" t="s">
        <v>66</v>
      </c>
      <c r="D407" s="7" t="s">
        <v>345</v>
      </c>
      <c r="E407" s="7" t="s">
        <v>94</v>
      </c>
      <c r="F407" s="7" t="s">
        <v>832</v>
      </c>
      <c r="G407" s="7" t="s">
        <v>2033</v>
      </c>
      <c r="H407" s="7" t="s">
        <v>2034</v>
      </c>
      <c r="I407" s="7" t="s">
        <v>2035</v>
      </c>
      <c r="J407" s="7" t="s">
        <v>99</v>
      </c>
      <c r="K407" s="7" t="s">
        <v>100</v>
      </c>
      <c r="L407" s="7" t="s">
        <v>101</v>
      </c>
      <c r="M407" s="7" t="s">
        <v>101</v>
      </c>
      <c r="N407" s="8">
        <v>1</v>
      </c>
      <c r="O407" s="8">
        <v>1</v>
      </c>
      <c r="P407" s="8">
        <v>1</v>
      </c>
      <c r="Q407" s="7" t="s">
        <v>306</v>
      </c>
      <c r="R407" s="7" t="s">
        <v>306</v>
      </c>
      <c r="S407" s="7" t="s">
        <v>306</v>
      </c>
      <c r="T407" s="8">
        <v>18</v>
      </c>
      <c r="U407" s="8">
        <v>20</v>
      </c>
      <c r="V407" s="8">
        <v>20</v>
      </c>
      <c r="W407" s="8">
        <v>14</v>
      </c>
      <c r="X407" s="8">
        <v>16</v>
      </c>
      <c r="Y407" s="8">
        <v>16</v>
      </c>
      <c r="Z407" s="8">
        <v>0</v>
      </c>
      <c r="AA407" s="8">
        <v>0</v>
      </c>
      <c r="AB407" s="8">
        <v>0</v>
      </c>
      <c r="AC407" s="8">
        <v>0</v>
      </c>
      <c r="AD407" s="8">
        <v>0</v>
      </c>
      <c r="AE407" s="8">
        <v>0</v>
      </c>
      <c r="AF407" s="8">
        <v>14</v>
      </c>
      <c r="AG407" s="8">
        <v>16</v>
      </c>
      <c r="AH407" s="8">
        <v>16</v>
      </c>
      <c r="AI407" s="8">
        <v>3</v>
      </c>
      <c r="AJ407" s="8">
        <v>3</v>
      </c>
      <c r="AK407" s="8">
        <v>3</v>
      </c>
      <c r="AL407" s="7" t="s">
        <v>2036</v>
      </c>
      <c r="AM407" s="8">
        <v>0</v>
      </c>
      <c r="AN407" s="8">
        <v>0</v>
      </c>
      <c r="AO407" s="8">
        <v>0</v>
      </c>
      <c r="AP407" s="8">
        <v>0</v>
      </c>
      <c r="AQ407" s="8">
        <v>0</v>
      </c>
      <c r="AR407" s="8">
        <v>0</v>
      </c>
      <c r="AS407" s="8">
        <v>0</v>
      </c>
      <c r="AT407" s="8">
        <v>0</v>
      </c>
      <c r="AU407" s="8">
        <v>0</v>
      </c>
      <c r="AV407" s="8">
        <v>0</v>
      </c>
      <c r="AW407" s="8">
        <v>0</v>
      </c>
      <c r="AX407" s="8">
        <v>0</v>
      </c>
      <c r="AY407" s="8">
        <v>0</v>
      </c>
      <c r="AZ407" s="8">
        <v>0</v>
      </c>
      <c r="BA407" s="8">
        <v>0</v>
      </c>
      <c r="BB407" s="8">
        <v>0</v>
      </c>
      <c r="BC407" s="8">
        <v>0</v>
      </c>
      <c r="BD407" s="8">
        <v>0</v>
      </c>
      <c r="BE407" s="8">
        <v>0</v>
      </c>
      <c r="BF407" s="8">
        <v>0</v>
      </c>
      <c r="BG407" s="8">
        <v>0</v>
      </c>
      <c r="BH407" s="8">
        <v>0</v>
      </c>
      <c r="BI407" s="8">
        <v>0</v>
      </c>
      <c r="BJ407" s="8">
        <v>0</v>
      </c>
      <c r="BK407" s="8">
        <v>0</v>
      </c>
      <c r="BL407" s="8">
        <v>0</v>
      </c>
      <c r="BM407" s="8">
        <v>0</v>
      </c>
      <c r="BN407" s="8">
        <v>0</v>
      </c>
      <c r="BO407" s="8">
        <v>0</v>
      </c>
      <c r="BP407" s="8">
        <v>0</v>
      </c>
      <c r="BQ407" s="8">
        <v>0</v>
      </c>
      <c r="BR407" s="8">
        <v>0</v>
      </c>
      <c r="BS407" s="8">
        <v>0</v>
      </c>
      <c r="BT407" s="8">
        <v>0</v>
      </c>
      <c r="BU407" s="8">
        <v>0</v>
      </c>
      <c r="BV407" s="8">
        <v>0</v>
      </c>
      <c r="BW407" s="8">
        <v>0</v>
      </c>
      <c r="BX407" s="8">
        <v>0</v>
      </c>
      <c r="BY407" s="8">
        <v>0</v>
      </c>
      <c r="BZ407" s="8">
        <v>0</v>
      </c>
      <c r="CA407" s="8">
        <v>0</v>
      </c>
      <c r="CB407" s="8">
        <v>0</v>
      </c>
      <c r="CC407" s="8">
        <v>0</v>
      </c>
      <c r="CD407" s="8">
        <v>0</v>
      </c>
      <c r="CE407" s="21">
        <f t="shared" si="140"/>
        <v>0</v>
      </c>
      <c r="CF407" s="21">
        <f t="shared" si="141"/>
        <v>1</v>
      </c>
      <c r="CG407" s="21">
        <f t="shared" si="142"/>
        <v>1</v>
      </c>
      <c r="CH407" s="21">
        <f t="shared" si="143"/>
        <v>1</v>
      </c>
      <c r="CI407" s="21">
        <f t="shared" si="144"/>
        <v>18</v>
      </c>
      <c r="CJ407" s="21">
        <f t="shared" si="145"/>
        <v>20</v>
      </c>
      <c r="CK407" s="21">
        <f t="shared" si="146"/>
        <v>20</v>
      </c>
      <c r="CL407" s="21">
        <f t="shared" si="147"/>
        <v>14</v>
      </c>
      <c r="CM407" s="21">
        <f t="shared" si="148"/>
        <v>16</v>
      </c>
      <c r="CN407" s="21">
        <f t="shared" si="149"/>
        <v>16</v>
      </c>
      <c r="CO407" s="21">
        <f t="shared" si="150"/>
        <v>0</v>
      </c>
      <c r="CP407" s="21">
        <f t="shared" si="151"/>
        <v>0</v>
      </c>
      <c r="CQ407" s="21">
        <f t="shared" si="152"/>
        <v>0</v>
      </c>
      <c r="CR407" s="21">
        <f t="shared" si="153"/>
        <v>0</v>
      </c>
      <c r="CS407" s="21">
        <f t="shared" si="154"/>
        <v>0</v>
      </c>
      <c r="CT407" s="21">
        <f t="shared" si="155"/>
        <v>0</v>
      </c>
      <c r="CU407" s="21">
        <f t="shared" si="156"/>
        <v>14</v>
      </c>
      <c r="CV407" s="21">
        <f t="shared" si="157"/>
        <v>16</v>
      </c>
      <c r="CW407" s="21">
        <f t="shared" si="158"/>
        <v>16</v>
      </c>
      <c r="CX407" s="21">
        <f t="shared" si="159"/>
        <v>3</v>
      </c>
      <c r="CY407" s="21">
        <f t="shared" si="160"/>
        <v>3</v>
      </c>
      <c r="CZ407" s="21">
        <f t="shared" si="161"/>
        <v>3</v>
      </c>
    </row>
    <row r="408" spans="1:104" ht="89.25" hidden="1" x14ac:dyDescent="0.25">
      <c r="A408" s="6">
        <v>1605</v>
      </c>
      <c r="B408" s="7" t="s">
        <v>92</v>
      </c>
      <c r="C408" s="7" t="s">
        <v>57</v>
      </c>
      <c r="D408" s="7" t="s">
        <v>412</v>
      </c>
      <c r="E408" s="7" t="s">
        <v>94</v>
      </c>
      <c r="F408" s="7" t="s">
        <v>928</v>
      </c>
      <c r="G408" s="7" t="s">
        <v>2037</v>
      </c>
      <c r="H408" s="7" t="s">
        <v>2038</v>
      </c>
      <c r="I408" s="7" t="s">
        <v>2039</v>
      </c>
      <c r="J408" s="7" t="s">
        <v>100</v>
      </c>
      <c r="K408" s="7" t="s">
        <v>100</v>
      </c>
      <c r="L408" s="7" t="s">
        <v>101</v>
      </c>
      <c r="M408" s="7" t="s">
        <v>104</v>
      </c>
      <c r="N408" s="8" t="s">
        <v>100</v>
      </c>
      <c r="O408" s="8" t="s">
        <v>100</v>
      </c>
      <c r="P408" s="8" t="s">
        <v>100</v>
      </c>
      <c r="Q408" s="7" t="s">
        <v>100</v>
      </c>
      <c r="R408" s="7" t="s">
        <v>100</v>
      </c>
      <c r="S408" s="7" t="s">
        <v>100</v>
      </c>
      <c r="T408" s="8" t="s">
        <v>100</v>
      </c>
      <c r="U408" s="8" t="s">
        <v>100</v>
      </c>
      <c r="V408" s="8" t="s">
        <v>100</v>
      </c>
      <c r="W408" s="8" t="s">
        <v>100</v>
      </c>
      <c r="X408" s="8" t="s">
        <v>100</v>
      </c>
      <c r="Y408" s="8" t="s">
        <v>100</v>
      </c>
      <c r="Z408" s="8" t="s">
        <v>100</v>
      </c>
      <c r="AA408" s="8" t="s">
        <v>100</v>
      </c>
      <c r="AB408" s="8" t="s">
        <v>100</v>
      </c>
      <c r="AC408" s="8" t="s">
        <v>100</v>
      </c>
      <c r="AD408" s="8" t="s">
        <v>100</v>
      </c>
      <c r="AE408" s="8" t="s">
        <v>100</v>
      </c>
      <c r="AF408" s="8" t="s">
        <v>100</v>
      </c>
      <c r="AG408" s="8" t="s">
        <v>100</v>
      </c>
      <c r="AH408" s="8" t="s">
        <v>100</v>
      </c>
      <c r="AI408" s="8" t="s">
        <v>100</v>
      </c>
      <c r="AJ408" s="8" t="s">
        <v>100</v>
      </c>
      <c r="AK408" s="8" t="s">
        <v>100</v>
      </c>
      <c r="AL408" s="7" t="s">
        <v>100</v>
      </c>
      <c r="AM408" s="8" t="s">
        <v>100</v>
      </c>
      <c r="AN408" s="8" t="s">
        <v>100</v>
      </c>
      <c r="AO408" s="8" t="s">
        <v>100</v>
      </c>
      <c r="AP408" s="8" t="s">
        <v>100</v>
      </c>
      <c r="AQ408" s="8" t="s">
        <v>100</v>
      </c>
      <c r="AR408" s="8" t="s">
        <v>100</v>
      </c>
      <c r="AS408" s="8" t="s">
        <v>100</v>
      </c>
      <c r="AT408" s="8" t="s">
        <v>100</v>
      </c>
      <c r="AU408" s="8" t="s">
        <v>100</v>
      </c>
      <c r="AV408" s="8" t="s">
        <v>100</v>
      </c>
      <c r="AW408" s="8" t="s">
        <v>100</v>
      </c>
      <c r="AX408" s="8" t="s">
        <v>100</v>
      </c>
      <c r="AY408" s="8" t="s">
        <v>100</v>
      </c>
      <c r="AZ408" s="8" t="s">
        <v>100</v>
      </c>
      <c r="BA408" s="8" t="s">
        <v>100</v>
      </c>
      <c r="BB408" s="8" t="s">
        <v>100</v>
      </c>
      <c r="BC408" s="8" t="s">
        <v>100</v>
      </c>
      <c r="BD408" s="8" t="s">
        <v>100</v>
      </c>
      <c r="BE408" s="8" t="s">
        <v>100</v>
      </c>
      <c r="BF408" s="8" t="s">
        <v>100</v>
      </c>
      <c r="BG408" s="8" t="s">
        <v>100</v>
      </c>
      <c r="BH408" s="8" t="s">
        <v>100</v>
      </c>
      <c r="BI408" s="8" t="s">
        <v>100</v>
      </c>
      <c r="BJ408" s="8" t="s">
        <v>100</v>
      </c>
      <c r="BK408" s="8" t="s">
        <v>100</v>
      </c>
      <c r="BL408" s="8" t="s">
        <v>100</v>
      </c>
      <c r="BM408" s="8" t="s">
        <v>100</v>
      </c>
      <c r="BN408" s="8" t="s">
        <v>100</v>
      </c>
      <c r="BO408" s="8" t="s">
        <v>100</v>
      </c>
      <c r="BP408" s="8" t="s">
        <v>100</v>
      </c>
      <c r="BQ408" s="8" t="s">
        <v>100</v>
      </c>
      <c r="BR408" s="8" t="s">
        <v>100</v>
      </c>
      <c r="BS408" s="8" t="s">
        <v>100</v>
      </c>
      <c r="BT408" s="8" t="s">
        <v>100</v>
      </c>
      <c r="BU408" s="8" t="s">
        <v>100</v>
      </c>
      <c r="BV408" s="8" t="s">
        <v>100</v>
      </c>
      <c r="BW408" s="8" t="s">
        <v>100</v>
      </c>
      <c r="BX408" s="8" t="s">
        <v>100</v>
      </c>
      <c r="BY408" s="8" t="s">
        <v>100</v>
      </c>
      <c r="BZ408" s="8" t="s">
        <v>100</v>
      </c>
      <c r="CA408" s="8" t="s">
        <v>100</v>
      </c>
      <c r="CB408" s="8" t="s">
        <v>100</v>
      </c>
      <c r="CC408" s="8" t="s">
        <v>100</v>
      </c>
      <c r="CD408" s="8" t="s">
        <v>100</v>
      </c>
      <c r="CE408" s="21">
        <f t="shared" si="140"/>
        <v>0</v>
      </c>
      <c r="CF408" s="21">
        <f t="shared" si="141"/>
        <v>0</v>
      </c>
      <c r="CG408" s="21">
        <f t="shared" si="142"/>
        <v>0</v>
      </c>
      <c r="CH408" s="21">
        <f t="shared" si="143"/>
        <v>0</v>
      </c>
      <c r="CI408" s="21">
        <f t="shared" si="144"/>
        <v>0</v>
      </c>
      <c r="CJ408" s="21">
        <f t="shared" si="145"/>
        <v>0</v>
      </c>
      <c r="CK408" s="21">
        <f t="shared" si="146"/>
        <v>0</v>
      </c>
      <c r="CL408" s="21">
        <f t="shared" si="147"/>
        <v>0</v>
      </c>
      <c r="CM408" s="21">
        <f t="shared" si="148"/>
        <v>0</v>
      </c>
      <c r="CN408" s="21">
        <f t="shared" si="149"/>
        <v>0</v>
      </c>
      <c r="CO408" s="21">
        <f t="shared" si="150"/>
        <v>0</v>
      </c>
      <c r="CP408" s="21">
        <f t="shared" si="151"/>
        <v>0</v>
      </c>
      <c r="CQ408" s="21">
        <f t="shared" si="152"/>
        <v>0</v>
      </c>
      <c r="CR408" s="21">
        <f t="shared" si="153"/>
        <v>0</v>
      </c>
      <c r="CS408" s="21">
        <f t="shared" si="154"/>
        <v>0</v>
      </c>
      <c r="CT408" s="21">
        <f t="shared" si="155"/>
        <v>0</v>
      </c>
      <c r="CU408" s="21">
        <f t="shared" si="156"/>
        <v>0</v>
      </c>
      <c r="CV408" s="21">
        <f t="shared" si="157"/>
        <v>0</v>
      </c>
      <c r="CW408" s="21">
        <f t="shared" si="158"/>
        <v>0</v>
      </c>
      <c r="CX408" s="21">
        <f t="shared" si="159"/>
        <v>0</v>
      </c>
      <c r="CY408" s="21">
        <f t="shared" si="160"/>
        <v>0</v>
      </c>
      <c r="CZ408" s="21">
        <f t="shared" si="161"/>
        <v>0</v>
      </c>
    </row>
    <row r="409" spans="1:104" ht="102" hidden="1" x14ac:dyDescent="0.25">
      <c r="A409" s="6">
        <v>1607</v>
      </c>
      <c r="B409" s="7" t="s">
        <v>92</v>
      </c>
      <c r="C409" s="7" t="s">
        <v>83</v>
      </c>
      <c r="D409" s="7" t="s">
        <v>153</v>
      </c>
      <c r="E409" s="7" t="s">
        <v>94</v>
      </c>
      <c r="F409" s="7" t="s">
        <v>1088</v>
      </c>
      <c r="G409" s="7" t="s">
        <v>2040</v>
      </c>
      <c r="H409" s="7" t="s">
        <v>2041</v>
      </c>
      <c r="I409" s="7" t="s">
        <v>2042</v>
      </c>
      <c r="J409" s="7" t="s">
        <v>99</v>
      </c>
      <c r="K409" s="7" t="s">
        <v>100</v>
      </c>
      <c r="L409" s="7" t="s">
        <v>101</v>
      </c>
      <c r="M409" s="7" t="s">
        <v>101</v>
      </c>
      <c r="N409" s="8">
        <v>41</v>
      </c>
      <c r="O409" s="8">
        <v>36</v>
      </c>
      <c r="P409" s="8">
        <v>46</v>
      </c>
      <c r="Q409" s="7" t="s">
        <v>1293</v>
      </c>
      <c r="R409" s="7" t="s">
        <v>1293</v>
      </c>
      <c r="S409" s="7" t="s">
        <v>1293</v>
      </c>
      <c r="T409" s="8">
        <v>25</v>
      </c>
      <c r="U409" s="8">
        <v>25</v>
      </c>
      <c r="V409" s="8">
        <v>25</v>
      </c>
      <c r="W409" s="8">
        <v>16</v>
      </c>
      <c r="X409" s="8">
        <v>16</v>
      </c>
      <c r="Y409" s="8">
        <v>16</v>
      </c>
      <c r="Z409" s="8">
        <v>16</v>
      </c>
      <c r="AA409" s="8">
        <v>16</v>
      </c>
      <c r="AB409" s="8">
        <v>16</v>
      </c>
      <c r="AC409" s="8">
        <v>0</v>
      </c>
      <c r="AD409" s="8">
        <v>0</v>
      </c>
      <c r="AE409" s="8">
        <v>0</v>
      </c>
      <c r="AF409" s="8">
        <v>0</v>
      </c>
      <c r="AG409" s="8">
        <v>0</v>
      </c>
      <c r="AH409" s="8">
        <v>0</v>
      </c>
      <c r="AI409" s="8">
        <v>16</v>
      </c>
      <c r="AJ409" s="8">
        <v>16</v>
      </c>
      <c r="AK409" s="8">
        <v>16</v>
      </c>
      <c r="AM409" s="8">
        <v>0</v>
      </c>
      <c r="AN409" s="8">
        <v>0</v>
      </c>
      <c r="AO409" s="8">
        <v>0</v>
      </c>
      <c r="AP409" s="8">
        <v>0</v>
      </c>
      <c r="AQ409" s="8">
        <v>0</v>
      </c>
      <c r="AR409" s="8">
        <v>0</v>
      </c>
      <c r="AS409" s="8">
        <v>0</v>
      </c>
      <c r="AT409" s="8">
        <v>0</v>
      </c>
      <c r="AU409" s="8">
        <v>0</v>
      </c>
      <c r="AV409" s="8">
        <v>0</v>
      </c>
      <c r="AW409" s="8">
        <v>0</v>
      </c>
      <c r="AX409" s="8">
        <v>0</v>
      </c>
      <c r="AY409" s="8">
        <v>0</v>
      </c>
      <c r="AZ409" s="8">
        <v>0</v>
      </c>
      <c r="BA409" s="8">
        <v>0</v>
      </c>
      <c r="BB409" s="8">
        <v>0</v>
      </c>
      <c r="BC409" s="8">
        <v>0</v>
      </c>
      <c r="BD409" s="8">
        <v>0</v>
      </c>
      <c r="BE409" s="8">
        <v>0</v>
      </c>
      <c r="BF409" s="8">
        <v>0</v>
      </c>
      <c r="BG409" s="8">
        <v>0</v>
      </c>
      <c r="BH409" s="8">
        <v>0</v>
      </c>
      <c r="BI409" s="8">
        <v>0</v>
      </c>
      <c r="BJ409" s="8">
        <v>0</v>
      </c>
      <c r="BK409" s="8">
        <v>0</v>
      </c>
      <c r="BL409" s="8">
        <v>0</v>
      </c>
      <c r="BM409" s="8">
        <v>0</v>
      </c>
      <c r="BN409" s="8">
        <v>0</v>
      </c>
      <c r="BO409" s="8">
        <v>0</v>
      </c>
      <c r="BP409" s="8">
        <v>0</v>
      </c>
      <c r="BQ409" s="8">
        <v>0</v>
      </c>
      <c r="BR409" s="8">
        <v>0</v>
      </c>
      <c r="BS409" s="8">
        <v>0</v>
      </c>
      <c r="BT409" s="8">
        <v>0</v>
      </c>
      <c r="BU409" s="8">
        <v>0</v>
      </c>
      <c r="BV409" s="8">
        <v>0</v>
      </c>
      <c r="BW409" s="8">
        <v>0</v>
      </c>
      <c r="BX409" s="8">
        <v>0</v>
      </c>
      <c r="BY409" s="8">
        <v>0</v>
      </c>
      <c r="BZ409" s="8">
        <v>0</v>
      </c>
      <c r="CA409" s="8">
        <v>0</v>
      </c>
      <c r="CB409" s="8">
        <v>0</v>
      </c>
      <c r="CC409" s="8">
        <v>0</v>
      </c>
      <c r="CD409" s="8">
        <v>0</v>
      </c>
      <c r="CE409" s="21">
        <f t="shared" si="140"/>
        <v>0</v>
      </c>
      <c r="CF409" s="21">
        <f t="shared" si="141"/>
        <v>41</v>
      </c>
      <c r="CG409" s="21">
        <f t="shared" si="142"/>
        <v>36</v>
      </c>
      <c r="CH409" s="21">
        <f t="shared" si="143"/>
        <v>46</v>
      </c>
      <c r="CI409" s="21">
        <f t="shared" si="144"/>
        <v>25</v>
      </c>
      <c r="CJ409" s="21">
        <f t="shared" si="145"/>
        <v>25</v>
      </c>
      <c r="CK409" s="21">
        <f t="shared" si="146"/>
        <v>25</v>
      </c>
      <c r="CL409" s="21">
        <f t="shared" si="147"/>
        <v>16</v>
      </c>
      <c r="CM409" s="21">
        <f t="shared" si="148"/>
        <v>16</v>
      </c>
      <c r="CN409" s="21">
        <f t="shared" si="149"/>
        <v>16</v>
      </c>
      <c r="CO409" s="21">
        <f t="shared" si="150"/>
        <v>16</v>
      </c>
      <c r="CP409" s="21">
        <f t="shared" si="151"/>
        <v>16</v>
      </c>
      <c r="CQ409" s="21">
        <f t="shared" si="152"/>
        <v>16</v>
      </c>
      <c r="CR409" s="21">
        <f t="shared" si="153"/>
        <v>0</v>
      </c>
      <c r="CS409" s="21">
        <f t="shared" si="154"/>
        <v>0</v>
      </c>
      <c r="CT409" s="21">
        <f t="shared" si="155"/>
        <v>0</v>
      </c>
      <c r="CU409" s="21">
        <f t="shared" si="156"/>
        <v>0</v>
      </c>
      <c r="CV409" s="21">
        <f t="shared" si="157"/>
        <v>0</v>
      </c>
      <c r="CW409" s="21">
        <f t="shared" si="158"/>
        <v>0</v>
      </c>
      <c r="CX409" s="21">
        <f t="shared" si="159"/>
        <v>16</v>
      </c>
      <c r="CY409" s="21">
        <f t="shared" si="160"/>
        <v>16</v>
      </c>
      <c r="CZ409" s="21">
        <f t="shared" si="161"/>
        <v>16</v>
      </c>
    </row>
    <row r="410" spans="1:104" ht="102" hidden="1" x14ac:dyDescent="0.25">
      <c r="A410" s="6">
        <v>1611</v>
      </c>
      <c r="B410" s="7" t="s">
        <v>92</v>
      </c>
      <c r="C410" s="7" t="s">
        <v>57</v>
      </c>
      <c r="D410" s="7" t="s">
        <v>153</v>
      </c>
      <c r="E410" s="7" t="s">
        <v>94</v>
      </c>
      <c r="F410" s="7" t="s">
        <v>928</v>
      </c>
      <c r="G410" s="7" t="s">
        <v>2043</v>
      </c>
      <c r="H410" s="7" t="s">
        <v>2044</v>
      </c>
      <c r="I410" s="7" t="s">
        <v>2045</v>
      </c>
      <c r="J410" s="7" t="s">
        <v>99</v>
      </c>
      <c r="K410" s="7" t="s">
        <v>100</v>
      </c>
      <c r="L410" s="7" t="s">
        <v>101</v>
      </c>
      <c r="M410" s="7" t="s">
        <v>101</v>
      </c>
      <c r="N410" s="8">
        <v>0</v>
      </c>
      <c r="O410" s="8">
        <v>0</v>
      </c>
      <c r="P410" s="8">
        <v>0</v>
      </c>
      <c r="Q410" s="7" t="s">
        <v>104</v>
      </c>
      <c r="R410" s="7" t="s">
        <v>104</v>
      </c>
      <c r="S410" s="7" t="s">
        <v>104</v>
      </c>
      <c r="T410" s="8">
        <v>6</v>
      </c>
      <c r="U410" s="8">
        <v>6</v>
      </c>
      <c r="V410" s="8">
        <v>6</v>
      </c>
      <c r="W410" s="8">
        <v>6</v>
      </c>
      <c r="X410" s="8">
        <v>6</v>
      </c>
      <c r="Y410" s="8">
        <v>6</v>
      </c>
      <c r="Z410" s="8">
        <v>0</v>
      </c>
      <c r="AA410" s="8">
        <v>0</v>
      </c>
      <c r="AB410" s="8">
        <v>0</v>
      </c>
      <c r="AC410" s="8">
        <v>0</v>
      </c>
      <c r="AD410" s="8">
        <v>0</v>
      </c>
      <c r="AE410" s="8">
        <v>0</v>
      </c>
      <c r="AF410" s="8">
        <v>6</v>
      </c>
      <c r="AG410" s="8">
        <v>6</v>
      </c>
      <c r="AH410" s="8">
        <v>6</v>
      </c>
      <c r="AI410" s="8">
        <v>0</v>
      </c>
      <c r="AJ410" s="8">
        <v>0</v>
      </c>
      <c r="AK410" s="8">
        <v>0</v>
      </c>
      <c r="AL410" s="7" t="s">
        <v>2046</v>
      </c>
      <c r="AM410" s="8">
        <v>0</v>
      </c>
      <c r="AN410" s="8">
        <v>0</v>
      </c>
      <c r="AO410" s="8">
        <v>0</v>
      </c>
      <c r="AP410" s="8">
        <v>0</v>
      </c>
      <c r="AQ410" s="8">
        <v>0</v>
      </c>
      <c r="AR410" s="8">
        <v>0</v>
      </c>
      <c r="AS410" s="8">
        <v>0</v>
      </c>
      <c r="AT410" s="8">
        <v>0</v>
      </c>
      <c r="AU410" s="8">
        <v>0</v>
      </c>
      <c r="AV410" s="8">
        <v>0</v>
      </c>
      <c r="AW410" s="8">
        <v>0</v>
      </c>
      <c r="AX410" s="8">
        <v>0</v>
      </c>
      <c r="AY410" s="8">
        <v>0</v>
      </c>
      <c r="AZ410" s="8">
        <v>0</v>
      </c>
      <c r="BA410" s="8">
        <v>0</v>
      </c>
      <c r="BB410" s="8">
        <v>0</v>
      </c>
      <c r="BC410" s="8">
        <v>0</v>
      </c>
      <c r="BD410" s="8">
        <v>0</v>
      </c>
      <c r="BE410" s="8">
        <v>0</v>
      </c>
      <c r="BF410" s="8">
        <v>0</v>
      </c>
      <c r="BG410" s="8">
        <v>0</v>
      </c>
      <c r="BH410" s="8">
        <v>0</v>
      </c>
      <c r="BI410" s="8">
        <v>0</v>
      </c>
      <c r="BJ410" s="8">
        <v>0</v>
      </c>
      <c r="BK410" s="8">
        <v>0</v>
      </c>
      <c r="BL410" s="8">
        <v>0</v>
      </c>
      <c r="BM410" s="8">
        <v>0</v>
      </c>
      <c r="BN410" s="8">
        <v>0</v>
      </c>
      <c r="BO410" s="8">
        <v>0</v>
      </c>
      <c r="BP410" s="8">
        <v>0</v>
      </c>
      <c r="BQ410" s="8">
        <v>0</v>
      </c>
      <c r="BR410" s="8">
        <v>0</v>
      </c>
      <c r="BS410" s="8">
        <v>0</v>
      </c>
      <c r="BT410" s="8">
        <v>0</v>
      </c>
      <c r="BU410" s="8">
        <v>0</v>
      </c>
      <c r="BV410" s="8">
        <v>0</v>
      </c>
      <c r="BW410" s="8">
        <v>0</v>
      </c>
      <c r="BX410" s="8">
        <v>0</v>
      </c>
      <c r="BY410" s="8">
        <v>0</v>
      </c>
      <c r="BZ410" s="8">
        <v>0</v>
      </c>
      <c r="CA410" s="8">
        <v>0</v>
      </c>
      <c r="CB410" s="8">
        <v>0</v>
      </c>
      <c r="CC410" s="8">
        <v>0</v>
      </c>
      <c r="CD410" s="8">
        <v>0</v>
      </c>
      <c r="CE410" s="21">
        <f t="shared" si="140"/>
        <v>0</v>
      </c>
      <c r="CF410" s="21">
        <f t="shared" si="141"/>
        <v>0</v>
      </c>
      <c r="CG410" s="21">
        <f t="shared" si="142"/>
        <v>0</v>
      </c>
      <c r="CH410" s="21">
        <f t="shared" si="143"/>
        <v>0</v>
      </c>
      <c r="CI410" s="21">
        <f t="shared" si="144"/>
        <v>6</v>
      </c>
      <c r="CJ410" s="21">
        <f t="shared" si="145"/>
        <v>6</v>
      </c>
      <c r="CK410" s="21">
        <f t="shared" si="146"/>
        <v>6</v>
      </c>
      <c r="CL410" s="21">
        <f t="shared" si="147"/>
        <v>6</v>
      </c>
      <c r="CM410" s="21">
        <f t="shared" si="148"/>
        <v>6</v>
      </c>
      <c r="CN410" s="21">
        <f t="shared" si="149"/>
        <v>6</v>
      </c>
      <c r="CO410" s="21">
        <f t="shared" si="150"/>
        <v>0</v>
      </c>
      <c r="CP410" s="21">
        <f t="shared" si="151"/>
        <v>0</v>
      </c>
      <c r="CQ410" s="21">
        <f t="shared" si="152"/>
        <v>0</v>
      </c>
      <c r="CR410" s="21">
        <f t="shared" si="153"/>
        <v>0</v>
      </c>
      <c r="CS410" s="21">
        <f t="shared" si="154"/>
        <v>0</v>
      </c>
      <c r="CT410" s="21">
        <f t="shared" si="155"/>
        <v>0</v>
      </c>
      <c r="CU410" s="21">
        <f t="shared" si="156"/>
        <v>6</v>
      </c>
      <c r="CV410" s="21">
        <f t="shared" si="157"/>
        <v>6</v>
      </c>
      <c r="CW410" s="21">
        <f t="shared" si="158"/>
        <v>6</v>
      </c>
      <c r="CX410" s="21">
        <f t="shared" si="159"/>
        <v>0</v>
      </c>
      <c r="CY410" s="21">
        <f t="shared" si="160"/>
        <v>0</v>
      </c>
      <c r="CZ410" s="21">
        <f t="shared" si="161"/>
        <v>0</v>
      </c>
    </row>
    <row r="411" spans="1:104" ht="89.25" hidden="1" x14ac:dyDescent="0.25">
      <c r="A411" s="6">
        <v>1613</v>
      </c>
      <c r="B411" s="7" t="s">
        <v>92</v>
      </c>
      <c r="C411" s="7" t="s">
        <v>57</v>
      </c>
      <c r="D411" s="7" t="s">
        <v>121</v>
      </c>
      <c r="E411" s="7" t="s">
        <v>94</v>
      </c>
      <c r="F411" s="7" t="s">
        <v>928</v>
      </c>
      <c r="G411" s="7" t="s">
        <v>2047</v>
      </c>
      <c r="H411" s="7" t="s">
        <v>2048</v>
      </c>
      <c r="I411" s="7" t="s">
        <v>2049</v>
      </c>
      <c r="J411" s="7" t="s">
        <v>100</v>
      </c>
      <c r="K411" s="7" t="s">
        <v>100</v>
      </c>
      <c r="L411" s="7" t="s">
        <v>101</v>
      </c>
      <c r="M411" s="7" t="s">
        <v>104</v>
      </c>
      <c r="N411" s="8" t="s">
        <v>100</v>
      </c>
      <c r="O411" s="8" t="s">
        <v>100</v>
      </c>
      <c r="P411" s="8" t="s">
        <v>100</v>
      </c>
      <c r="Q411" s="7" t="s">
        <v>100</v>
      </c>
      <c r="R411" s="7" t="s">
        <v>100</v>
      </c>
      <c r="S411" s="7" t="s">
        <v>100</v>
      </c>
      <c r="T411" s="8" t="s">
        <v>100</v>
      </c>
      <c r="U411" s="8" t="s">
        <v>100</v>
      </c>
      <c r="V411" s="8" t="s">
        <v>100</v>
      </c>
      <c r="W411" s="8" t="s">
        <v>100</v>
      </c>
      <c r="X411" s="8" t="s">
        <v>100</v>
      </c>
      <c r="Y411" s="8" t="s">
        <v>100</v>
      </c>
      <c r="Z411" s="8" t="s">
        <v>100</v>
      </c>
      <c r="AA411" s="8" t="s">
        <v>100</v>
      </c>
      <c r="AB411" s="8" t="s">
        <v>100</v>
      </c>
      <c r="AC411" s="8" t="s">
        <v>100</v>
      </c>
      <c r="AD411" s="8" t="s">
        <v>100</v>
      </c>
      <c r="AE411" s="8" t="s">
        <v>100</v>
      </c>
      <c r="AF411" s="8" t="s">
        <v>100</v>
      </c>
      <c r="AG411" s="8" t="s">
        <v>100</v>
      </c>
      <c r="AH411" s="8" t="s">
        <v>100</v>
      </c>
      <c r="AI411" s="8" t="s">
        <v>100</v>
      </c>
      <c r="AJ411" s="8" t="s">
        <v>100</v>
      </c>
      <c r="AK411" s="8" t="s">
        <v>100</v>
      </c>
      <c r="AL411" s="7" t="s">
        <v>100</v>
      </c>
      <c r="AM411" s="8" t="s">
        <v>100</v>
      </c>
      <c r="AN411" s="8" t="s">
        <v>100</v>
      </c>
      <c r="AO411" s="8" t="s">
        <v>100</v>
      </c>
      <c r="AP411" s="8" t="s">
        <v>100</v>
      </c>
      <c r="AQ411" s="8" t="s">
        <v>100</v>
      </c>
      <c r="AR411" s="8" t="s">
        <v>100</v>
      </c>
      <c r="AS411" s="8" t="s">
        <v>100</v>
      </c>
      <c r="AT411" s="8" t="s">
        <v>100</v>
      </c>
      <c r="AU411" s="8" t="s">
        <v>100</v>
      </c>
      <c r="AV411" s="8" t="s">
        <v>100</v>
      </c>
      <c r="AW411" s="8" t="s">
        <v>100</v>
      </c>
      <c r="AX411" s="8" t="s">
        <v>100</v>
      </c>
      <c r="AY411" s="8" t="s">
        <v>100</v>
      </c>
      <c r="AZ411" s="8" t="s">
        <v>100</v>
      </c>
      <c r="BA411" s="8" t="s">
        <v>100</v>
      </c>
      <c r="BB411" s="8" t="s">
        <v>100</v>
      </c>
      <c r="BC411" s="8" t="s">
        <v>100</v>
      </c>
      <c r="BD411" s="8" t="s">
        <v>100</v>
      </c>
      <c r="BE411" s="8" t="s">
        <v>100</v>
      </c>
      <c r="BF411" s="8" t="s">
        <v>100</v>
      </c>
      <c r="BG411" s="8" t="s">
        <v>100</v>
      </c>
      <c r="BH411" s="8" t="s">
        <v>100</v>
      </c>
      <c r="BI411" s="8" t="s">
        <v>100</v>
      </c>
      <c r="BJ411" s="8" t="s">
        <v>100</v>
      </c>
      <c r="BK411" s="8" t="s">
        <v>100</v>
      </c>
      <c r="BL411" s="8" t="s">
        <v>100</v>
      </c>
      <c r="BM411" s="8" t="s">
        <v>100</v>
      </c>
      <c r="BN411" s="8" t="s">
        <v>100</v>
      </c>
      <c r="BO411" s="8" t="s">
        <v>100</v>
      </c>
      <c r="BP411" s="8" t="s">
        <v>100</v>
      </c>
      <c r="BQ411" s="8" t="s">
        <v>100</v>
      </c>
      <c r="BR411" s="8" t="s">
        <v>100</v>
      </c>
      <c r="BS411" s="8" t="s">
        <v>100</v>
      </c>
      <c r="BT411" s="8" t="s">
        <v>100</v>
      </c>
      <c r="BU411" s="8" t="s">
        <v>100</v>
      </c>
      <c r="BV411" s="8" t="s">
        <v>100</v>
      </c>
      <c r="BW411" s="8" t="s">
        <v>100</v>
      </c>
      <c r="BX411" s="8" t="s">
        <v>100</v>
      </c>
      <c r="BY411" s="8" t="s">
        <v>100</v>
      </c>
      <c r="BZ411" s="8" t="s">
        <v>100</v>
      </c>
      <c r="CA411" s="8" t="s">
        <v>100</v>
      </c>
      <c r="CB411" s="8" t="s">
        <v>100</v>
      </c>
      <c r="CC411" s="8" t="s">
        <v>100</v>
      </c>
      <c r="CD411" s="8" t="s">
        <v>100</v>
      </c>
      <c r="CE411" s="21">
        <f t="shared" si="140"/>
        <v>0</v>
      </c>
      <c r="CF411" s="21">
        <f t="shared" si="141"/>
        <v>0</v>
      </c>
      <c r="CG411" s="21">
        <f t="shared" si="142"/>
        <v>0</v>
      </c>
      <c r="CH411" s="21">
        <f t="shared" si="143"/>
        <v>0</v>
      </c>
      <c r="CI411" s="21">
        <f t="shared" si="144"/>
        <v>0</v>
      </c>
      <c r="CJ411" s="21">
        <f t="shared" si="145"/>
        <v>0</v>
      </c>
      <c r="CK411" s="21">
        <f t="shared" si="146"/>
        <v>0</v>
      </c>
      <c r="CL411" s="21">
        <f t="shared" si="147"/>
        <v>0</v>
      </c>
      <c r="CM411" s="21">
        <f t="shared" si="148"/>
        <v>0</v>
      </c>
      <c r="CN411" s="21">
        <f t="shared" si="149"/>
        <v>0</v>
      </c>
      <c r="CO411" s="21">
        <f t="shared" si="150"/>
        <v>0</v>
      </c>
      <c r="CP411" s="21">
        <f t="shared" si="151"/>
        <v>0</v>
      </c>
      <c r="CQ411" s="21">
        <f t="shared" si="152"/>
        <v>0</v>
      </c>
      <c r="CR411" s="21">
        <f t="shared" si="153"/>
        <v>0</v>
      </c>
      <c r="CS411" s="21">
        <f t="shared" si="154"/>
        <v>0</v>
      </c>
      <c r="CT411" s="21">
        <f t="shared" si="155"/>
        <v>0</v>
      </c>
      <c r="CU411" s="21">
        <f t="shared" si="156"/>
        <v>0</v>
      </c>
      <c r="CV411" s="21">
        <f t="shared" si="157"/>
        <v>0</v>
      </c>
      <c r="CW411" s="21">
        <f t="shared" si="158"/>
        <v>0</v>
      </c>
      <c r="CX411" s="21">
        <f t="shared" si="159"/>
        <v>0</v>
      </c>
      <c r="CY411" s="21">
        <f t="shared" si="160"/>
        <v>0</v>
      </c>
      <c r="CZ411" s="21">
        <f t="shared" si="161"/>
        <v>0</v>
      </c>
    </row>
    <row r="412" spans="1:104" ht="89.25" hidden="1" x14ac:dyDescent="0.25">
      <c r="A412" s="6">
        <v>1614</v>
      </c>
      <c r="B412" s="7" t="s">
        <v>92</v>
      </c>
      <c r="C412" s="7" t="s">
        <v>57</v>
      </c>
      <c r="D412" s="7" t="s">
        <v>173</v>
      </c>
      <c r="E412" s="7" t="s">
        <v>94</v>
      </c>
      <c r="F412" s="7" t="s">
        <v>928</v>
      </c>
      <c r="G412" s="7" t="s">
        <v>2050</v>
      </c>
      <c r="H412" s="7" t="s">
        <v>2051</v>
      </c>
      <c r="I412" s="7" t="s">
        <v>2052</v>
      </c>
      <c r="J412" s="7" t="s">
        <v>100</v>
      </c>
      <c r="K412" s="7" t="s">
        <v>100</v>
      </c>
      <c r="L412" s="7" t="s">
        <v>101</v>
      </c>
      <c r="M412" s="7" t="s">
        <v>104</v>
      </c>
      <c r="N412" s="8" t="s">
        <v>100</v>
      </c>
      <c r="O412" s="8" t="s">
        <v>100</v>
      </c>
      <c r="P412" s="8" t="s">
        <v>100</v>
      </c>
      <c r="Q412" s="7" t="s">
        <v>100</v>
      </c>
      <c r="R412" s="7" t="s">
        <v>100</v>
      </c>
      <c r="S412" s="7" t="s">
        <v>100</v>
      </c>
      <c r="T412" s="8" t="s">
        <v>100</v>
      </c>
      <c r="U412" s="8" t="s">
        <v>100</v>
      </c>
      <c r="V412" s="8" t="s">
        <v>100</v>
      </c>
      <c r="W412" s="8" t="s">
        <v>100</v>
      </c>
      <c r="X412" s="8" t="s">
        <v>100</v>
      </c>
      <c r="Y412" s="8" t="s">
        <v>100</v>
      </c>
      <c r="Z412" s="8" t="s">
        <v>100</v>
      </c>
      <c r="AA412" s="8" t="s">
        <v>100</v>
      </c>
      <c r="AB412" s="8" t="s">
        <v>100</v>
      </c>
      <c r="AC412" s="8" t="s">
        <v>100</v>
      </c>
      <c r="AD412" s="8" t="s">
        <v>100</v>
      </c>
      <c r="AE412" s="8" t="s">
        <v>100</v>
      </c>
      <c r="AF412" s="8" t="s">
        <v>100</v>
      </c>
      <c r="AG412" s="8" t="s">
        <v>100</v>
      </c>
      <c r="AH412" s="8" t="s">
        <v>100</v>
      </c>
      <c r="AI412" s="8" t="s">
        <v>100</v>
      </c>
      <c r="AJ412" s="8" t="s">
        <v>100</v>
      </c>
      <c r="AK412" s="8" t="s">
        <v>100</v>
      </c>
      <c r="AL412" s="7" t="s">
        <v>100</v>
      </c>
      <c r="AM412" s="8" t="s">
        <v>100</v>
      </c>
      <c r="AN412" s="8" t="s">
        <v>100</v>
      </c>
      <c r="AO412" s="8" t="s">
        <v>100</v>
      </c>
      <c r="AP412" s="8" t="s">
        <v>100</v>
      </c>
      <c r="AQ412" s="8" t="s">
        <v>100</v>
      </c>
      <c r="AR412" s="8" t="s">
        <v>100</v>
      </c>
      <c r="AS412" s="8" t="s">
        <v>100</v>
      </c>
      <c r="AT412" s="8" t="s">
        <v>100</v>
      </c>
      <c r="AU412" s="8" t="s">
        <v>100</v>
      </c>
      <c r="AV412" s="8" t="s">
        <v>100</v>
      </c>
      <c r="AW412" s="8" t="s">
        <v>100</v>
      </c>
      <c r="AX412" s="8" t="s">
        <v>100</v>
      </c>
      <c r="AY412" s="8" t="s">
        <v>100</v>
      </c>
      <c r="AZ412" s="8" t="s">
        <v>100</v>
      </c>
      <c r="BA412" s="8" t="s">
        <v>100</v>
      </c>
      <c r="BB412" s="8" t="s">
        <v>100</v>
      </c>
      <c r="BC412" s="8" t="s">
        <v>100</v>
      </c>
      <c r="BD412" s="8" t="s">
        <v>100</v>
      </c>
      <c r="BE412" s="8" t="s">
        <v>100</v>
      </c>
      <c r="BF412" s="8" t="s">
        <v>100</v>
      </c>
      <c r="BG412" s="8" t="s">
        <v>100</v>
      </c>
      <c r="BH412" s="8" t="s">
        <v>100</v>
      </c>
      <c r="BI412" s="8" t="s">
        <v>100</v>
      </c>
      <c r="BJ412" s="8" t="s">
        <v>100</v>
      </c>
      <c r="BK412" s="8" t="s">
        <v>100</v>
      </c>
      <c r="BL412" s="8" t="s">
        <v>100</v>
      </c>
      <c r="BM412" s="8" t="s">
        <v>100</v>
      </c>
      <c r="BN412" s="8" t="s">
        <v>100</v>
      </c>
      <c r="BO412" s="8" t="s">
        <v>100</v>
      </c>
      <c r="BP412" s="8" t="s">
        <v>100</v>
      </c>
      <c r="BQ412" s="8" t="s">
        <v>100</v>
      </c>
      <c r="BR412" s="8" t="s">
        <v>100</v>
      </c>
      <c r="BS412" s="8" t="s">
        <v>100</v>
      </c>
      <c r="BT412" s="8" t="s">
        <v>100</v>
      </c>
      <c r="BU412" s="8" t="s">
        <v>100</v>
      </c>
      <c r="BV412" s="8" t="s">
        <v>100</v>
      </c>
      <c r="BW412" s="8" t="s">
        <v>100</v>
      </c>
      <c r="BX412" s="8" t="s">
        <v>100</v>
      </c>
      <c r="BY412" s="8" t="s">
        <v>100</v>
      </c>
      <c r="BZ412" s="8" t="s">
        <v>100</v>
      </c>
      <c r="CA412" s="8" t="s">
        <v>100</v>
      </c>
      <c r="CB412" s="8" t="s">
        <v>100</v>
      </c>
      <c r="CC412" s="8" t="s">
        <v>100</v>
      </c>
      <c r="CD412" s="8" t="s">
        <v>100</v>
      </c>
      <c r="CE412" s="21">
        <f t="shared" si="140"/>
        <v>0</v>
      </c>
      <c r="CF412" s="21">
        <f t="shared" si="141"/>
        <v>0</v>
      </c>
      <c r="CG412" s="21">
        <f t="shared" si="142"/>
        <v>0</v>
      </c>
      <c r="CH412" s="21">
        <f t="shared" si="143"/>
        <v>0</v>
      </c>
      <c r="CI412" s="21">
        <f t="shared" si="144"/>
        <v>0</v>
      </c>
      <c r="CJ412" s="21">
        <f t="shared" si="145"/>
        <v>0</v>
      </c>
      <c r="CK412" s="21">
        <f t="shared" si="146"/>
        <v>0</v>
      </c>
      <c r="CL412" s="21">
        <f t="shared" si="147"/>
        <v>0</v>
      </c>
      <c r="CM412" s="21">
        <f t="shared" si="148"/>
        <v>0</v>
      </c>
      <c r="CN412" s="21">
        <f t="shared" si="149"/>
        <v>0</v>
      </c>
      <c r="CO412" s="21">
        <f t="shared" si="150"/>
        <v>0</v>
      </c>
      <c r="CP412" s="21">
        <f t="shared" si="151"/>
        <v>0</v>
      </c>
      <c r="CQ412" s="21">
        <f t="shared" si="152"/>
        <v>0</v>
      </c>
      <c r="CR412" s="21">
        <f t="shared" si="153"/>
        <v>0</v>
      </c>
      <c r="CS412" s="21">
        <f t="shared" si="154"/>
        <v>0</v>
      </c>
      <c r="CT412" s="21">
        <f t="shared" si="155"/>
        <v>0</v>
      </c>
      <c r="CU412" s="21">
        <f t="shared" si="156"/>
        <v>0</v>
      </c>
      <c r="CV412" s="21">
        <f t="shared" si="157"/>
        <v>0</v>
      </c>
      <c r="CW412" s="21">
        <f t="shared" si="158"/>
        <v>0</v>
      </c>
      <c r="CX412" s="21">
        <f t="shared" si="159"/>
        <v>0</v>
      </c>
      <c r="CY412" s="21">
        <f t="shared" si="160"/>
        <v>0</v>
      </c>
      <c r="CZ412" s="21">
        <f t="shared" si="161"/>
        <v>0</v>
      </c>
    </row>
    <row r="413" spans="1:104" ht="102" hidden="1" x14ac:dyDescent="0.25">
      <c r="A413" s="6">
        <v>1609</v>
      </c>
      <c r="B413" s="7" t="s">
        <v>92</v>
      </c>
      <c r="C413" s="7" t="s">
        <v>83</v>
      </c>
      <c r="D413" s="7" t="s">
        <v>93</v>
      </c>
      <c r="E413" s="7" t="s">
        <v>94</v>
      </c>
      <c r="F413" s="7" t="s">
        <v>1088</v>
      </c>
      <c r="G413" s="7" t="s">
        <v>2053</v>
      </c>
      <c r="H413" s="7" t="s">
        <v>2054</v>
      </c>
      <c r="I413" s="7" t="s">
        <v>2055</v>
      </c>
      <c r="J413" s="7" t="s">
        <v>99</v>
      </c>
      <c r="K413" s="7" t="s">
        <v>100</v>
      </c>
      <c r="L413" s="7" t="s">
        <v>101</v>
      </c>
      <c r="M413" s="7" t="s">
        <v>101</v>
      </c>
      <c r="N413" s="8">
        <v>40</v>
      </c>
      <c r="O413" s="8">
        <v>41</v>
      </c>
      <c r="P413" s="8">
        <v>42</v>
      </c>
      <c r="Q413" s="7" t="s">
        <v>1346</v>
      </c>
      <c r="R413" s="7" t="s">
        <v>1346</v>
      </c>
      <c r="S413" s="7" t="s">
        <v>1346</v>
      </c>
      <c r="T413" s="8">
        <v>13</v>
      </c>
      <c r="U413" s="8">
        <v>13</v>
      </c>
      <c r="V413" s="8">
        <v>13</v>
      </c>
      <c r="W413" s="8">
        <v>13</v>
      </c>
      <c r="X413" s="8">
        <v>13</v>
      </c>
      <c r="Y413" s="8">
        <v>13</v>
      </c>
      <c r="Z413" s="8">
        <v>0</v>
      </c>
      <c r="AA413" s="8">
        <v>0</v>
      </c>
      <c r="AB413" s="8">
        <v>0</v>
      </c>
      <c r="AC413" s="8">
        <v>11</v>
      </c>
      <c r="AD413" s="8">
        <v>11</v>
      </c>
      <c r="AE413" s="8">
        <v>11</v>
      </c>
      <c r="AF413" s="8">
        <v>2</v>
      </c>
      <c r="AG413" s="8">
        <v>2</v>
      </c>
      <c r="AH413" s="8">
        <v>2</v>
      </c>
      <c r="AI413" s="8">
        <v>11</v>
      </c>
      <c r="AJ413" s="8">
        <v>11</v>
      </c>
      <c r="AK413" s="8">
        <v>11</v>
      </c>
      <c r="AL413" s="7" t="s">
        <v>2056</v>
      </c>
      <c r="AM413" s="8">
        <v>0</v>
      </c>
      <c r="AN413" s="8">
        <v>0</v>
      </c>
      <c r="AO413" s="8">
        <v>0</v>
      </c>
      <c r="AP413" s="8">
        <v>0</v>
      </c>
      <c r="AQ413" s="8">
        <v>0</v>
      </c>
      <c r="AR413" s="8">
        <v>0</v>
      </c>
      <c r="AS413" s="8">
        <v>0</v>
      </c>
      <c r="AT413" s="8">
        <v>0</v>
      </c>
      <c r="AU413" s="8">
        <v>0</v>
      </c>
      <c r="AV413" s="8">
        <v>0</v>
      </c>
      <c r="AW413" s="8">
        <v>0</v>
      </c>
      <c r="AX413" s="8">
        <v>0</v>
      </c>
      <c r="AY413" s="8">
        <v>0</v>
      </c>
      <c r="AZ413" s="8">
        <v>0</v>
      </c>
      <c r="BA413" s="8">
        <v>0</v>
      </c>
      <c r="BB413" s="8">
        <v>0</v>
      </c>
      <c r="BC413" s="8">
        <v>0</v>
      </c>
      <c r="BD413" s="8">
        <v>0</v>
      </c>
      <c r="BE413" s="8">
        <v>0</v>
      </c>
      <c r="BF413" s="8">
        <v>0</v>
      </c>
      <c r="BG413" s="8">
        <v>0</v>
      </c>
      <c r="BH413" s="8">
        <v>0</v>
      </c>
      <c r="BI413" s="8">
        <v>0</v>
      </c>
      <c r="BJ413" s="8">
        <v>0</v>
      </c>
      <c r="BK413" s="8">
        <v>0</v>
      </c>
      <c r="BL413" s="8">
        <v>0</v>
      </c>
      <c r="BM413" s="8">
        <v>0</v>
      </c>
      <c r="BN413" s="8">
        <v>0</v>
      </c>
      <c r="BO413" s="8">
        <v>0</v>
      </c>
      <c r="BP413" s="8">
        <v>0</v>
      </c>
      <c r="BQ413" s="8">
        <v>0</v>
      </c>
      <c r="BR413" s="8">
        <v>0</v>
      </c>
      <c r="BS413" s="8">
        <v>0</v>
      </c>
      <c r="BT413" s="8">
        <v>0</v>
      </c>
      <c r="BU413" s="8">
        <v>0</v>
      </c>
      <c r="BV413" s="8">
        <v>0</v>
      </c>
      <c r="BW413" s="8">
        <v>0</v>
      </c>
      <c r="BX413" s="8">
        <v>0</v>
      </c>
      <c r="BY413" s="8">
        <v>0</v>
      </c>
      <c r="BZ413" s="8">
        <v>0</v>
      </c>
      <c r="CA413" s="8">
        <v>0</v>
      </c>
      <c r="CB413" s="8">
        <v>0</v>
      </c>
      <c r="CC413" s="8">
        <v>0</v>
      </c>
      <c r="CD413" s="8">
        <v>0</v>
      </c>
      <c r="CE413" s="21">
        <f t="shared" si="140"/>
        <v>0</v>
      </c>
      <c r="CF413" s="21">
        <f t="shared" si="141"/>
        <v>40</v>
      </c>
      <c r="CG413" s="21">
        <f t="shared" si="142"/>
        <v>41</v>
      </c>
      <c r="CH413" s="21">
        <f t="shared" si="143"/>
        <v>42</v>
      </c>
      <c r="CI413" s="21">
        <f t="shared" si="144"/>
        <v>13</v>
      </c>
      <c r="CJ413" s="21">
        <f t="shared" si="145"/>
        <v>13</v>
      </c>
      <c r="CK413" s="21">
        <f t="shared" si="146"/>
        <v>13</v>
      </c>
      <c r="CL413" s="21">
        <f t="shared" si="147"/>
        <v>13</v>
      </c>
      <c r="CM413" s="21">
        <f t="shared" si="148"/>
        <v>13</v>
      </c>
      <c r="CN413" s="21">
        <f t="shared" si="149"/>
        <v>13</v>
      </c>
      <c r="CO413" s="21">
        <f t="shared" si="150"/>
        <v>0</v>
      </c>
      <c r="CP413" s="21">
        <f t="shared" si="151"/>
        <v>0</v>
      </c>
      <c r="CQ413" s="21">
        <f t="shared" si="152"/>
        <v>0</v>
      </c>
      <c r="CR413" s="21">
        <f t="shared" si="153"/>
        <v>11</v>
      </c>
      <c r="CS413" s="21">
        <f t="shared" si="154"/>
        <v>11</v>
      </c>
      <c r="CT413" s="21">
        <f t="shared" si="155"/>
        <v>11</v>
      </c>
      <c r="CU413" s="21">
        <f t="shared" si="156"/>
        <v>2</v>
      </c>
      <c r="CV413" s="21">
        <f t="shared" si="157"/>
        <v>2</v>
      </c>
      <c r="CW413" s="21">
        <f t="shared" si="158"/>
        <v>2</v>
      </c>
      <c r="CX413" s="21">
        <f t="shared" si="159"/>
        <v>11</v>
      </c>
      <c r="CY413" s="21">
        <f t="shared" si="160"/>
        <v>11</v>
      </c>
      <c r="CZ413" s="21">
        <f t="shared" si="161"/>
        <v>11</v>
      </c>
    </row>
    <row r="414" spans="1:104" ht="89.25" hidden="1" x14ac:dyDescent="0.25">
      <c r="A414" s="6">
        <v>1620</v>
      </c>
      <c r="B414" s="7" t="s">
        <v>92</v>
      </c>
      <c r="C414" s="7" t="s">
        <v>57</v>
      </c>
      <c r="D414" s="7" t="s">
        <v>564</v>
      </c>
      <c r="E414" s="7" t="s">
        <v>94</v>
      </c>
      <c r="F414" s="7" t="s">
        <v>928</v>
      </c>
      <c r="G414" s="7" t="s">
        <v>2057</v>
      </c>
      <c r="H414" s="7" t="s">
        <v>2058</v>
      </c>
      <c r="I414" s="7" t="s">
        <v>2059</v>
      </c>
      <c r="J414" s="7" t="s">
        <v>100</v>
      </c>
      <c r="K414" s="7" t="s">
        <v>100</v>
      </c>
      <c r="L414" s="7" t="s">
        <v>101</v>
      </c>
      <c r="M414" s="7" t="s">
        <v>104</v>
      </c>
      <c r="N414" s="8" t="s">
        <v>100</v>
      </c>
      <c r="O414" s="8" t="s">
        <v>100</v>
      </c>
      <c r="P414" s="8" t="s">
        <v>100</v>
      </c>
      <c r="Q414" s="7" t="s">
        <v>100</v>
      </c>
      <c r="R414" s="7" t="s">
        <v>100</v>
      </c>
      <c r="S414" s="7" t="s">
        <v>100</v>
      </c>
      <c r="T414" s="8" t="s">
        <v>100</v>
      </c>
      <c r="U414" s="8" t="s">
        <v>100</v>
      </c>
      <c r="V414" s="8" t="s">
        <v>100</v>
      </c>
      <c r="W414" s="8" t="s">
        <v>100</v>
      </c>
      <c r="X414" s="8" t="s">
        <v>100</v>
      </c>
      <c r="Y414" s="8" t="s">
        <v>100</v>
      </c>
      <c r="Z414" s="8" t="s">
        <v>100</v>
      </c>
      <c r="AA414" s="8" t="s">
        <v>100</v>
      </c>
      <c r="AB414" s="8" t="s">
        <v>100</v>
      </c>
      <c r="AC414" s="8" t="s">
        <v>100</v>
      </c>
      <c r="AD414" s="8" t="s">
        <v>100</v>
      </c>
      <c r="AE414" s="8" t="s">
        <v>100</v>
      </c>
      <c r="AF414" s="8" t="s">
        <v>100</v>
      </c>
      <c r="AG414" s="8" t="s">
        <v>100</v>
      </c>
      <c r="AH414" s="8" t="s">
        <v>100</v>
      </c>
      <c r="AI414" s="8" t="s">
        <v>100</v>
      </c>
      <c r="AJ414" s="8" t="s">
        <v>100</v>
      </c>
      <c r="AK414" s="8" t="s">
        <v>100</v>
      </c>
      <c r="AL414" s="7" t="s">
        <v>100</v>
      </c>
      <c r="AM414" s="8" t="s">
        <v>100</v>
      </c>
      <c r="AN414" s="8" t="s">
        <v>100</v>
      </c>
      <c r="AO414" s="8" t="s">
        <v>100</v>
      </c>
      <c r="AP414" s="8" t="s">
        <v>100</v>
      </c>
      <c r="AQ414" s="8" t="s">
        <v>100</v>
      </c>
      <c r="AR414" s="8" t="s">
        <v>100</v>
      </c>
      <c r="AS414" s="8" t="s">
        <v>100</v>
      </c>
      <c r="AT414" s="8" t="s">
        <v>100</v>
      </c>
      <c r="AU414" s="8" t="s">
        <v>100</v>
      </c>
      <c r="AV414" s="8" t="s">
        <v>100</v>
      </c>
      <c r="AW414" s="8" t="s">
        <v>100</v>
      </c>
      <c r="AX414" s="8" t="s">
        <v>100</v>
      </c>
      <c r="AY414" s="8" t="s">
        <v>100</v>
      </c>
      <c r="AZ414" s="8" t="s">
        <v>100</v>
      </c>
      <c r="BA414" s="8" t="s">
        <v>100</v>
      </c>
      <c r="BB414" s="8" t="s">
        <v>100</v>
      </c>
      <c r="BC414" s="8" t="s">
        <v>100</v>
      </c>
      <c r="BD414" s="8" t="s">
        <v>100</v>
      </c>
      <c r="BE414" s="8" t="s">
        <v>100</v>
      </c>
      <c r="BF414" s="8" t="s">
        <v>100</v>
      </c>
      <c r="BG414" s="8" t="s">
        <v>100</v>
      </c>
      <c r="BH414" s="8" t="s">
        <v>100</v>
      </c>
      <c r="BI414" s="8" t="s">
        <v>100</v>
      </c>
      <c r="BJ414" s="8" t="s">
        <v>100</v>
      </c>
      <c r="BK414" s="8" t="s">
        <v>100</v>
      </c>
      <c r="BL414" s="8" t="s">
        <v>100</v>
      </c>
      <c r="BM414" s="8" t="s">
        <v>100</v>
      </c>
      <c r="BN414" s="8" t="s">
        <v>100</v>
      </c>
      <c r="BO414" s="8" t="s">
        <v>100</v>
      </c>
      <c r="BP414" s="8" t="s">
        <v>100</v>
      </c>
      <c r="BQ414" s="8" t="s">
        <v>100</v>
      </c>
      <c r="BR414" s="8" t="s">
        <v>100</v>
      </c>
      <c r="BS414" s="8" t="s">
        <v>100</v>
      </c>
      <c r="BT414" s="8" t="s">
        <v>100</v>
      </c>
      <c r="BU414" s="8" t="s">
        <v>100</v>
      </c>
      <c r="BV414" s="8" t="s">
        <v>100</v>
      </c>
      <c r="BW414" s="8" t="s">
        <v>100</v>
      </c>
      <c r="BX414" s="8" t="s">
        <v>100</v>
      </c>
      <c r="BY414" s="8" t="s">
        <v>100</v>
      </c>
      <c r="BZ414" s="8" t="s">
        <v>100</v>
      </c>
      <c r="CA414" s="8" t="s">
        <v>100</v>
      </c>
      <c r="CB414" s="8" t="s">
        <v>100</v>
      </c>
      <c r="CC414" s="8" t="s">
        <v>100</v>
      </c>
      <c r="CD414" s="8" t="s">
        <v>100</v>
      </c>
      <c r="CE414" s="21">
        <f t="shared" si="140"/>
        <v>0</v>
      </c>
      <c r="CF414" s="21">
        <f t="shared" si="141"/>
        <v>0</v>
      </c>
      <c r="CG414" s="21">
        <f t="shared" si="142"/>
        <v>0</v>
      </c>
      <c r="CH414" s="21">
        <f t="shared" si="143"/>
        <v>0</v>
      </c>
      <c r="CI414" s="21">
        <f t="shared" si="144"/>
        <v>0</v>
      </c>
      <c r="CJ414" s="21">
        <f t="shared" si="145"/>
        <v>0</v>
      </c>
      <c r="CK414" s="21">
        <f t="shared" si="146"/>
        <v>0</v>
      </c>
      <c r="CL414" s="21">
        <f t="shared" si="147"/>
        <v>0</v>
      </c>
      <c r="CM414" s="21">
        <f t="shared" si="148"/>
        <v>0</v>
      </c>
      <c r="CN414" s="21">
        <f t="shared" si="149"/>
        <v>0</v>
      </c>
      <c r="CO414" s="21">
        <f t="shared" si="150"/>
        <v>0</v>
      </c>
      <c r="CP414" s="21">
        <f t="shared" si="151"/>
        <v>0</v>
      </c>
      <c r="CQ414" s="21">
        <f t="shared" si="152"/>
        <v>0</v>
      </c>
      <c r="CR414" s="21">
        <f t="shared" si="153"/>
        <v>0</v>
      </c>
      <c r="CS414" s="21">
        <f t="shared" si="154"/>
        <v>0</v>
      </c>
      <c r="CT414" s="21">
        <f t="shared" si="155"/>
        <v>0</v>
      </c>
      <c r="CU414" s="21">
        <f t="shared" si="156"/>
        <v>0</v>
      </c>
      <c r="CV414" s="21">
        <f t="shared" si="157"/>
        <v>0</v>
      </c>
      <c r="CW414" s="21">
        <f t="shared" si="158"/>
        <v>0</v>
      </c>
      <c r="CX414" s="21">
        <f t="shared" si="159"/>
        <v>0</v>
      </c>
      <c r="CY414" s="21">
        <f t="shared" si="160"/>
        <v>0</v>
      </c>
      <c r="CZ414" s="21">
        <f t="shared" si="161"/>
        <v>0</v>
      </c>
    </row>
    <row r="415" spans="1:104" ht="102" hidden="1" x14ac:dyDescent="0.25">
      <c r="A415" s="6">
        <v>1618</v>
      </c>
      <c r="B415" s="7" t="s">
        <v>92</v>
      </c>
      <c r="C415" s="7" t="s">
        <v>83</v>
      </c>
      <c r="D415" s="7" t="s">
        <v>977</v>
      </c>
      <c r="E415" s="7" t="s">
        <v>94</v>
      </c>
      <c r="F415" s="7" t="s">
        <v>1088</v>
      </c>
      <c r="G415" s="7" t="s">
        <v>2060</v>
      </c>
      <c r="H415" s="7" t="s">
        <v>2061</v>
      </c>
      <c r="I415" s="7" t="s">
        <v>2062</v>
      </c>
      <c r="J415" s="7" t="s">
        <v>99</v>
      </c>
      <c r="K415" s="7" t="s">
        <v>100</v>
      </c>
      <c r="L415" s="7" t="s">
        <v>101</v>
      </c>
      <c r="M415" s="7" t="s">
        <v>101</v>
      </c>
      <c r="N415" s="8">
        <v>22</v>
      </c>
      <c r="O415" s="8">
        <v>74</v>
      </c>
      <c r="P415" s="8">
        <v>70</v>
      </c>
      <c r="Q415" s="7" t="s">
        <v>2063</v>
      </c>
      <c r="R415" s="7" t="s">
        <v>2063</v>
      </c>
      <c r="S415" s="7" t="s">
        <v>2063</v>
      </c>
      <c r="T415" s="8">
        <v>70</v>
      </c>
      <c r="U415" s="8">
        <v>75</v>
      </c>
      <c r="V415" s="8">
        <v>75</v>
      </c>
      <c r="W415" s="8">
        <v>26</v>
      </c>
      <c r="X415" s="8">
        <v>28</v>
      </c>
      <c r="Y415" s="8">
        <v>28</v>
      </c>
      <c r="Z415" s="8">
        <v>0</v>
      </c>
      <c r="AA415" s="8">
        <v>2</v>
      </c>
      <c r="AB415" s="8">
        <v>2</v>
      </c>
      <c r="AC415" s="8">
        <v>0</v>
      </c>
      <c r="AD415" s="8">
        <v>2</v>
      </c>
      <c r="AE415" s="8">
        <v>2</v>
      </c>
      <c r="AF415" s="8">
        <v>26</v>
      </c>
      <c r="AG415" s="8">
        <v>26</v>
      </c>
      <c r="AH415" s="8">
        <v>26</v>
      </c>
      <c r="AI415" s="8">
        <v>26</v>
      </c>
      <c r="AJ415" s="8">
        <v>28</v>
      </c>
      <c r="AK415" s="8">
        <v>28</v>
      </c>
      <c r="AL415" s="7" t="s">
        <v>2064</v>
      </c>
      <c r="AM415" s="8">
        <v>0</v>
      </c>
      <c r="AN415" s="8">
        <v>0</v>
      </c>
      <c r="AO415" s="8">
        <v>0</v>
      </c>
      <c r="AP415" s="8">
        <v>0</v>
      </c>
      <c r="AQ415" s="8">
        <v>0</v>
      </c>
      <c r="AR415" s="8">
        <v>0</v>
      </c>
      <c r="AS415" s="8">
        <v>0</v>
      </c>
      <c r="AT415" s="8">
        <v>0</v>
      </c>
      <c r="AU415" s="8">
        <v>0</v>
      </c>
      <c r="AV415" s="8">
        <v>0</v>
      </c>
      <c r="AW415" s="8">
        <v>0</v>
      </c>
      <c r="AX415" s="8">
        <v>0</v>
      </c>
      <c r="AY415" s="8">
        <v>0</v>
      </c>
      <c r="AZ415" s="8">
        <v>0</v>
      </c>
      <c r="BA415" s="8">
        <v>0</v>
      </c>
      <c r="BB415" s="8">
        <v>0</v>
      </c>
      <c r="BC415" s="8">
        <v>0</v>
      </c>
      <c r="BD415" s="8">
        <v>0</v>
      </c>
      <c r="BE415" s="8">
        <v>0</v>
      </c>
      <c r="BF415" s="8">
        <v>0</v>
      </c>
      <c r="BG415" s="8">
        <v>0</v>
      </c>
      <c r="BH415" s="8">
        <v>0</v>
      </c>
      <c r="BI415" s="8">
        <v>0</v>
      </c>
      <c r="BJ415" s="8">
        <v>0</v>
      </c>
      <c r="BK415" s="8">
        <v>0</v>
      </c>
      <c r="BL415" s="8">
        <v>0</v>
      </c>
      <c r="BM415" s="8">
        <v>0</v>
      </c>
      <c r="BN415" s="8">
        <v>0</v>
      </c>
      <c r="BO415" s="8">
        <v>0</v>
      </c>
      <c r="BP415" s="8">
        <v>0</v>
      </c>
      <c r="BQ415" s="8">
        <v>0</v>
      </c>
      <c r="BR415" s="8">
        <v>0</v>
      </c>
      <c r="BS415" s="8">
        <v>0</v>
      </c>
      <c r="BT415" s="8">
        <v>0</v>
      </c>
      <c r="BU415" s="8">
        <v>0</v>
      </c>
      <c r="BV415" s="8">
        <v>0</v>
      </c>
      <c r="BW415" s="8">
        <v>0</v>
      </c>
      <c r="BX415" s="8">
        <v>0</v>
      </c>
      <c r="BY415" s="8">
        <v>0</v>
      </c>
      <c r="BZ415" s="8">
        <v>0</v>
      </c>
      <c r="CA415" s="8">
        <v>0</v>
      </c>
      <c r="CB415" s="8">
        <v>0</v>
      </c>
      <c r="CC415" s="8">
        <v>0</v>
      </c>
      <c r="CD415" s="8">
        <v>0</v>
      </c>
      <c r="CE415" s="21">
        <f t="shared" si="140"/>
        <v>0</v>
      </c>
      <c r="CF415" s="21">
        <f t="shared" si="141"/>
        <v>22</v>
      </c>
      <c r="CG415" s="21">
        <f t="shared" si="142"/>
        <v>74</v>
      </c>
      <c r="CH415" s="21">
        <f t="shared" si="143"/>
        <v>70</v>
      </c>
      <c r="CI415" s="21">
        <f t="shared" si="144"/>
        <v>70</v>
      </c>
      <c r="CJ415" s="21">
        <f t="shared" si="145"/>
        <v>75</v>
      </c>
      <c r="CK415" s="21">
        <f t="shared" si="146"/>
        <v>75</v>
      </c>
      <c r="CL415" s="21">
        <f t="shared" si="147"/>
        <v>26</v>
      </c>
      <c r="CM415" s="21">
        <f t="shared" si="148"/>
        <v>28</v>
      </c>
      <c r="CN415" s="21">
        <f t="shared" si="149"/>
        <v>28</v>
      </c>
      <c r="CO415" s="21">
        <f t="shared" si="150"/>
        <v>0</v>
      </c>
      <c r="CP415" s="21">
        <f t="shared" si="151"/>
        <v>2</v>
      </c>
      <c r="CQ415" s="21">
        <f t="shared" si="152"/>
        <v>2</v>
      </c>
      <c r="CR415" s="21">
        <f t="shared" si="153"/>
        <v>0</v>
      </c>
      <c r="CS415" s="21">
        <f t="shared" si="154"/>
        <v>2</v>
      </c>
      <c r="CT415" s="21">
        <f t="shared" si="155"/>
        <v>2</v>
      </c>
      <c r="CU415" s="21">
        <f t="shared" si="156"/>
        <v>26</v>
      </c>
      <c r="CV415" s="21">
        <f t="shared" si="157"/>
        <v>26</v>
      </c>
      <c r="CW415" s="21">
        <f t="shared" si="158"/>
        <v>26</v>
      </c>
      <c r="CX415" s="21">
        <f t="shared" si="159"/>
        <v>26</v>
      </c>
      <c r="CY415" s="21">
        <f t="shared" si="160"/>
        <v>28</v>
      </c>
      <c r="CZ415" s="21">
        <f t="shared" si="161"/>
        <v>28</v>
      </c>
    </row>
    <row r="416" spans="1:104" ht="102" hidden="1" x14ac:dyDescent="0.25">
      <c r="A416" s="6">
        <v>1621</v>
      </c>
      <c r="B416" s="7" t="s">
        <v>92</v>
      </c>
      <c r="C416" s="7" t="s">
        <v>83</v>
      </c>
      <c r="D416" s="7" t="s">
        <v>969</v>
      </c>
      <c r="E416" s="7" t="s">
        <v>94</v>
      </c>
      <c r="F416" s="7" t="s">
        <v>1088</v>
      </c>
      <c r="G416" s="7" t="s">
        <v>2065</v>
      </c>
      <c r="H416" s="7" t="s">
        <v>2066</v>
      </c>
      <c r="I416" s="7" t="s">
        <v>2067</v>
      </c>
      <c r="J416" s="7" t="s">
        <v>99</v>
      </c>
      <c r="K416" s="7" t="s">
        <v>100</v>
      </c>
      <c r="L416" s="7" t="s">
        <v>101</v>
      </c>
      <c r="M416" s="7" t="s">
        <v>101</v>
      </c>
      <c r="N416" s="8">
        <v>56</v>
      </c>
      <c r="O416" s="8">
        <v>64</v>
      </c>
      <c r="P416" s="8">
        <v>72</v>
      </c>
      <c r="Q416" s="7" t="s">
        <v>1275</v>
      </c>
      <c r="R416" s="7" t="s">
        <v>1275</v>
      </c>
      <c r="S416" s="7" t="s">
        <v>1275</v>
      </c>
      <c r="T416" s="8">
        <v>51</v>
      </c>
      <c r="U416" s="8">
        <v>54</v>
      </c>
      <c r="V416" s="8">
        <v>63</v>
      </c>
      <c r="W416" s="8">
        <v>45</v>
      </c>
      <c r="X416" s="8">
        <v>48</v>
      </c>
      <c r="Y416" s="8">
        <v>57</v>
      </c>
      <c r="Z416" s="8">
        <v>35</v>
      </c>
      <c r="AA416" s="8">
        <v>34</v>
      </c>
      <c r="AB416" s="8">
        <v>43</v>
      </c>
      <c r="AC416" s="8">
        <v>10</v>
      </c>
      <c r="AD416" s="8">
        <v>14</v>
      </c>
      <c r="AE416" s="8">
        <v>14</v>
      </c>
      <c r="AF416" s="8">
        <v>0</v>
      </c>
      <c r="AG416" s="8">
        <v>0</v>
      </c>
      <c r="AH416" s="8">
        <v>0</v>
      </c>
      <c r="AI416" s="8">
        <v>45</v>
      </c>
      <c r="AJ416" s="8">
        <v>48</v>
      </c>
      <c r="AK416" s="8">
        <v>57</v>
      </c>
      <c r="AM416" s="8">
        <v>0</v>
      </c>
      <c r="AN416" s="8">
        <v>0</v>
      </c>
      <c r="AO416" s="8">
        <v>0</v>
      </c>
      <c r="AP416" s="8">
        <v>0</v>
      </c>
      <c r="AQ416" s="8">
        <v>0</v>
      </c>
      <c r="AR416" s="8">
        <v>0</v>
      </c>
      <c r="AS416" s="8">
        <v>0</v>
      </c>
      <c r="AT416" s="8">
        <v>0</v>
      </c>
      <c r="AU416" s="8">
        <v>0</v>
      </c>
      <c r="AV416" s="8">
        <v>0</v>
      </c>
      <c r="AW416" s="8">
        <v>0</v>
      </c>
      <c r="AX416" s="8">
        <v>0</v>
      </c>
      <c r="AY416" s="8">
        <v>0</v>
      </c>
      <c r="AZ416" s="8">
        <v>0</v>
      </c>
      <c r="BA416" s="8">
        <v>0</v>
      </c>
      <c r="BB416" s="8">
        <v>0</v>
      </c>
      <c r="BC416" s="8">
        <v>0</v>
      </c>
      <c r="BD416" s="8">
        <v>0</v>
      </c>
      <c r="BE416" s="8">
        <v>0</v>
      </c>
      <c r="BF416" s="8">
        <v>0</v>
      </c>
      <c r="BG416" s="8">
        <v>0</v>
      </c>
      <c r="BH416" s="8">
        <v>0</v>
      </c>
      <c r="BI416" s="8">
        <v>0</v>
      </c>
      <c r="BJ416" s="8">
        <v>0</v>
      </c>
      <c r="BK416" s="8">
        <v>0</v>
      </c>
      <c r="BL416" s="8">
        <v>0</v>
      </c>
      <c r="BM416" s="8">
        <v>0</v>
      </c>
      <c r="BN416" s="8">
        <v>0</v>
      </c>
      <c r="BO416" s="8">
        <v>0</v>
      </c>
      <c r="BP416" s="8">
        <v>0</v>
      </c>
      <c r="BQ416" s="8">
        <v>0</v>
      </c>
      <c r="BR416" s="8">
        <v>0</v>
      </c>
      <c r="BS416" s="8">
        <v>0</v>
      </c>
      <c r="BT416" s="8">
        <v>0</v>
      </c>
      <c r="BU416" s="8">
        <v>0</v>
      </c>
      <c r="BV416" s="8">
        <v>0</v>
      </c>
      <c r="BW416" s="8">
        <v>0</v>
      </c>
      <c r="BX416" s="8">
        <v>0</v>
      </c>
      <c r="BY416" s="8">
        <v>0</v>
      </c>
      <c r="BZ416" s="8">
        <v>0</v>
      </c>
      <c r="CA416" s="8">
        <v>0</v>
      </c>
      <c r="CB416" s="8">
        <v>0</v>
      </c>
      <c r="CC416" s="8">
        <v>0</v>
      </c>
      <c r="CD416" s="8">
        <v>0</v>
      </c>
      <c r="CE416" s="21">
        <f t="shared" si="140"/>
        <v>0</v>
      </c>
      <c r="CF416" s="21">
        <f t="shared" si="141"/>
        <v>56</v>
      </c>
      <c r="CG416" s="21">
        <f t="shared" si="142"/>
        <v>64</v>
      </c>
      <c r="CH416" s="21">
        <f t="shared" si="143"/>
        <v>72</v>
      </c>
      <c r="CI416" s="21">
        <f t="shared" si="144"/>
        <v>51</v>
      </c>
      <c r="CJ416" s="21">
        <f t="shared" si="145"/>
        <v>54</v>
      </c>
      <c r="CK416" s="21">
        <f t="shared" si="146"/>
        <v>63</v>
      </c>
      <c r="CL416" s="21">
        <f t="shared" si="147"/>
        <v>45</v>
      </c>
      <c r="CM416" s="21">
        <f t="shared" si="148"/>
        <v>48</v>
      </c>
      <c r="CN416" s="21">
        <f t="shared" si="149"/>
        <v>57</v>
      </c>
      <c r="CO416" s="21">
        <f t="shared" si="150"/>
        <v>35</v>
      </c>
      <c r="CP416" s="21">
        <f t="shared" si="151"/>
        <v>34</v>
      </c>
      <c r="CQ416" s="21">
        <f t="shared" si="152"/>
        <v>43</v>
      </c>
      <c r="CR416" s="21">
        <f t="shared" si="153"/>
        <v>10</v>
      </c>
      <c r="CS416" s="21">
        <f t="shared" si="154"/>
        <v>14</v>
      </c>
      <c r="CT416" s="21">
        <f t="shared" si="155"/>
        <v>14</v>
      </c>
      <c r="CU416" s="21">
        <f t="shared" si="156"/>
        <v>0</v>
      </c>
      <c r="CV416" s="21">
        <f t="shared" si="157"/>
        <v>0</v>
      </c>
      <c r="CW416" s="21">
        <f t="shared" si="158"/>
        <v>0</v>
      </c>
      <c r="CX416" s="21">
        <f t="shared" si="159"/>
        <v>45</v>
      </c>
      <c r="CY416" s="21">
        <f t="shared" si="160"/>
        <v>48</v>
      </c>
      <c r="CZ416" s="21">
        <f t="shared" si="161"/>
        <v>57</v>
      </c>
    </row>
    <row r="417" spans="1:104" ht="89.25" hidden="1" x14ac:dyDescent="0.25">
      <c r="A417" s="6">
        <v>1627</v>
      </c>
      <c r="B417" s="7" t="s">
        <v>92</v>
      </c>
      <c r="C417" s="7" t="s">
        <v>57</v>
      </c>
      <c r="D417" s="7" t="s">
        <v>141</v>
      </c>
      <c r="E417" s="7" t="s">
        <v>94</v>
      </c>
      <c r="F417" s="7" t="s">
        <v>928</v>
      </c>
      <c r="G417" s="7" t="s">
        <v>2068</v>
      </c>
      <c r="H417" s="7" t="s">
        <v>2069</v>
      </c>
      <c r="I417" s="7" t="s">
        <v>2070</v>
      </c>
      <c r="J417" s="7" t="s">
        <v>100</v>
      </c>
      <c r="K417" s="7" t="s">
        <v>100</v>
      </c>
      <c r="L417" s="7" t="s">
        <v>101</v>
      </c>
      <c r="M417" s="7" t="s">
        <v>104</v>
      </c>
      <c r="N417" s="8" t="s">
        <v>100</v>
      </c>
      <c r="O417" s="8" t="s">
        <v>100</v>
      </c>
      <c r="P417" s="8" t="s">
        <v>100</v>
      </c>
      <c r="Q417" s="7" t="s">
        <v>100</v>
      </c>
      <c r="R417" s="7" t="s">
        <v>100</v>
      </c>
      <c r="S417" s="7" t="s">
        <v>100</v>
      </c>
      <c r="T417" s="8" t="s">
        <v>100</v>
      </c>
      <c r="U417" s="8" t="s">
        <v>100</v>
      </c>
      <c r="V417" s="8" t="s">
        <v>100</v>
      </c>
      <c r="W417" s="8" t="s">
        <v>100</v>
      </c>
      <c r="X417" s="8" t="s">
        <v>100</v>
      </c>
      <c r="Y417" s="8" t="s">
        <v>100</v>
      </c>
      <c r="Z417" s="8" t="s">
        <v>100</v>
      </c>
      <c r="AA417" s="8" t="s">
        <v>100</v>
      </c>
      <c r="AB417" s="8" t="s">
        <v>100</v>
      </c>
      <c r="AC417" s="8" t="s">
        <v>100</v>
      </c>
      <c r="AD417" s="8" t="s">
        <v>100</v>
      </c>
      <c r="AE417" s="8" t="s">
        <v>100</v>
      </c>
      <c r="AF417" s="8" t="s">
        <v>100</v>
      </c>
      <c r="AG417" s="8" t="s">
        <v>100</v>
      </c>
      <c r="AH417" s="8" t="s">
        <v>100</v>
      </c>
      <c r="AI417" s="8" t="s">
        <v>100</v>
      </c>
      <c r="AJ417" s="8" t="s">
        <v>100</v>
      </c>
      <c r="AK417" s="8" t="s">
        <v>100</v>
      </c>
      <c r="AL417" s="7" t="s">
        <v>100</v>
      </c>
      <c r="AM417" s="8" t="s">
        <v>100</v>
      </c>
      <c r="AN417" s="8" t="s">
        <v>100</v>
      </c>
      <c r="AO417" s="8" t="s">
        <v>100</v>
      </c>
      <c r="AP417" s="8" t="s">
        <v>100</v>
      </c>
      <c r="AQ417" s="8" t="s">
        <v>100</v>
      </c>
      <c r="AR417" s="8" t="s">
        <v>100</v>
      </c>
      <c r="AS417" s="8" t="s">
        <v>100</v>
      </c>
      <c r="AT417" s="8" t="s">
        <v>100</v>
      </c>
      <c r="AU417" s="8" t="s">
        <v>100</v>
      </c>
      <c r="AV417" s="8" t="s">
        <v>100</v>
      </c>
      <c r="AW417" s="8" t="s">
        <v>100</v>
      </c>
      <c r="AX417" s="8" t="s">
        <v>100</v>
      </c>
      <c r="AY417" s="8" t="s">
        <v>100</v>
      </c>
      <c r="AZ417" s="8" t="s">
        <v>100</v>
      </c>
      <c r="BA417" s="8" t="s">
        <v>100</v>
      </c>
      <c r="BB417" s="8" t="s">
        <v>100</v>
      </c>
      <c r="BC417" s="8" t="s">
        <v>100</v>
      </c>
      <c r="BD417" s="8" t="s">
        <v>100</v>
      </c>
      <c r="BE417" s="8" t="s">
        <v>100</v>
      </c>
      <c r="BF417" s="8" t="s">
        <v>100</v>
      </c>
      <c r="BG417" s="8" t="s">
        <v>100</v>
      </c>
      <c r="BH417" s="8" t="s">
        <v>100</v>
      </c>
      <c r="BI417" s="8" t="s">
        <v>100</v>
      </c>
      <c r="BJ417" s="8" t="s">
        <v>100</v>
      </c>
      <c r="BK417" s="8" t="s">
        <v>100</v>
      </c>
      <c r="BL417" s="8" t="s">
        <v>100</v>
      </c>
      <c r="BM417" s="8" t="s">
        <v>100</v>
      </c>
      <c r="BN417" s="8" t="s">
        <v>100</v>
      </c>
      <c r="BO417" s="8" t="s">
        <v>100</v>
      </c>
      <c r="BP417" s="8" t="s">
        <v>100</v>
      </c>
      <c r="BQ417" s="8" t="s">
        <v>100</v>
      </c>
      <c r="BR417" s="8" t="s">
        <v>100</v>
      </c>
      <c r="BS417" s="8" t="s">
        <v>100</v>
      </c>
      <c r="BT417" s="8" t="s">
        <v>100</v>
      </c>
      <c r="BU417" s="8" t="s">
        <v>100</v>
      </c>
      <c r="BV417" s="8" t="s">
        <v>100</v>
      </c>
      <c r="BW417" s="8" t="s">
        <v>100</v>
      </c>
      <c r="BX417" s="8" t="s">
        <v>100</v>
      </c>
      <c r="BY417" s="8" t="s">
        <v>100</v>
      </c>
      <c r="BZ417" s="8" t="s">
        <v>100</v>
      </c>
      <c r="CA417" s="8" t="s">
        <v>100</v>
      </c>
      <c r="CB417" s="8" t="s">
        <v>100</v>
      </c>
      <c r="CC417" s="8" t="s">
        <v>100</v>
      </c>
      <c r="CD417" s="8" t="s">
        <v>100</v>
      </c>
      <c r="CE417" s="21">
        <f t="shared" si="140"/>
        <v>0</v>
      </c>
      <c r="CF417" s="21">
        <f t="shared" si="141"/>
        <v>0</v>
      </c>
      <c r="CG417" s="21">
        <f t="shared" si="142"/>
        <v>0</v>
      </c>
      <c r="CH417" s="21">
        <f t="shared" si="143"/>
        <v>0</v>
      </c>
      <c r="CI417" s="21">
        <f t="shared" si="144"/>
        <v>0</v>
      </c>
      <c r="CJ417" s="21">
        <f t="shared" si="145"/>
        <v>0</v>
      </c>
      <c r="CK417" s="21">
        <f t="shared" si="146"/>
        <v>0</v>
      </c>
      <c r="CL417" s="21">
        <f t="shared" si="147"/>
        <v>0</v>
      </c>
      <c r="CM417" s="21">
        <f t="shared" si="148"/>
        <v>0</v>
      </c>
      <c r="CN417" s="21">
        <f t="shared" si="149"/>
        <v>0</v>
      </c>
      <c r="CO417" s="21">
        <f t="shared" si="150"/>
        <v>0</v>
      </c>
      <c r="CP417" s="21">
        <f t="shared" si="151"/>
        <v>0</v>
      </c>
      <c r="CQ417" s="21">
        <f t="shared" si="152"/>
        <v>0</v>
      </c>
      <c r="CR417" s="21">
        <f t="shared" si="153"/>
        <v>0</v>
      </c>
      <c r="CS417" s="21">
        <f t="shared" si="154"/>
        <v>0</v>
      </c>
      <c r="CT417" s="21">
        <f t="shared" si="155"/>
        <v>0</v>
      </c>
      <c r="CU417" s="21">
        <f t="shared" si="156"/>
        <v>0</v>
      </c>
      <c r="CV417" s="21">
        <f t="shared" si="157"/>
        <v>0</v>
      </c>
      <c r="CW417" s="21">
        <f t="shared" si="158"/>
        <v>0</v>
      </c>
      <c r="CX417" s="21">
        <f t="shared" si="159"/>
        <v>0</v>
      </c>
      <c r="CY417" s="21">
        <f t="shared" si="160"/>
        <v>0</v>
      </c>
      <c r="CZ417" s="21">
        <f t="shared" si="161"/>
        <v>0</v>
      </c>
    </row>
    <row r="418" spans="1:104" ht="89.25" hidden="1" x14ac:dyDescent="0.25">
      <c r="A418" s="6">
        <v>1628</v>
      </c>
      <c r="B418" s="7" t="s">
        <v>92</v>
      </c>
      <c r="C418" s="7" t="s">
        <v>57</v>
      </c>
      <c r="D418" s="7" t="s">
        <v>314</v>
      </c>
      <c r="E418" s="7" t="s">
        <v>94</v>
      </c>
      <c r="F418" s="7" t="s">
        <v>832</v>
      </c>
      <c r="G418" s="7" t="s">
        <v>2071</v>
      </c>
      <c r="H418" s="7" t="s">
        <v>2072</v>
      </c>
      <c r="I418" s="7" t="s">
        <v>2073</v>
      </c>
      <c r="J418" s="7" t="s">
        <v>100</v>
      </c>
      <c r="K418" s="7" t="s">
        <v>100</v>
      </c>
      <c r="L418" s="7" t="s">
        <v>101</v>
      </c>
      <c r="M418" s="7" t="s">
        <v>104</v>
      </c>
      <c r="N418" s="8" t="s">
        <v>100</v>
      </c>
      <c r="O418" s="8" t="s">
        <v>100</v>
      </c>
      <c r="P418" s="8" t="s">
        <v>100</v>
      </c>
      <c r="Q418" s="7" t="s">
        <v>100</v>
      </c>
      <c r="R418" s="7" t="s">
        <v>100</v>
      </c>
      <c r="S418" s="7" t="s">
        <v>100</v>
      </c>
      <c r="T418" s="8" t="s">
        <v>100</v>
      </c>
      <c r="U418" s="8" t="s">
        <v>100</v>
      </c>
      <c r="V418" s="8" t="s">
        <v>100</v>
      </c>
      <c r="W418" s="8" t="s">
        <v>100</v>
      </c>
      <c r="X418" s="8" t="s">
        <v>100</v>
      </c>
      <c r="Y418" s="8" t="s">
        <v>100</v>
      </c>
      <c r="Z418" s="8" t="s">
        <v>100</v>
      </c>
      <c r="AA418" s="8" t="s">
        <v>100</v>
      </c>
      <c r="AB418" s="8" t="s">
        <v>100</v>
      </c>
      <c r="AC418" s="8" t="s">
        <v>100</v>
      </c>
      <c r="AD418" s="8" t="s">
        <v>100</v>
      </c>
      <c r="AE418" s="8" t="s">
        <v>100</v>
      </c>
      <c r="AF418" s="8" t="s">
        <v>100</v>
      </c>
      <c r="AG418" s="8" t="s">
        <v>100</v>
      </c>
      <c r="AH418" s="8" t="s">
        <v>100</v>
      </c>
      <c r="AI418" s="8" t="s">
        <v>100</v>
      </c>
      <c r="AJ418" s="8" t="s">
        <v>100</v>
      </c>
      <c r="AK418" s="8" t="s">
        <v>100</v>
      </c>
      <c r="AL418" s="7" t="s">
        <v>100</v>
      </c>
      <c r="AM418" s="8" t="s">
        <v>100</v>
      </c>
      <c r="AN418" s="8" t="s">
        <v>100</v>
      </c>
      <c r="AO418" s="8" t="s">
        <v>100</v>
      </c>
      <c r="AP418" s="8" t="s">
        <v>100</v>
      </c>
      <c r="AQ418" s="8" t="s">
        <v>100</v>
      </c>
      <c r="AR418" s="8" t="s">
        <v>100</v>
      </c>
      <c r="AS418" s="8" t="s">
        <v>100</v>
      </c>
      <c r="AT418" s="8" t="s">
        <v>100</v>
      </c>
      <c r="AU418" s="8" t="s">
        <v>100</v>
      </c>
      <c r="AV418" s="8" t="s">
        <v>100</v>
      </c>
      <c r="AW418" s="8" t="s">
        <v>100</v>
      </c>
      <c r="AX418" s="8" t="s">
        <v>100</v>
      </c>
      <c r="AY418" s="8" t="s">
        <v>100</v>
      </c>
      <c r="AZ418" s="8" t="s">
        <v>100</v>
      </c>
      <c r="BA418" s="8" t="s">
        <v>100</v>
      </c>
      <c r="BB418" s="8" t="s">
        <v>100</v>
      </c>
      <c r="BC418" s="8" t="s">
        <v>100</v>
      </c>
      <c r="BD418" s="8" t="s">
        <v>100</v>
      </c>
      <c r="BE418" s="8" t="s">
        <v>100</v>
      </c>
      <c r="BF418" s="8" t="s">
        <v>100</v>
      </c>
      <c r="BG418" s="8" t="s">
        <v>100</v>
      </c>
      <c r="BH418" s="8" t="s">
        <v>100</v>
      </c>
      <c r="BI418" s="8" t="s">
        <v>100</v>
      </c>
      <c r="BJ418" s="8" t="s">
        <v>100</v>
      </c>
      <c r="BK418" s="8" t="s">
        <v>100</v>
      </c>
      <c r="BL418" s="8" t="s">
        <v>100</v>
      </c>
      <c r="BM418" s="8" t="s">
        <v>100</v>
      </c>
      <c r="BN418" s="8" t="s">
        <v>100</v>
      </c>
      <c r="BO418" s="8" t="s">
        <v>100</v>
      </c>
      <c r="BP418" s="8" t="s">
        <v>100</v>
      </c>
      <c r="BQ418" s="8" t="s">
        <v>100</v>
      </c>
      <c r="BR418" s="8" t="s">
        <v>100</v>
      </c>
      <c r="BS418" s="8" t="s">
        <v>100</v>
      </c>
      <c r="BT418" s="8" t="s">
        <v>100</v>
      </c>
      <c r="BU418" s="8" t="s">
        <v>100</v>
      </c>
      <c r="BV418" s="8" t="s">
        <v>100</v>
      </c>
      <c r="BW418" s="8" t="s">
        <v>100</v>
      </c>
      <c r="BX418" s="8" t="s">
        <v>100</v>
      </c>
      <c r="BY418" s="8" t="s">
        <v>100</v>
      </c>
      <c r="BZ418" s="8" t="s">
        <v>100</v>
      </c>
      <c r="CA418" s="8" t="s">
        <v>100</v>
      </c>
      <c r="CB418" s="8" t="s">
        <v>100</v>
      </c>
      <c r="CC418" s="8" t="s">
        <v>100</v>
      </c>
      <c r="CD418" s="8" t="s">
        <v>100</v>
      </c>
      <c r="CE418" s="21">
        <f t="shared" si="140"/>
        <v>0</v>
      </c>
      <c r="CF418" s="21">
        <f t="shared" si="141"/>
        <v>0</v>
      </c>
      <c r="CG418" s="21">
        <f t="shared" si="142"/>
        <v>0</v>
      </c>
      <c r="CH418" s="21">
        <f t="shared" si="143"/>
        <v>0</v>
      </c>
      <c r="CI418" s="21">
        <f t="shared" si="144"/>
        <v>0</v>
      </c>
      <c r="CJ418" s="21">
        <f t="shared" si="145"/>
        <v>0</v>
      </c>
      <c r="CK418" s="21">
        <f t="shared" si="146"/>
        <v>0</v>
      </c>
      <c r="CL418" s="21">
        <f t="shared" si="147"/>
        <v>0</v>
      </c>
      <c r="CM418" s="21">
        <f t="shared" si="148"/>
        <v>0</v>
      </c>
      <c r="CN418" s="21">
        <f t="shared" si="149"/>
        <v>0</v>
      </c>
      <c r="CO418" s="21">
        <f t="shared" si="150"/>
        <v>0</v>
      </c>
      <c r="CP418" s="21">
        <f t="shared" si="151"/>
        <v>0</v>
      </c>
      <c r="CQ418" s="21">
        <f t="shared" si="152"/>
        <v>0</v>
      </c>
      <c r="CR418" s="21">
        <f t="shared" si="153"/>
        <v>0</v>
      </c>
      <c r="CS418" s="21">
        <f t="shared" si="154"/>
        <v>0</v>
      </c>
      <c r="CT418" s="21">
        <f t="shared" si="155"/>
        <v>0</v>
      </c>
      <c r="CU418" s="21">
        <f t="shared" si="156"/>
        <v>0</v>
      </c>
      <c r="CV418" s="21">
        <f t="shared" si="157"/>
        <v>0</v>
      </c>
      <c r="CW418" s="21">
        <f t="shared" si="158"/>
        <v>0</v>
      </c>
      <c r="CX418" s="21">
        <f t="shared" si="159"/>
        <v>0</v>
      </c>
      <c r="CY418" s="21">
        <f t="shared" si="160"/>
        <v>0</v>
      </c>
      <c r="CZ418" s="21">
        <f t="shared" si="161"/>
        <v>0</v>
      </c>
    </row>
    <row r="419" spans="1:104" ht="89.25" hidden="1" x14ac:dyDescent="0.25">
      <c r="A419" s="6">
        <v>1629</v>
      </c>
      <c r="B419" s="7" t="s">
        <v>92</v>
      </c>
      <c r="C419" s="7" t="s">
        <v>57</v>
      </c>
      <c r="D419" s="7" t="s">
        <v>165</v>
      </c>
      <c r="E419" s="7" t="s">
        <v>94</v>
      </c>
      <c r="F419" s="7" t="s">
        <v>928</v>
      </c>
      <c r="G419" s="7" t="s">
        <v>2074</v>
      </c>
      <c r="H419" s="7" t="s">
        <v>2075</v>
      </c>
      <c r="I419" s="7" t="s">
        <v>2076</v>
      </c>
      <c r="J419" s="7" t="s">
        <v>100</v>
      </c>
      <c r="K419" s="7" t="s">
        <v>100</v>
      </c>
      <c r="L419" s="7" t="s">
        <v>101</v>
      </c>
      <c r="M419" s="7" t="s">
        <v>104</v>
      </c>
      <c r="N419" s="8" t="s">
        <v>100</v>
      </c>
      <c r="O419" s="8" t="s">
        <v>100</v>
      </c>
      <c r="P419" s="8" t="s">
        <v>100</v>
      </c>
      <c r="Q419" s="7" t="s">
        <v>100</v>
      </c>
      <c r="R419" s="7" t="s">
        <v>100</v>
      </c>
      <c r="S419" s="7" t="s">
        <v>100</v>
      </c>
      <c r="T419" s="8" t="s">
        <v>100</v>
      </c>
      <c r="U419" s="8" t="s">
        <v>100</v>
      </c>
      <c r="V419" s="8" t="s">
        <v>100</v>
      </c>
      <c r="W419" s="8" t="s">
        <v>100</v>
      </c>
      <c r="X419" s="8" t="s">
        <v>100</v>
      </c>
      <c r="Y419" s="8" t="s">
        <v>100</v>
      </c>
      <c r="Z419" s="8" t="s">
        <v>100</v>
      </c>
      <c r="AA419" s="8" t="s">
        <v>100</v>
      </c>
      <c r="AB419" s="8" t="s">
        <v>100</v>
      </c>
      <c r="AC419" s="8" t="s">
        <v>100</v>
      </c>
      <c r="AD419" s="8" t="s">
        <v>100</v>
      </c>
      <c r="AE419" s="8" t="s">
        <v>100</v>
      </c>
      <c r="AF419" s="8" t="s">
        <v>100</v>
      </c>
      <c r="AG419" s="8" t="s">
        <v>100</v>
      </c>
      <c r="AH419" s="8" t="s">
        <v>100</v>
      </c>
      <c r="AI419" s="8" t="s">
        <v>100</v>
      </c>
      <c r="AJ419" s="8" t="s">
        <v>100</v>
      </c>
      <c r="AK419" s="8" t="s">
        <v>100</v>
      </c>
      <c r="AL419" s="7" t="s">
        <v>100</v>
      </c>
      <c r="AM419" s="8" t="s">
        <v>100</v>
      </c>
      <c r="AN419" s="8" t="s">
        <v>100</v>
      </c>
      <c r="AO419" s="8" t="s">
        <v>100</v>
      </c>
      <c r="AP419" s="8" t="s">
        <v>100</v>
      </c>
      <c r="AQ419" s="8" t="s">
        <v>100</v>
      </c>
      <c r="AR419" s="8" t="s">
        <v>100</v>
      </c>
      <c r="AS419" s="8" t="s">
        <v>100</v>
      </c>
      <c r="AT419" s="8" t="s">
        <v>100</v>
      </c>
      <c r="AU419" s="8" t="s">
        <v>100</v>
      </c>
      <c r="AV419" s="8" t="s">
        <v>100</v>
      </c>
      <c r="AW419" s="8" t="s">
        <v>100</v>
      </c>
      <c r="AX419" s="8" t="s">
        <v>100</v>
      </c>
      <c r="AY419" s="8" t="s">
        <v>100</v>
      </c>
      <c r="AZ419" s="8" t="s">
        <v>100</v>
      </c>
      <c r="BA419" s="8" t="s">
        <v>100</v>
      </c>
      <c r="BB419" s="8" t="s">
        <v>100</v>
      </c>
      <c r="BC419" s="8" t="s">
        <v>100</v>
      </c>
      <c r="BD419" s="8" t="s">
        <v>100</v>
      </c>
      <c r="BE419" s="8" t="s">
        <v>100</v>
      </c>
      <c r="BF419" s="8" t="s">
        <v>100</v>
      </c>
      <c r="BG419" s="8" t="s">
        <v>100</v>
      </c>
      <c r="BH419" s="8" t="s">
        <v>100</v>
      </c>
      <c r="BI419" s="8" t="s">
        <v>100</v>
      </c>
      <c r="BJ419" s="8" t="s">
        <v>100</v>
      </c>
      <c r="BK419" s="8" t="s">
        <v>100</v>
      </c>
      <c r="BL419" s="8" t="s">
        <v>100</v>
      </c>
      <c r="BM419" s="8" t="s">
        <v>100</v>
      </c>
      <c r="BN419" s="8" t="s">
        <v>100</v>
      </c>
      <c r="BO419" s="8" t="s">
        <v>100</v>
      </c>
      <c r="BP419" s="8" t="s">
        <v>100</v>
      </c>
      <c r="BQ419" s="8" t="s">
        <v>100</v>
      </c>
      <c r="BR419" s="8" t="s">
        <v>100</v>
      </c>
      <c r="BS419" s="8" t="s">
        <v>100</v>
      </c>
      <c r="BT419" s="8" t="s">
        <v>100</v>
      </c>
      <c r="BU419" s="8" t="s">
        <v>100</v>
      </c>
      <c r="BV419" s="8" t="s">
        <v>100</v>
      </c>
      <c r="BW419" s="8" t="s">
        <v>100</v>
      </c>
      <c r="BX419" s="8" t="s">
        <v>100</v>
      </c>
      <c r="BY419" s="8" t="s">
        <v>100</v>
      </c>
      <c r="BZ419" s="8" t="s">
        <v>100</v>
      </c>
      <c r="CA419" s="8" t="s">
        <v>100</v>
      </c>
      <c r="CB419" s="8" t="s">
        <v>100</v>
      </c>
      <c r="CC419" s="8" t="s">
        <v>100</v>
      </c>
      <c r="CD419" s="8" t="s">
        <v>100</v>
      </c>
      <c r="CE419" s="21">
        <f t="shared" si="140"/>
        <v>0</v>
      </c>
      <c r="CF419" s="21">
        <f t="shared" si="141"/>
        <v>0</v>
      </c>
      <c r="CG419" s="21">
        <f t="shared" si="142"/>
        <v>0</v>
      </c>
      <c r="CH419" s="21">
        <f t="shared" si="143"/>
        <v>0</v>
      </c>
      <c r="CI419" s="21">
        <f t="shared" si="144"/>
        <v>0</v>
      </c>
      <c r="CJ419" s="21">
        <f t="shared" si="145"/>
        <v>0</v>
      </c>
      <c r="CK419" s="21">
        <f t="shared" si="146"/>
        <v>0</v>
      </c>
      <c r="CL419" s="21">
        <f t="shared" si="147"/>
        <v>0</v>
      </c>
      <c r="CM419" s="21">
        <f t="shared" si="148"/>
        <v>0</v>
      </c>
      <c r="CN419" s="21">
        <f t="shared" si="149"/>
        <v>0</v>
      </c>
      <c r="CO419" s="21">
        <f t="shared" si="150"/>
        <v>0</v>
      </c>
      <c r="CP419" s="21">
        <f t="shared" si="151"/>
        <v>0</v>
      </c>
      <c r="CQ419" s="21">
        <f t="shared" si="152"/>
        <v>0</v>
      </c>
      <c r="CR419" s="21">
        <f t="shared" si="153"/>
        <v>0</v>
      </c>
      <c r="CS419" s="21">
        <f t="shared" si="154"/>
        <v>0</v>
      </c>
      <c r="CT419" s="21">
        <f t="shared" si="155"/>
        <v>0</v>
      </c>
      <c r="CU419" s="21">
        <f t="shared" si="156"/>
        <v>0</v>
      </c>
      <c r="CV419" s="21">
        <f t="shared" si="157"/>
        <v>0</v>
      </c>
      <c r="CW419" s="21">
        <f t="shared" si="158"/>
        <v>0</v>
      </c>
      <c r="CX419" s="21">
        <f t="shared" si="159"/>
        <v>0</v>
      </c>
      <c r="CY419" s="21">
        <f t="shared" si="160"/>
        <v>0</v>
      </c>
      <c r="CZ419" s="21">
        <f t="shared" si="161"/>
        <v>0</v>
      </c>
    </row>
    <row r="420" spans="1:104" ht="76.5" hidden="1" x14ac:dyDescent="0.25">
      <c r="A420" s="6">
        <v>1639</v>
      </c>
      <c r="B420" s="7" t="s">
        <v>92</v>
      </c>
      <c r="C420" s="7" t="s">
        <v>52</v>
      </c>
      <c r="D420" s="7" t="s">
        <v>121</v>
      </c>
      <c r="E420" s="7" t="s">
        <v>94</v>
      </c>
      <c r="F420" s="7" t="s">
        <v>95</v>
      </c>
      <c r="G420" s="7" t="s">
        <v>2077</v>
      </c>
      <c r="H420" s="7" t="s">
        <v>2078</v>
      </c>
      <c r="I420" s="7" t="s">
        <v>2079</v>
      </c>
      <c r="J420" s="7" t="s">
        <v>100</v>
      </c>
      <c r="K420" s="7" t="s">
        <v>100</v>
      </c>
      <c r="L420" s="7" t="s">
        <v>101</v>
      </c>
      <c r="M420" s="7" t="s">
        <v>101</v>
      </c>
      <c r="N420" s="8">
        <v>3</v>
      </c>
      <c r="O420" s="8">
        <v>3</v>
      </c>
      <c r="P420" s="8">
        <v>2</v>
      </c>
      <c r="Q420" s="7" t="s">
        <v>2080</v>
      </c>
      <c r="R420" s="7" t="s">
        <v>2080</v>
      </c>
      <c r="S420" s="7" t="s">
        <v>2080</v>
      </c>
      <c r="T420" s="8">
        <v>6</v>
      </c>
      <c r="U420" s="8">
        <v>6</v>
      </c>
      <c r="V420" s="8">
        <v>6</v>
      </c>
      <c r="W420" s="8">
        <v>6</v>
      </c>
      <c r="X420" s="8">
        <v>6</v>
      </c>
      <c r="Y420" s="8">
        <v>6</v>
      </c>
      <c r="Z420" s="8">
        <v>2</v>
      </c>
      <c r="AA420" s="8">
        <v>2</v>
      </c>
      <c r="AB420" s="8">
        <v>2</v>
      </c>
      <c r="AC420" s="8">
        <v>4</v>
      </c>
      <c r="AD420" s="8">
        <v>4</v>
      </c>
      <c r="AE420" s="8">
        <v>4</v>
      </c>
      <c r="AF420" s="8">
        <v>0</v>
      </c>
      <c r="AG420" s="8">
        <v>0</v>
      </c>
      <c r="AH420" s="8">
        <v>0</v>
      </c>
      <c r="AI420" s="8">
        <v>5</v>
      </c>
      <c r="AJ420" s="8">
        <v>5</v>
      </c>
      <c r="AK420" s="8">
        <v>5</v>
      </c>
      <c r="AM420" s="8">
        <v>0</v>
      </c>
      <c r="AN420" s="8">
        <v>0</v>
      </c>
      <c r="AO420" s="8">
        <v>0</v>
      </c>
      <c r="AP420" s="8">
        <v>0</v>
      </c>
      <c r="AQ420" s="8">
        <v>0</v>
      </c>
      <c r="AR420" s="8">
        <v>0</v>
      </c>
      <c r="AS420" s="8">
        <v>0</v>
      </c>
      <c r="AT420" s="8">
        <v>0</v>
      </c>
      <c r="AU420" s="8">
        <v>0</v>
      </c>
      <c r="AV420" s="8">
        <v>0</v>
      </c>
      <c r="AW420" s="8">
        <v>0</v>
      </c>
      <c r="AX420" s="8">
        <v>0</v>
      </c>
      <c r="AY420" s="8">
        <v>0</v>
      </c>
      <c r="AZ420" s="8">
        <v>0</v>
      </c>
      <c r="BA420" s="8">
        <v>0</v>
      </c>
      <c r="BB420" s="8">
        <v>0</v>
      </c>
      <c r="BC420" s="8">
        <v>0</v>
      </c>
      <c r="BD420" s="8">
        <v>0</v>
      </c>
      <c r="BE420" s="8">
        <v>0</v>
      </c>
      <c r="BF420" s="8">
        <v>0</v>
      </c>
      <c r="BG420" s="8">
        <v>0</v>
      </c>
      <c r="BH420" s="8">
        <v>0</v>
      </c>
      <c r="BI420" s="8">
        <v>0</v>
      </c>
      <c r="BJ420" s="8">
        <v>0</v>
      </c>
      <c r="BK420" s="8">
        <v>0</v>
      </c>
      <c r="BL420" s="8">
        <v>0</v>
      </c>
      <c r="BM420" s="8">
        <v>0</v>
      </c>
      <c r="BN420" s="8">
        <v>0</v>
      </c>
      <c r="BO420" s="8">
        <v>0</v>
      </c>
      <c r="BP420" s="8">
        <v>0</v>
      </c>
      <c r="BQ420" s="8">
        <v>0</v>
      </c>
      <c r="BR420" s="8">
        <v>0</v>
      </c>
      <c r="BS420" s="8">
        <v>0</v>
      </c>
      <c r="BT420" s="8">
        <v>0</v>
      </c>
      <c r="BU420" s="8">
        <v>0</v>
      </c>
      <c r="BV420" s="8">
        <v>0</v>
      </c>
      <c r="BW420" s="8">
        <v>0</v>
      </c>
      <c r="BX420" s="8">
        <v>0</v>
      </c>
      <c r="BY420" s="8">
        <v>0</v>
      </c>
      <c r="BZ420" s="8">
        <v>0</v>
      </c>
      <c r="CA420" s="8">
        <v>0</v>
      </c>
      <c r="CB420" s="8">
        <v>0</v>
      </c>
      <c r="CC420" s="8">
        <v>0</v>
      </c>
      <c r="CD420" s="8">
        <v>0</v>
      </c>
      <c r="CE420" s="21">
        <f t="shared" si="140"/>
        <v>0</v>
      </c>
      <c r="CF420" s="21">
        <f t="shared" si="141"/>
        <v>3</v>
      </c>
      <c r="CG420" s="21">
        <f t="shared" si="142"/>
        <v>3</v>
      </c>
      <c r="CH420" s="21">
        <f t="shared" si="143"/>
        <v>2</v>
      </c>
      <c r="CI420" s="21">
        <f t="shared" si="144"/>
        <v>6</v>
      </c>
      <c r="CJ420" s="21">
        <f t="shared" si="145"/>
        <v>6</v>
      </c>
      <c r="CK420" s="21">
        <f t="shared" si="146"/>
        <v>6</v>
      </c>
      <c r="CL420" s="21">
        <f t="shared" si="147"/>
        <v>6</v>
      </c>
      <c r="CM420" s="21">
        <f t="shared" si="148"/>
        <v>6</v>
      </c>
      <c r="CN420" s="21">
        <f t="shared" si="149"/>
        <v>6</v>
      </c>
      <c r="CO420" s="21">
        <f t="shared" si="150"/>
        <v>2</v>
      </c>
      <c r="CP420" s="21">
        <f t="shared" si="151"/>
        <v>2</v>
      </c>
      <c r="CQ420" s="21">
        <f t="shared" si="152"/>
        <v>2</v>
      </c>
      <c r="CR420" s="21">
        <f t="shared" si="153"/>
        <v>4</v>
      </c>
      <c r="CS420" s="21">
        <f t="shared" si="154"/>
        <v>4</v>
      </c>
      <c r="CT420" s="21">
        <f t="shared" si="155"/>
        <v>4</v>
      </c>
      <c r="CU420" s="21">
        <f t="shared" si="156"/>
        <v>0</v>
      </c>
      <c r="CV420" s="21">
        <f t="shared" si="157"/>
        <v>0</v>
      </c>
      <c r="CW420" s="21">
        <f t="shared" si="158"/>
        <v>0</v>
      </c>
      <c r="CX420" s="21">
        <f t="shared" si="159"/>
        <v>5</v>
      </c>
      <c r="CY420" s="21">
        <f t="shared" si="160"/>
        <v>5</v>
      </c>
      <c r="CZ420" s="21">
        <f t="shared" si="161"/>
        <v>5</v>
      </c>
    </row>
    <row r="421" spans="1:104" ht="102" hidden="1" x14ac:dyDescent="0.25">
      <c r="A421" s="6">
        <v>1622</v>
      </c>
      <c r="B421" s="7" t="s">
        <v>92</v>
      </c>
      <c r="C421" s="7" t="s">
        <v>83</v>
      </c>
      <c r="D421" s="7" t="s">
        <v>244</v>
      </c>
      <c r="E421" s="7" t="s">
        <v>94</v>
      </c>
      <c r="F421" s="7" t="s">
        <v>1088</v>
      </c>
      <c r="G421" s="7" t="s">
        <v>2081</v>
      </c>
      <c r="H421" s="7" t="s">
        <v>2082</v>
      </c>
      <c r="I421" s="7" t="s">
        <v>2083</v>
      </c>
      <c r="J421" s="7" t="s">
        <v>99</v>
      </c>
      <c r="K421" s="7" t="s">
        <v>100</v>
      </c>
      <c r="L421" s="7" t="s">
        <v>101</v>
      </c>
      <c r="M421" s="7" t="s">
        <v>101</v>
      </c>
      <c r="N421" s="8">
        <v>7</v>
      </c>
      <c r="O421" s="8">
        <v>14</v>
      </c>
      <c r="P421" s="8">
        <v>13</v>
      </c>
      <c r="Q421" s="7" t="s">
        <v>1284</v>
      </c>
      <c r="R421" s="7" t="s">
        <v>1284</v>
      </c>
      <c r="S421" s="7" t="s">
        <v>1284</v>
      </c>
      <c r="T421" s="8">
        <v>11</v>
      </c>
      <c r="U421" s="8">
        <v>11</v>
      </c>
      <c r="V421" s="8">
        <v>11</v>
      </c>
      <c r="W421" s="8">
        <v>7</v>
      </c>
      <c r="X421" s="8">
        <v>7</v>
      </c>
      <c r="Y421" s="8">
        <v>7</v>
      </c>
      <c r="Z421" s="8">
        <v>7</v>
      </c>
      <c r="AA421" s="8">
        <v>7</v>
      </c>
      <c r="AB421" s="8">
        <v>7</v>
      </c>
      <c r="AC421" s="8">
        <v>0</v>
      </c>
      <c r="AD421" s="8">
        <v>0</v>
      </c>
      <c r="AE421" s="8">
        <v>0</v>
      </c>
      <c r="AF421" s="8">
        <v>0</v>
      </c>
      <c r="AG421" s="8">
        <v>0</v>
      </c>
      <c r="AH421" s="8">
        <v>0</v>
      </c>
      <c r="AI421" s="8">
        <v>0</v>
      </c>
      <c r="AJ421" s="8">
        <v>0</v>
      </c>
      <c r="AK421" s="8">
        <v>0</v>
      </c>
      <c r="AL421" s="7" t="s">
        <v>2084</v>
      </c>
      <c r="AM421" s="8">
        <v>0</v>
      </c>
      <c r="AN421" s="8">
        <v>0</v>
      </c>
      <c r="AO421" s="8">
        <v>0</v>
      </c>
      <c r="AP421" s="8">
        <v>0</v>
      </c>
      <c r="AQ421" s="8">
        <v>0</v>
      </c>
      <c r="AR421" s="8">
        <v>0</v>
      </c>
      <c r="AS421" s="8">
        <v>0</v>
      </c>
      <c r="AT421" s="8">
        <v>0</v>
      </c>
      <c r="AU421" s="8">
        <v>0</v>
      </c>
      <c r="AV421" s="8">
        <v>0</v>
      </c>
      <c r="AW421" s="8">
        <v>0</v>
      </c>
      <c r="AX421" s="8">
        <v>0</v>
      </c>
      <c r="AY421" s="8">
        <v>0</v>
      </c>
      <c r="AZ421" s="8">
        <v>0</v>
      </c>
      <c r="BA421" s="8">
        <v>0</v>
      </c>
      <c r="BB421" s="8">
        <v>0</v>
      </c>
      <c r="BC421" s="8">
        <v>0</v>
      </c>
      <c r="BD421" s="8">
        <v>0</v>
      </c>
      <c r="BE421" s="8">
        <v>0</v>
      </c>
      <c r="BF421" s="8">
        <v>0</v>
      </c>
      <c r="BG421" s="8">
        <v>0</v>
      </c>
      <c r="BH421" s="8">
        <v>0</v>
      </c>
      <c r="BI421" s="8">
        <v>0</v>
      </c>
      <c r="BJ421" s="8">
        <v>0</v>
      </c>
      <c r="BK421" s="8">
        <v>0</v>
      </c>
      <c r="BL421" s="8">
        <v>0</v>
      </c>
      <c r="BM421" s="8">
        <v>0</v>
      </c>
      <c r="BN421" s="8">
        <v>0</v>
      </c>
      <c r="BO421" s="8">
        <v>0</v>
      </c>
      <c r="BP421" s="8">
        <v>0</v>
      </c>
      <c r="BQ421" s="8">
        <v>0</v>
      </c>
      <c r="BR421" s="8">
        <v>0</v>
      </c>
      <c r="BS421" s="8">
        <v>0</v>
      </c>
      <c r="BT421" s="8">
        <v>0</v>
      </c>
      <c r="BU421" s="8">
        <v>0</v>
      </c>
      <c r="BV421" s="8">
        <v>0</v>
      </c>
      <c r="BW421" s="8">
        <v>0</v>
      </c>
      <c r="BX421" s="8">
        <v>0</v>
      </c>
      <c r="BY421" s="8">
        <v>0</v>
      </c>
      <c r="BZ421" s="8">
        <v>0</v>
      </c>
      <c r="CA421" s="8">
        <v>0</v>
      </c>
      <c r="CB421" s="8">
        <v>0</v>
      </c>
      <c r="CC421" s="8">
        <v>0</v>
      </c>
      <c r="CD421" s="8">
        <v>0</v>
      </c>
      <c r="CE421" s="21">
        <f t="shared" si="140"/>
        <v>0</v>
      </c>
      <c r="CF421" s="21">
        <f t="shared" si="141"/>
        <v>7</v>
      </c>
      <c r="CG421" s="21">
        <f t="shared" si="142"/>
        <v>14</v>
      </c>
      <c r="CH421" s="21">
        <f t="shared" si="143"/>
        <v>13</v>
      </c>
      <c r="CI421" s="21">
        <f t="shared" si="144"/>
        <v>11</v>
      </c>
      <c r="CJ421" s="21">
        <f t="shared" si="145"/>
        <v>11</v>
      </c>
      <c r="CK421" s="21">
        <f t="shared" si="146"/>
        <v>11</v>
      </c>
      <c r="CL421" s="21">
        <f t="shared" si="147"/>
        <v>7</v>
      </c>
      <c r="CM421" s="21">
        <f t="shared" si="148"/>
        <v>7</v>
      </c>
      <c r="CN421" s="21">
        <f t="shared" si="149"/>
        <v>7</v>
      </c>
      <c r="CO421" s="21">
        <f t="shared" si="150"/>
        <v>7</v>
      </c>
      <c r="CP421" s="21">
        <f t="shared" si="151"/>
        <v>7</v>
      </c>
      <c r="CQ421" s="21">
        <f t="shared" si="152"/>
        <v>7</v>
      </c>
      <c r="CR421" s="21">
        <f t="shared" si="153"/>
        <v>0</v>
      </c>
      <c r="CS421" s="21">
        <f t="shared" si="154"/>
        <v>0</v>
      </c>
      <c r="CT421" s="21">
        <f t="shared" si="155"/>
        <v>0</v>
      </c>
      <c r="CU421" s="21">
        <f t="shared" si="156"/>
        <v>0</v>
      </c>
      <c r="CV421" s="21">
        <f t="shared" si="157"/>
        <v>0</v>
      </c>
      <c r="CW421" s="21">
        <f t="shared" si="158"/>
        <v>0</v>
      </c>
      <c r="CX421" s="21">
        <f t="shared" si="159"/>
        <v>0</v>
      </c>
      <c r="CY421" s="21">
        <f t="shared" si="160"/>
        <v>0</v>
      </c>
      <c r="CZ421" s="21">
        <f t="shared" si="161"/>
        <v>0</v>
      </c>
    </row>
    <row r="422" spans="1:104" ht="76.5" hidden="1" x14ac:dyDescent="0.25">
      <c r="A422" s="6">
        <v>1631</v>
      </c>
      <c r="B422" s="7" t="s">
        <v>92</v>
      </c>
      <c r="C422" s="7" t="s">
        <v>52</v>
      </c>
      <c r="D422" s="7" t="s">
        <v>532</v>
      </c>
      <c r="E422" s="7" t="s">
        <v>94</v>
      </c>
      <c r="F422" s="7" t="s">
        <v>95</v>
      </c>
      <c r="G422" s="7" t="s">
        <v>2085</v>
      </c>
      <c r="H422" s="7" t="s">
        <v>2086</v>
      </c>
      <c r="I422" s="7" t="s">
        <v>2087</v>
      </c>
      <c r="J422" s="7" t="s">
        <v>99</v>
      </c>
      <c r="K422" s="7" t="s">
        <v>100</v>
      </c>
      <c r="L422" s="7" t="s">
        <v>101</v>
      </c>
      <c r="M422" s="7" t="s">
        <v>101</v>
      </c>
      <c r="N422" s="8">
        <v>0</v>
      </c>
      <c r="O422" s="8">
        <v>2</v>
      </c>
      <c r="P422" s="8">
        <v>2</v>
      </c>
      <c r="R422" s="7" t="s">
        <v>2088</v>
      </c>
      <c r="S422" s="7" t="s">
        <v>2088</v>
      </c>
      <c r="T422" s="8">
        <v>19</v>
      </c>
      <c r="U422" s="8">
        <v>19</v>
      </c>
      <c r="V422" s="8">
        <v>19</v>
      </c>
      <c r="W422" s="8">
        <v>17</v>
      </c>
      <c r="X422" s="8">
        <v>17</v>
      </c>
      <c r="Y422" s="8">
        <v>17</v>
      </c>
      <c r="Z422" s="8">
        <v>1</v>
      </c>
      <c r="AA422" s="8">
        <v>1</v>
      </c>
      <c r="AB422" s="8">
        <v>1</v>
      </c>
      <c r="AC422" s="8">
        <v>1</v>
      </c>
      <c r="AD422" s="8">
        <v>1</v>
      </c>
      <c r="AE422" s="8">
        <v>1</v>
      </c>
      <c r="AF422" s="8">
        <v>16</v>
      </c>
      <c r="AG422" s="8">
        <v>16</v>
      </c>
      <c r="AH422" s="8">
        <v>16</v>
      </c>
      <c r="AI422" s="8">
        <v>1</v>
      </c>
      <c r="AJ422" s="8">
        <v>1</v>
      </c>
      <c r="AK422" s="8">
        <v>1</v>
      </c>
      <c r="AM422" s="8">
        <v>0</v>
      </c>
      <c r="AN422" s="8">
        <v>0</v>
      </c>
      <c r="AO422" s="8">
        <v>0</v>
      </c>
      <c r="AP422" s="8">
        <v>0</v>
      </c>
      <c r="AQ422" s="8">
        <v>0</v>
      </c>
      <c r="AR422" s="8">
        <v>0</v>
      </c>
      <c r="AS422" s="8">
        <v>0</v>
      </c>
      <c r="AT422" s="8">
        <v>0</v>
      </c>
      <c r="AU422" s="8">
        <v>0</v>
      </c>
      <c r="AV422" s="8">
        <v>0</v>
      </c>
      <c r="AW422" s="8">
        <v>0</v>
      </c>
      <c r="AX422" s="8">
        <v>0</v>
      </c>
      <c r="AY422" s="8">
        <v>0</v>
      </c>
      <c r="AZ422" s="8">
        <v>0</v>
      </c>
      <c r="BA422" s="8">
        <v>0</v>
      </c>
      <c r="BB422" s="8">
        <v>0</v>
      </c>
      <c r="BC422" s="8">
        <v>0</v>
      </c>
      <c r="BD422" s="8">
        <v>0</v>
      </c>
      <c r="BE422" s="8">
        <v>0</v>
      </c>
      <c r="BF422" s="8">
        <v>0</v>
      </c>
      <c r="BG422" s="8">
        <v>0</v>
      </c>
      <c r="BH422" s="8">
        <v>0</v>
      </c>
      <c r="BI422" s="8">
        <v>0</v>
      </c>
      <c r="BJ422" s="8">
        <v>0</v>
      </c>
      <c r="BK422" s="8">
        <v>0</v>
      </c>
      <c r="BL422" s="8">
        <v>0</v>
      </c>
      <c r="BM422" s="8">
        <v>0</v>
      </c>
      <c r="BN422" s="8">
        <v>0</v>
      </c>
      <c r="BO422" s="8">
        <v>0</v>
      </c>
      <c r="BP422" s="8">
        <v>0</v>
      </c>
      <c r="BQ422" s="8">
        <v>0</v>
      </c>
      <c r="BR422" s="8">
        <v>0</v>
      </c>
      <c r="BS422" s="8">
        <v>0</v>
      </c>
      <c r="BT422" s="8">
        <v>0</v>
      </c>
      <c r="BU422" s="8">
        <v>0</v>
      </c>
      <c r="BV422" s="8">
        <v>0</v>
      </c>
      <c r="BW422" s="8">
        <v>0</v>
      </c>
      <c r="BX422" s="8">
        <v>0</v>
      </c>
      <c r="BY422" s="8">
        <v>0</v>
      </c>
      <c r="BZ422" s="8">
        <v>0</v>
      </c>
      <c r="CA422" s="8">
        <v>0</v>
      </c>
      <c r="CB422" s="8">
        <v>0</v>
      </c>
      <c r="CC422" s="8">
        <v>0</v>
      </c>
      <c r="CD422" s="8">
        <v>0</v>
      </c>
      <c r="CE422" s="21">
        <f t="shared" si="140"/>
        <v>0</v>
      </c>
      <c r="CF422" s="21">
        <f t="shared" si="141"/>
        <v>0</v>
      </c>
      <c r="CG422" s="21">
        <f t="shared" si="142"/>
        <v>2</v>
      </c>
      <c r="CH422" s="21">
        <f t="shared" si="143"/>
        <v>2</v>
      </c>
      <c r="CI422" s="21">
        <f t="shared" si="144"/>
        <v>19</v>
      </c>
      <c r="CJ422" s="21">
        <f t="shared" si="145"/>
        <v>19</v>
      </c>
      <c r="CK422" s="21">
        <f t="shared" si="146"/>
        <v>19</v>
      </c>
      <c r="CL422" s="21">
        <f t="shared" si="147"/>
        <v>17</v>
      </c>
      <c r="CM422" s="21">
        <f t="shared" si="148"/>
        <v>17</v>
      </c>
      <c r="CN422" s="21">
        <f t="shared" si="149"/>
        <v>17</v>
      </c>
      <c r="CO422" s="21">
        <f t="shared" si="150"/>
        <v>1</v>
      </c>
      <c r="CP422" s="21">
        <f t="shared" si="151"/>
        <v>1</v>
      </c>
      <c r="CQ422" s="21">
        <f t="shared" si="152"/>
        <v>1</v>
      </c>
      <c r="CR422" s="21">
        <f t="shared" si="153"/>
        <v>1</v>
      </c>
      <c r="CS422" s="21">
        <f t="shared" si="154"/>
        <v>1</v>
      </c>
      <c r="CT422" s="21">
        <f t="shared" si="155"/>
        <v>1</v>
      </c>
      <c r="CU422" s="21">
        <f t="shared" si="156"/>
        <v>16</v>
      </c>
      <c r="CV422" s="21">
        <f t="shared" si="157"/>
        <v>16</v>
      </c>
      <c r="CW422" s="21">
        <f t="shared" si="158"/>
        <v>16</v>
      </c>
      <c r="CX422" s="21">
        <f t="shared" si="159"/>
        <v>1</v>
      </c>
      <c r="CY422" s="21">
        <f t="shared" si="160"/>
        <v>1</v>
      </c>
      <c r="CZ422" s="21">
        <f t="shared" si="161"/>
        <v>1</v>
      </c>
    </row>
    <row r="423" spans="1:104" ht="76.5" hidden="1" x14ac:dyDescent="0.25">
      <c r="A423" s="6">
        <v>1632</v>
      </c>
      <c r="B423" s="7" t="s">
        <v>92</v>
      </c>
      <c r="C423" s="7" t="s">
        <v>52</v>
      </c>
      <c r="D423" s="7" t="s">
        <v>203</v>
      </c>
      <c r="E423" s="7" t="s">
        <v>94</v>
      </c>
      <c r="F423" s="7" t="s">
        <v>95</v>
      </c>
      <c r="G423" s="7" t="s">
        <v>2089</v>
      </c>
      <c r="H423" s="7" t="s">
        <v>2090</v>
      </c>
      <c r="I423" s="7" t="s">
        <v>2091</v>
      </c>
      <c r="J423" s="7" t="s">
        <v>99</v>
      </c>
      <c r="K423" s="7" t="s">
        <v>100</v>
      </c>
      <c r="L423" s="7" t="s">
        <v>101</v>
      </c>
      <c r="M423" s="7" t="s">
        <v>101</v>
      </c>
      <c r="N423" s="8">
        <v>8</v>
      </c>
      <c r="O423" s="8">
        <v>2</v>
      </c>
      <c r="P423" s="8">
        <v>5</v>
      </c>
      <c r="Q423" s="7" t="s">
        <v>2092</v>
      </c>
      <c r="R423" s="7" t="s">
        <v>2093</v>
      </c>
      <c r="S423" s="7" t="s">
        <v>2094</v>
      </c>
      <c r="T423" s="8">
        <v>6</v>
      </c>
      <c r="U423" s="8">
        <v>6</v>
      </c>
      <c r="V423" s="8">
        <v>6</v>
      </c>
      <c r="W423" s="8">
        <v>0</v>
      </c>
      <c r="X423" s="8">
        <v>0</v>
      </c>
      <c r="Y423" s="8">
        <v>0</v>
      </c>
      <c r="Z423" s="8">
        <v>0</v>
      </c>
      <c r="AA423" s="8">
        <v>0</v>
      </c>
      <c r="AB423" s="8">
        <v>0</v>
      </c>
      <c r="AC423" s="8">
        <v>0</v>
      </c>
      <c r="AD423" s="8">
        <v>0</v>
      </c>
      <c r="AE423" s="8">
        <v>0</v>
      </c>
      <c r="AF423" s="8">
        <v>0</v>
      </c>
      <c r="AG423" s="8">
        <v>0</v>
      </c>
      <c r="AH423" s="8">
        <v>0</v>
      </c>
      <c r="AI423" s="8">
        <v>0</v>
      </c>
      <c r="AJ423" s="8">
        <v>0</v>
      </c>
      <c r="AK423" s="8">
        <v>0</v>
      </c>
      <c r="AM423" s="8">
        <v>0</v>
      </c>
      <c r="AN423" s="8">
        <v>0</v>
      </c>
      <c r="AO423" s="8">
        <v>0</v>
      </c>
      <c r="AP423" s="8">
        <v>0</v>
      </c>
      <c r="AQ423" s="8">
        <v>0</v>
      </c>
      <c r="AR423" s="8">
        <v>0</v>
      </c>
      <c r="AS423" s="8">
        <v>0</v>
      </c>
      <c r="AT423" s="8">
        <v>0</v>
      </c>
      <c r="AU423" s="8">
        <v>0</v>
      </c>
      <c r="AV423" s="8">
        <v>0</v>
      </c>
      <c r="AW423" s="8">
        <v>0</v>
      </c>
      <c r="AX423" s="8">
        <v>0</v>
      </c>
      <c r="AY423" s="8">
        <v>0</v>
      </c>
      <c r="AZ423" s="8">
        <v>0</v>
      </c>
      <c r="BA423" s="8">
        <v>0</v>
      </c>
      <c r="BB423" s="8">
        <v>0</v>
      </c>
      <c r="BC423" s="8">
        <v>0</v>
      </c>
      <c r="BD423" s="8">
        <v>0</v>
      </c>
      <c r="BE423" s="8">
        <v>0</v>
      </c>
      <c r="BF423" s="8">
        <v>0</v>
      </c>
      <c r="BG423" s="8">
        <v>0</v>
      </c>
      <c r="BH423" s="8">
        <v>0</v>
      </c>
      <c r="BI423" s="8">
        <v>0</v>
      </c>
      <c r="BJ423" s="8">
        <v>0</v>
      </c>
      <c r="BK423" s="8">
        <v>0</v>
      </c>
      <c r="BL423" s="8">
        <v>0</v>
      </c>
      <c r="BM423" s="8">
        <v>0</v>
      </c>
      <c r="BN423" s="8">
        <v>0</v>
      </c>
      <c r="BO423" s="8">
        <v>0</v>
      </c>
      <c r="BP423" s="8">
        <v>0</v>
      </c>
      <c r="BQ423" s="8">
        <v>0</v>
      </c>
      <c r="BR423" s="8">
        <v>0</v>
      </c>
      <c r="BS423" s="8">
        <v>0</v>
      </c>
      <c r="BT423" s="8">
        <v>0</v>
      </c>
      <c r="BU423" s="8">
        <v>0</v>
      </c>
      <c r="BV423" s="8">
        <v>0</v>
      </c>
      <c r="BW423" s="8">
        <v>0</v>
      </c>
      <c r="BX423" s="8">
        <v>0</v>
      </c>
      <c r="BY423" s="8">
        <v>0</v>
      </c>
      <c r="BZ423" s="8">
        <v>0</v>
      </c>
      <c r="CA423" s="8">
        <v>0</v>
      </c>
      <c r="CB423" s="8">
        <v>0</v>
      </c>
      <c r="CC423" s="8">
        <v>0</v>
      </c>
      <c r="CD423" s="8">
        <v>0</v>
      </c>
      <c r="CE423" s="21">
        <f t="shared" si="140"/>
        <v>0</v>
      </c>
      <c r="CF423" s="21">
        <f t="shared" si="141"/>
        <v>8</v>
      </c>
      <c r="CG423" s="21">
        <f t="shared" si="142"/>
        <v>2</v>
      </c>
      <c r="CH423" s="21">
        <f t="shared" si="143"/>
        <v>5</v>
      </c>
      <c r="CI423" s="21">
        <f t="shared" si="144"/>
        <v>6</v>
      </c>
      <c r="CJ423" s="21">
        <f t="shared" si="145"/>
        <v>6</v>
      </c>
      <c r="CK423" s="21">
        <f t="shared" si="146"/>
        <v>6</v>
      </c>
      <c r="CL423" s="21">
        <f t="shared" si="147"/>
        <v>0</v>
      </c>
      <c r="CM423" s="21">
        <f t="shared" si="148"/>
        <v>0</v>
      </c>
      <c r="CN423" s="21">
        <f t="shared" si="149"/>
        <v>0</v>
      </c>
      <c r="CO423" s="21">
        <f t="shared" si="150"/>
        <v>0</v>
      </c>
      <c r="CP423" s="21">
        <f t="shared" si="151"/>
        <v>0</v>
      </c>
      <c r="CQ423" s="21">
        <f t="shared" si="152"/>
        <v>0</v>
      </c>
      <c r="CR423" s="21">
        <f t="shared" si="153"/>
        <v>0</v>
      </c>
      <c r="CS423" s="21">
        <f t="shared" si="154"/>
        <v>0</v>
      </c>
      <c r="CT423" s="21">
        <f t="shared" si="155"/>
        <v>0</v>
      </c>
      <c r="CU423" s="21">
        <f t="shared" si="156"/>
        <v>0</v>
      </c>
      <c r="CV423" s="21">
        <f t="shared" si="157"/>
        <v>0</v>
      </c>
      <c r="CW423" s="21">
        <f t="shared" si="158"/>
        <v>0</v>
      </c>
      <c r="CX423" s="21">
        <f t="shared" si="159"/>
        <v>0</v>
      </c>
      <c r="CY423" s="21">
        <f t="shared" si="160"/>
        <v>0</v>
      </c>
      <c r="CZ423" s="21">
        <f t="shared" si="161"/>
        <v>0</v>
      </c>
    </row>
    <row r="424" spans="1:104" ht="76.5" hidden="1" x14ac:dyDescent="0.25">
      <c r="A424" s="6">
        <v>1633</v>
      </c>
      <c r="B424" s="7" t="s">
        <v>92</v>
      </c>
      <c r="C424" s="7" t="s">
        <v>52</v>
      </c>
      <c r="D424" s="7" t="s">
        <v>146</v>
      </c>
      <c r="E424" s="7" t="s">
        <v>94</v>
      </c>
      <c r="F424" s="7" t="s">
        <v>95</v>
      </c>
      <c r="G424" s="7" t="s">
        <v>2095</v>
      </c>
      <c r="H424" s="7" t="s">
        <v>2096</v>
      </c>
      <c r="I424" s="7" t="s">
        <v>2097</v>
      </c>
      <c r="J424" s="7" t="s">
        <v>100</v>
      </c>
      <c r="K424" s="7" t="s">
        <v>100</v>
      </c>
      <c r="L424" s="7" t="s">
        <v>101</v>
      </c>
      <c r="M424" s="7" t="s">
        <v>104</v>
      </c>
      <c r="N424" s="8" t="s">
        <v>100</v>
      </c>
      <c r="O424" s="8" t="s">
        <v>100</v>
      </c>
      <c r="P424" s="8" t="s">
        <v>100</v>
      </c>
      <c r="Q424" s="7" t="s">
        <v>100</v>
      </c>
      <c r="R424" s="7" t="s">
        <v>100</v>
      </c>
      <c r="S424" s="7" t="s">
        <v>100</v>
      </c>
      <c r="T424" s="8" t="s">
        <v>100</v>
      </c>
      <c r="U424" s="8" t="s">
        <v>100</v>
      </c>
      <c r="V424" s="8" t="s">
        <v>100</v>
      </c>
      <c r="W424" s="8" t="s">
        <v>100</v>
      </c>
      <c r="X424" s="8" t="s">
        <v>100</v>
      </c>
      <c r="Y424" s="8" t="s">
        <v>100</v>
      </c>
      <c r="Z424" s="8" t="s">
        <v>100</v>
      </c>
      <c r="AA424" s="8" t="s">
        <v>100</v>
      </c>
      <c r="AB424" s="8" t="s">
        <v>100</v>
      </c>
      <c r="AC424" s="8" t="s">
        <v>100</v>
      </c>
      <c r="AD424" s="8" t="s">
        <v>100</v>
      </c>
      <c r="AE424" s="8" t="s">
        <v>100</v>
      </c>
      <c r="AF424" s="8" t="s">
        <v>100</v>
      </c>
      <c r="AG424" s="8" t="s">
        <v>100</v>
      </c>
      <c r="AH424" s="8" t="s">
        <v>100</v>
      </c>
      <c r="AI424" s="8" t="s">
        <v>100</v>
      </c>
      <c r="AJ424" s="8" t="s">
        <v>100</v>
      </c>
      <c r="AK424" s="8" t="s">
        <v>100</v>
      </c>
      <c r="AL424" s="7" t="s">
        <v>100</v>
      </c>
      <c r="AM424" s="8" t="s">
        <v>100</v>
      </c>
      <c r="AN424" s="8" t="s">
        <v>100</v>
      </c>
      <c r="AO424" s="8" t="s">
        <v>100</v>
      </c>
      <c r="AP424" s="8" t="s">
        <v>100</v>
      </c>
      <c r="AQ424" s="8" t="s">
        <v>100</v>
      </c>
      <c r="AR424" s="8" t="s">
        <v>100</v>
      </c>
      <c r="AS424" s="8" t="s">
        <v>100</v>
      </c>
      <c r="AT424" s="8" t="s">
        <v>100</v>
      </c>
      <c r="AU424" s="8" t="s">
        <v>100</v>
      </c>
      <c r="AV424" s="8" t="s">
        <v>100</v>
      </c>
      <c r="AW424" s="8" t="s">
        <v>100</v>
      </c>
      <c r="AX424" s="8" t="s">
        <v>100</v>
      </c>
      <c r="AY424" s="8" t="s">
        <v>100</v>
      </c>
      <c r="AZ424" s="8" t="s">
        <v>100</v>
      </c>
      <c r="BA424" s="8" t="s">
        <v>100</v>
      </c>
      <c r="BB424" s="8" t="s">
        <v>100</v>
      </c>
      <c r="BC424" s="8" t="s">
        <v>100</v>
      </c>
      <c r="BD424" s="8" t="s">
        <v>100</v>
      </c>
      <c r="BE424" s="8" t="s">
        <v>100</v>
      </c>
      <c r="BF424" s="8" t="s">
        <v>100</v>
      </c>
      <c r="BG424" s="8" t="s">
        <v>100</v>
      </c>
      <c r="BH424" s="8" t="s">
        <v>100</v>
      </c>
      <c r="BI424" s="8" t="s">
        <v>100</v>
      </c>
      <c r="BJ424" s="8" t="s">
        <v>100</v>
      </c>
      <c r="BK424" s="8" t="s">
        <v>100</v>
      </c>
      <c r="BL424" s="8" t="s">
        <v>100</v>
      </c>
      <c r="BM424" s="8" t="s">
        <v>100</v>
      </c>
      <c r="BN424" s="8" t="s">
        <v>100</v>
      </c>
      <c r="BO424" s="8" t="s">
        <v>100</v>
      </c>
      <c r="BP424" s="8" t="s">
        <v>100</v>
      </c>
      <c r="BQ424" s="8" t="s">
        <v>100</v>
      </c>
      <c r="BR424" s="8" t="s">
        <v>100</v>
      </c>
      <c r="BS424" s="8" t="s">
        <v>100</v>
      </c>
      <c r="BT424" s="8" t="s">
        <v>100</v>
      </c>
      <c r="BU424" s="8" t="s">
        <v>100</v>
      </c>
      <c r="BV424" s="8" t="s">
        <v>100</v>
      </c>
      <c r="BW424" s="8" t="s">
        <v>100</v>
      </c>
      <c r="BX424" s="8" t="s">
        <v>100</v>
      </c>
      <c r="BY424" s="8" t="s">
        <v>100</v>
      </c>
      <c r="BZ424" s="8" t="s">
        <v>100</v>
      </c>
      <c r="CA424" s="8" t="s">
        <v>100</v>
      </c>
      <c r="CB424" s="8" t="s">
        <v>100</v>
      </c>
      <c r="CC424" s="8" t="s">
        <v>100</v>
      </c>
      <c r="CD424" s="8" t="s">
        <v>100</v>
      </c>
      <c r="CE424" s="21">
        <f t="shared" si="140"/>
        <v>0</v>
      </c>
      <c r="CF424" s="21">
        <f t="shared" si="141"/>
        <v>0</v>
      </c>
      <c r="CG424" s="21">
        <f t="shared" si="142"/>
        <v>0</v>
      </c>
      <c r="CH424" s="21">
        <f t="shared" si="143"/>
        <v>0</v>
      </c>
      <c r="CI424" s="21">
        <f t="shared" si="144"/>
        <v>0</v>
      </c>
      <c r="CJ424" s="21">
        <f t="shared" si="145"/>
        <v>0</v>
      </c>
      <c r="CK424" s="21">
        <f t="shared" si="146"/>
        <v>0</v>
      </c>
      <c r="CL424" s="21">
        <f t="shared" si="147"/>
        <v>0</v>
      </c>
      <c r="CM424" s="21">
        <f t="shared" si="148"/>
        <v>0</v>
      </c>
      <c r="CN424" s="21">
        <f t="shared" si="149"/>
        <v>0</v>
      </c>
      <c r="CO424" s="21">
        <f t="shared" si="150"/>
        <v>0</v>
      </c>
      <c r="CP424" s="21">
        <f t="shared" si="151"/>
        <v>0</v>
      </c>
      <c r="CQ424" s="21">
        <f t="shared" si="152"/>
        <v>0</v>
      </c>
      <c r="CR424" s="21">
        <f t="shared" si="153"/>
        <v>0</v>
      </c>
      <c r="CS424" s="21">
        <f t="shared" si="154"/>
        <v>0</v>
      </c>
      <c r="CT424" s="21">
        <f t="shared" si="155"/>
        <v>0</v>
      </c>
      <c r="CU424" s="21">
        <f t="shared" si="156"/>
        <v>0</v>
      </c>
      <c r="CV424" s="21">
        <f t="shared" si="157"/>
        <v>0</v>
      </c>
      <c r="CW424" s="21">
        <f t="shared" si="158"/>
        <v>0</v>
      </c>
      <c r="CX424" s="21">
        <f t="shared" si="159"/>
        <v>0</v>
      </c>
      <c r="CY424" s="21">
        <f t="shared" si="160"/>
        <v>0</v>
      </c>
      <c r="CZ424" s="21">
        <f t="shared" si="161"/>
        <v>0</v>
      </c>
    </row>
    <row r="425" spans="1:104" ht="89.25" hidden="1" x14ac:dyDescent="0.25">
      <c r="A425" s="6">
        <v>1634</v>
      </c>
      <c r="B425" s="7" t="s">
        <v>92</v>
      </c>
      <c r="C425" s="7" t="s">
        <v>52</v>
      </c>
      <c r="D425" s="7" t="s">
        <v>738</v>
      </c>
      <c r="E425" s="7" t="s">
        <v>94</v>
      </c>
      <c r="F425" s="7" t="s">
        <v>95</v>
      </c>
      <c r="G425" s="7" t="s">
        <v>2098</v>
      </c>
      <c r="H425" s="7" t="s">
        <v>2099</v>
      </c>
      <c r="I425" s="7" t="s">
        <v>2100</v>
      </c>
      <c r="J425" s="7" t="s">
        <v>99</v>
      </c>
      <c r="K425" s="7" t="s">
        <v>100</v>
      </c>
      <c r="L425" s="7" t="s">
        <v>101</v>
      </c>
      <c r="M425" s="7" t="s">
        <v>101</v>
      </c>
      <c r="N425" s="8">
        <v>10</v>
      </c>
      <c r="O425" s="8">
        <v>10</v>
      </c>
      <c r="P425" s="8">
        <v>10</v>
      </c>
      <c r="Q425" s="7" t="s">
        <v>2101</v>
      </c>
      <c r="R425" s="7" t="s">
        <v>2101</v>
      </c>
      <c r="S425" s="7" t="s">
        <v>2102</v>
      </c>
      <c r="T425" s="8">
        <v>63</v>
      </c>
      <c r="U425" s="8">
        <v>63</v>
      </c>
      <c r="V425" s="8">
        <v>63</v>
      </c>
      <c r="W425" s="8">
        <v>57</v>
      </c>
      <c r="X425" s="8">
        <v>57</v>
      </c>
      <c r="Y425" s="8">
        <v>44</v>
      </c>
      <c r="Z425" s="8">
        <v>0</v>
      </c>
      <c r="AA425" s="8">
        <v>0</v>
      </c>
      <c r="AB425" s="8">
        <v>0</v>
      </c>
      <c r="AC425" s="8">
        <v>3</v>
      </c>
      <c r="AD425" s="8">
        <v>8</v>
      </c>
      <c r="AE425" s="8">
        <v>14</v>
      </c>
      <c r="AF425" s="8">
        <v>54</v>
      </c>
      <c r="AG425" s="8">
        <v>49</v>
      </c>
      <c r="AH425" s="8">
        <v>30</v>
      </c>
      <c r="AI425" s="8">
        <v>57</v>
      </c>
      <c r="AJ425" s="8">
        <v>57</v>
      </c>
      <c r="AK425" s="8">
        <v>44</v>
      </c>
      <c r="AM425" s="8">
        <v>3</v>
      </c>
      <c r="AN425" s="8">
        <v>4</v>
      </c>
      <c r="AO425" s="8">
        <v>5</v>
      </c>
      <c r="AP425" s="8">
        <v>3</v>
      </c>
      <c r="AQ425" s="8">
        <v>16</v>
      </c>
      <c r="AR425" s="8">
        <v>16</v>
      </c>
      <c r="AS425" s="8">
        <v>16</v>
      </c>
      <c r="AT425" s="8">
        <v>12</v>
      </c>
      <c r="AU425" s="8">
        <v>12</v>
      </c>
      <c r="AV425" s="8">
        <v>12</v>
      </c>
      <c r="AW425" s="8">
        <v>0</v>
      </c>
      <c r="AX425" s="8">
        <v>0</v>
      </c>
      <c r="AY425" s="8">
        <v>0</v>
      </c>
      <c r="AZ425" s="8">
        <v>10</v>
      </c>
      <c r="BA425" s="8">
        <v>10</v>
      </c>
      <c r="BB425" s="8">
        <v>10</v>
      </c>
      <c r="BC425" s="8">
        <v>2</v>
      </c>
      <c r="BD425" s="8">
        <v>2</v>
      </c>
      <c r="BE425" s="8">
        <v>2</v>
      </c>
      <c r="BF425" s="8">
        <v>12</v>
      </c>
      <c r="BG425" s="8">
        <v>12</v>
      </c>
      <c r="BH425" s="8">
        <v>12</v>
      </c>
      <c r="BI425" s="8">
        <v>0</v>
      </c>
      <c r="BJ425" s="8">
        <v>0</v>
      </c>
      <c r="BK425" s="8">
        <v>0</v>
      </c>
      <c r="BL425" s="8">
        <v>0</v>
      </c>
      <c r="BM425" s="8">
        <v>0</v>
      </c>
      <c r="BN425" s="8">
        <v>0</v>
      </c>
      <c r="BO425" s="8">
        <v>0</v>
      </c>
      <c r="BP425" s="8">
        <v>0</v>
      </c>
      <c r="BQ425" s="8">
        <v>0</v>
      </c>
      <c r="BR425" s="8">
        <v>0</v>
      </c>
      <c r="BS425" s="8">
        <v>0</v>
      </c>
      <c r="BT425" s="8">
        <v>0</v>
      </c>
      <c r="BU425" s="8">
        <v>0</v>
      </c>
      <c r="BV425" s="8">
        <v>0</v>
      </c>
      <c r="BW425" s="8">
        <v>0</v>
      </c>
      <c r="BX425" s="8">
        <v>0</v>
      </c>
      <c r="BY425" s="8">
        <v>0</v>
      </c>
      <c r="BZ425" s="8">
        <v>0</v>
      </c>
      <c r="CA425" s="8">
        <v>0</v>
      </c>
      <c r="CB425" s="8">
        <v>0</v>
      </c>
      <c r="CC425" s="8">
        <v>0</v>
      </c>
      <c r="CD425" s="8">
        <v>0</v>
      </c>
      <c r="CE425" s="21">
        <f t="shared" si="140"/>
        <v>3</v>
      </c>
      <c r="CF425" s="21">
        <f t="shared" si="141"/>
        <v>14</v>
      </c>
      <c r="CG425" s="21">
        <f t="shared" si="142"/>
        <v>15</v>
      </c>
      <c r="CH425" s="21">
        <f t="shared" si="143"/>
        <v>13</v>
      </c>
      <c r="CI425" s="21">
        <f t="shared" si="144"/>
        <v>79</v>
      </c>
      <c r="CJ425" s="21">
        <f t="shared" si="145"/>
        <v>79</v>
      </c>
      <c r="CK425" s="21">
        <f t="shared" si="146"/>
        <v>79</v>
      </c>
      <c r="CL425" s="21">
        <f t="shared" si="147"/>
        <v>69</v>
      </c>
      <c r="CM425" s="21">
        <f t="shared" si="148"/>
        <v>69</v>
      </c>
      <c r="CN425" s="21">
        <f t="shared" si="149"/>
        <v>56</v>
      </c>
      <c r="CO425" s="21">
        <f t="shared" si="150"/>
        <v>0</v>
      </c>
      <c r="CP425" s="21">
        <f t="shared" si="151"/>
        <v>0</v>
      </c>
      <c r="CQ425" s="21">
        <f t="shared" si="152"/>
        <v>0</v>
      </c>
      <c r="CR425" s="21">
        <f t="shared" si="153"/>
        <v>13</v>
      </c>
      <c r="CS425" s="21">
        <f t="shared" si="154"/>
        <v>18</v>
      </c>
      <c r="CT425" s="21">
        <f t="shared" si="155"/>
        <v>24</v>
      </c>
      <c r="CU425" s="21">
        <f t="shared" si="156"/>
        <v>56</v>
      </c>
      <c r="CV425" s="21">
        <f t="shared" si="157"/>
        <v>51</v>
      </c>
      <c r="CW425" s="21">
        <f t="shared" si="158"/>
        <v>32</v>
      </c>
      <c r="CX425" s="21">
        <f t="shared" si="159"/>
        <v>69</v>
      </c>
      <c r="CY425" s="21">
        <f t="shared" si="160"/>
        <v>69</v>
      </c>
      <c r="CZ425" s="21">
        <f t="shared" si="161"/>
        <v>56</v>
      </c>
    </row>
    <row r="426" spans="1:104" ht="76.5" hidden="1" x14ac:dyDescent="0.25">
      <c r="A426" s="6">
        <v>1635</v>
      </c>
      <c r="B426" s="7" t="s">
        <v>92</v>
      </c>
      <c r="C426" s="7" t="s">
        <v>54</v>
      </c>
      <c r="D426" s="7" t="s">
        <v>534</v>
      </c>
      <c r="E426" s="7" t="s">
        <v>94</v>
      </c>
      <c r="F426" s="7" t="s">
        <v>95</v>
      </c>
      <c r="G426" s="7" t="s">
        <v>2103</v>
      </c>
      <c r="H426" s="7" t="s">
        <v>2103</v>
      </c>
      <c r="I426" s="7" t="s">
        <v>2104</v>
      </c>
      <c r="J426" s="7" t="s">
        <v>99</v>
      </c>
      <c r="K426" s="7" t="s">
        <v>100</v>
      </c>
      <c r="L426" s="7" t="s">
        <v>101</v>
      </c>
      <c r="M426" s="7" t="s">
        <v>101</v>
      </c>
      <c r="N426" s="8">
        <v>3</v>
      </c>
      <c r="O426" s="8">
        <v>5</v>
      </c>
      <c r="P426" s="8">
        <v>2</v>
      </c>
      <c r="Q426" s="7" t="s">
        <v>2105</v>
      </c>
      <c r="R426" s="7" t="s">
        <v>2106</v>
      </c>
      <c r="S426" s="7" t="s">
        <v>2107</v>
      </c>
      <c r="T426" s="8">
        <v>10</v>
      </c>
      <c r="U426" s="8">
        <v>11</v>
      </c>
      <c r="V426" s="8">
        <v>11</v>
      </c>
      <c r="W426" s="8">
        <v>4</v>
      </c>
      <c r="X426" s="8">
        <v>4</v>
      </c>
      <c r="Y426" s="8">
        <v>4</v>
      </c>
      <c r="Z426" s="8">
        <v>2</v>
      </c>
      <c r="AA426" s="8">
        <v>2</v>
      </c>
      <c r="AB426" s="8">
        <v>2</v>
      </c>
      <c r="AC426" s="8">
        <v>1</v>
      </c>
      <c r="AD426" s="8">
        <v>1</v>
      </c>
      <c r="AE426" s="8">
        <v>1</v>
      </c>
      <c r="AF426" s="8">
        <v>1</v>
      </c>
      <c r="AG426" s="8">
        <v>1</v>
      </c>
      <c r="AH426" s="8">
        <v>1</v>
      </c>
      <c r="AI426" s="8">
        <v>4</v>
      </c>
      <c r="AJ426" s="8">
        <v>4</v>
      </c>
      <c r="AK426" s="8">
        <v>4</v>
      </c>
      <c r="AM426" s="8">
        <v>0</v>
      </c>
      <c r="AN426" s="8">
        <v>0</v>
      </c>
      <c r="AO426" s="8">
        <v>0</v>
      </c>
      <c r="AP426" s="8">
        <v>0</v>
      </c>
      <c r="AQ426" s="8">
        <v>0</v>
      </c>
      <c r="AR426" s="8">
        <v>0</v>
      </c>
      <c r="AS426" s="8">
        <v>0</v>
      </c>
      <c r="AT426" s="8">
        <v>0</v>
      </c>
      <c r="AU426" s="8">
        <v>0</v>
      </c>
      <c r="AV426" s="8">
        <v>0</v>
      </c>
      <c r="AW426" s="8">
        <v>0</v>
      </c>
      <c r="AX426" s="8">
        <v>0</v>
      </c>
      <c r="AY426" s="8">
        <v>0</v>
      </c>
      <c r="AZ426" s="8">
        <v>0</v>
      </c>
      <c r="BA426" s="8">
        <v>0</v>
      </c>
      <c r="BB426" s="8">
        <v>0</v>
      </c>
      <c r="BC426" s="8">
        <v>0</v>
      </c>
      <c r="BD426" s="8">
        <v>0</v>
      </c>
      <c r="BE426" s="8">
        <v>0</v>
      </c>
      <c r="BF426" s="8">
        <v>0</v>
      </c>
      <c r="BG426" s="8">
        <v>0</v>
      </c>
      <c r="BH426" s="8">
        <v>0</v>
      </c>
      <c r="BI426" s="8">
        <v>0</v>
      </c>
      <c r="BJ426" s="8">
        <v>0</v>
      </c>
      <c r="BK426" s="8">
        <v>0</v>
      </c>
      <c r="BL426" s="8">
        <v>0</v>
      </c>
      <c r="BM426" s="8">
        <v>0</v>
      </c>
      <c r="BN426" s="8">
        <v>0</v>
      </c>
      <c r="BO426" s="8">
        <v>0</v>
      </c>
      <c r="BP426" s="8">
        <v>0</v>
      </c>
      <c r="BQ426" s="8">
        <v>0</v>
      </c>
      <c r="BR426" s="8">
        <v>0</v>
      </c>
      <c r="BS426" s="8">
        <v>0</v>
      </c>
      <c r="BT426" s="8">
        <v>0</v>
      </c>
      <c r="BU426" s="8">
        <v>0</v>
      </c>
      <c r="BV426" s="8">
        <v>0</v>
      </c>
      <c r="BW426" s="8">
        <v>0</v>
      </c>
      <c r="BX426" s="8">
        <v>0</v>
      </c>
      <c r="BY426" s="8">
        <v>0</v>
      </c>
      <c r="BZ426" s="8">
        <v>0</v>
      </c>
      <c r="CA426" s="8">
        <v>0</v>
      </c>
      <c r="CB426" s="8">
        <v>0</v>
      </c>
      <c r="CC426" s="8">
        <v>0</v>
      </c>
      <c r="CD426" s="8">
        <v>0</v>
      </c>
      <c r="CE426" s="21">
        <f t="shared" si="140"/>
        <v>0</v>
      </c>
      <c r="CF426" s="21">
        <f t="shared" si="141"/>
        <v>3</v>
      </c>
      <c r="CG426" s="21">
        <f t="shared" si="142"/>
        <v>5</v>
      </c>
      <c r="CH426" s="21">
        <f t="shared" si="143"/>
        <v>2</v>
      </c>
      <c r="CI426" s="21">
        <f t="shared" si="144"/>
        <v>10</v>
      </c>
      <c r="CJ426" s="21">
        <f t="shared" si="145"/>
        <v>11</v>
      </c>
      <c r="CK426" s="21">
        <f t="shared" si="146"/>
        <v>11</v>
      </c>
      <c r="CL426" s="21">
        <f t="shared" si="147"/>
        <v>4</v>
      </c>
      <c r="CM426" s="21">
        <f t="shared" si="148"/>
        <v>4</v>
      </c>
      <c r="CN426" s="21">
        <f t="shared" si="149"/>
        <v>4</v>
      </c>
      <c r="CO426" s="21">
        <f t="shared" si="150"/>
        <v>2</v>
      </c>
      <c r="CP426" s="21">
        <f t="shared" si="151"/>
        <v>2</v>
      </c>
      <c r="CQ426" s="21">
        <f t="shared" si="152"/>
        <v>2</v>
      </c>
      <c r="CR426" s="21">
        <f t="shared" si="153"/>
        <v>1</v>
      </c>
      <c r="CS426" s="21">
        <f t="shared" si="154"/>
        <v>1</v>
      </c>
      <c r="CT426" s="21">
        <f t="shared" si="155"/>
        <v>1</v>
      </c>
      <c r="CU426" s="21">
        <f t="shared" si="156"/>
        <v>1</v>
      </c>
      <c r="CV426" s="21">
        <f t="shared" si="157"/>
        <v>1</v>
      </c>
      <c r="CW426" s="21">
        <f t="shared" si="158"/>
        <v>1</v>
      </c>
      <c r="CX426" s="21">
        <f t="shared" si="159"/>
        <v>4</v>
      </c>
      <c r="CY426" s="21">
        <f t="shared" si="160"/>
        <v>4</v>
      </c>
      <c r="CZ426" s="21">
        <f t="shared" si="161"/>
        <v>4</v>
      </c>
    </row>
    <row r="427" spans="1:104" ht="127.5" hidden="1" x14ac:dyDescent="0.25">
      <c r="A427" s="6">
        <v>1636</v>
      </c>
      <c r="B427" s="7" t="s">
        <v>92</v>
      </c>
      <c r="C427" s="7" t="s">
        <v>52</v>
      </c>
      <c r="D427" s="7" t="s">
        <v>535</v>
      </c>
      <c r="E427" s="7" t="s">
        <v>94</v>
      </c>
      <c r="F427" s="7" t="s">
        <v>272</v>
      </c>
      <c r="G427" s="7" t="s">
        <v>2108</v>
      </c>
      <c r="H427" s="7" t="s">
        <v>2109</v>
      </c>
      <c r="I427" s="7" t="s">
        <v>2110</v>
      </c>
      <c r="J427" s="7" t="s">
        <v>99</v>
      </c>
      <c r="K427" s="7" t="s">
        <v>100</v>
      </c>
      <c r="L427" s="7" t="s">
        <v>101</v>
      </c>
      <c r="M427" s="7" t="s">
        <v>101</v>
      </c>
      <c r="N427" s="8">
        <v>15</v>
      </c>
      <c r="O427" s="8">
        <v>13</v>
      </c>
      <c r="P427" s="8">
        <v>11</v>
      </c>
      <c r="Q427" s="7" t="s">
        <v>2111</v>
      </c>
      <c r="R427" s="7" t="s">
        <v>2111</v>
      </c>
      <c r="S427" s="7" t="s">
        <v>2111</v>
      </c>
      <c r="T427" s="8">
        <v>56</v>
      </c>
      <c r="U427" s="8">
        <v>56</v>
      </c>
      <c r="V427" s="8">
        <v>56</v>
      </c>
      <c r="W427" s="8">
        <v>29</v>
      </c>
      <c r="X427" s="8">
        <v>29</v>
      </c>
      <c r="Y427" s="8">
        <v>29</v>
      </c>
      <c r="Z427" s="8">
        <v>4</v>
      </c>
      <c r="AA427" s="8">
        <v>4</v>
      </c>
      <c r="AB427" s="8">
        <v>4</v>
      </c>
      <c r="AC427" s="8">
        <v>4</v>
      </c>
      <c r="AD427" s="8">
        <v>4</v>
      </c>
      <c r="AE427" s="8">
        <v>4</v>
      </c>
      <c r="AF427" s="8">
        <v>0</v>
      </c>
      <c r="AG427" s="8">
        <v>0</v>
      </c>
      <c r="AH427" s="8">
        <v>0</v>
      </c>
      <c r="AI427" s="8">
        <v>8</v>
      </c>
      <c r="AJ427" s="8">
        <v>8</v>
      </c>
      <c r="AK427" s="8">
        <v>8</v>
      </c>
      <c r="AL427" s="7" t="s">
        <v>2112</v>
      </c>
      <c r="AM427" s="8">
        <v>0</v>
      </c>
      <c r="AN427" s="8">
        <v>0</v>
      </c>
      <c r="AO427" s="8">
        <v>0</v>
      </c>
      <c r="AP427" s="8">
        <v>0</v>
      </c>
      <c r="AQ427" s="8">
        <v>0</v>
      </c>
      <c r="AR427" s="8">
        <v>0</v>
      </c>
      <c r="AS427" s="8">
        <v>0</v>
      </c>
      <c r="AT427" s="8">
        <v>0</v>
      </c>
      <c r="AU427" s="8">
        <v>0</v>
      </c>
      <c r="AV427" s="8">
        <v>0</v>
      </c>
      <c r="AW427" s="8">
        <v>0</v>
      </c>
      <c r="AX427" s="8">
        <v>0</v>
      </c>
      <c r="AY427" s="8">
        <v>0</v>
      </c>
      <c r="AZ427" s="8">
        <v>0</v>
      </c>
      <c r="BA427" s="8">
        <v>0</v>
      </c>
      <c r="BB427" s="8">
        <v>0</v>
      </c>
      <c r="BC427" s="8">
        <v>0</v>
      </c>
      <c r="BD427" s="8">
        <v>0</v>
      </c>
      <c r="BE427" s="8">
        <v>0</v>
      </c>
      <c r="BF427" s="8">
        <v>0</v>
      </c>
      <c r="BG427" s="8">
        <v>0</v>
      </c>
      <c r="BH427" s="8">
        <v>0</v>
      </c>
      <c r="BI427" s="8">
        <v>0</v>
      </c>
      <c r="BJ427" s="8">
        <v>0</v>
      </c>
      <c r="BK427" s="8">
        <v>0</v>
      </c>
      <c r="BL427" s="8">
        <v>0</v>
      </c>
      <c r="BM427" s="8">
        <v>0</v>
      </c>
      <c r="BN427" s="8">
        <v>0</v>
      </c>
      <c r="BO427" s="8">
        <v>0</v>
      </c>
      <c r="BP427" s="8">
        <v>0</v>
      </c>
      <c r="BQ427" s="8">
        <v>0</v>
      </c>
      <c r="BR427" s="8">
        <v>0</v>
      </c>
      <c r="BS427" s="8">
        <v>0</v>
      </c>
      <c r="BT427" s="8">
        <v>0</v>
      </c>
      <c r="BU427" s="8">
        <v>0</v>
      </c>
      <c r="BV427" s="8">
        <v>0</v>
      </c>
      <c r="BW427" s="8">
        <v>0</v>
      </c>
      <c r="BX427" s="8">
        <v>0</v>
      </c>
      <c r="BY427" s="8">
        <v>0</v>
      </c>
      <c r="BZ427" s="8">
        <v>0</v>
      </c>
      <c r="CA427" s="8">
        <v>0</v>
      </c>
      <c r="CB427" s="8">
        <v>0</v>
      </c>
      <c r="CC427" s="8">
        <v>0</v>
      </c>
      <c r="CD427" s="8">
        <v>0</v>
      </c>
      <c r="CE427" s="21">
        <f t="shared" si="140"/>
        <v>0</v>
      </c>
      <c r="CF427" s="21">
        <f t="shared" si="141"/>
        <v>15</v>
      </c>
      <c r="CG427" s="21">
        <f t="shared" si="142"/>
        <v>13</v>
      </c>
      <c r="CH427" s="21">
        <f t="shared" si="143"/>
        <v>11</v>
      </c>
      <c r="CI427" s="21">
        <f t="shared" si="144"/>
        <v>56</v>
      </c>
      <c r="CJ427" s="21">
        <f t="shared" si="145"/>
        <v>56</v>
      </c>
      <c r="CK427" s="21">
        <f t="shared" si="146"/>
        <v>56</v>
      </c>
      <c r="CL427" s="21">
        <f t="shared" si="147"/>
        <v>29</v>
      </c>
      <c r="CM427" s="21">
        <f t="shared" si="148"/>
        <v>29</v>
      </c>
      <c r="CN427" s="21">
        <f t="shared" si="149"/>
        <v>29</v>
      </c>
      <c r="CO427" s="21">
        <f t="shared" si="150"/>
        <v>4</v>
      </c>
      <c r="CP427" s="21">
        <f t="shared" si="151"/>
        <v>4</v>
      </c>
      <c r="CQ427" s="21">
        <f t="shared" si="152"/>
        <v>4</v>
      </c>
      <c r="CR427" s="21">
        <f t="shared" si="153"/>
        <v>4</v>
      </c>
      <c r="CS427" s="21">
        <f t="shared" si="154"/>
        <v>4</v>
      </c>
      <c r="CT427" s="21">
        <f t="shared" si="155"/>
        <v>4</v>
      </c>
      <c r="CU427" s="21">
        <f t="shared" si="156"/>
        <v>0</v>
      </c>
      <c r="CV427" s="21">
        <f t="shared" si="157"/>
        <v>0</v>
      </c>
      <c r="CW427" s="21">
        <f t="shared" si="158"/>
        <v>0</v>
      </c>
      <c r="CX427" s="21">
        <f t="shared" si="159"/>
        <v>8</v>
      </c>
      <c r="CY427" s="21">
        <f t="shared" si="160"/>
        <v>8</v>
      </c>
      <c r="CZ427" s="21">
        <f t="shared" si="161"/>
        <v>8</v>
      </c>
    </row>
    <row r="428" spans="1:104" ht="89.25" hidden="1" x14ac:dyDescent="0.25">
      <c r="A428" s="6">
        <v>1637</v>
      </c>
      <c r="B428" s="7" t="s">
        <v>92</v>
      </c>
      <c r="C428" s="7" t="s">
        <v>52</v>
      </c>
      <c r="D428" s="7" t="s">
        <v>146</v>
      </c>
      <c r="E428" s="7" t="s">
        <v>94</v>
      </c>
      <c r="F428" s="7" t="s">
        <v>95</v>
      </c>
      <c r="G428" s="7" t="s">
        <v>2113</v>
      </c>
      <c r="H428" s="7" t="s">
        <v>2114</v>
      </c>
      <c r="I428" s="7" t="s">
        <v>2115</v>
      </c>
      <c r="J428" s="7" t="s">
        <v>100</v>
      </c>
      <c r="K428" s="7" t="s">
        <v>100</v>
      </c>
      <c r="L428" s="7" t="s">
        <v>101</v>
      </c>
      <c r="M428" s="7" t="s">
        <v>101</v>
      </c>
      <c r="N428" s="8">
        <v>14</v>
      </c>
      <c r="O428" s="8">
        <v>11</v>
      </c>
      <c r="P428" s="8">
        <v>10</v>
      </c>
      <c r="Q428" s="7" t="s">
        <v>2116</v>
      </c>
      <c r="R428" s="7" t="s">
        <v>2117</v>
      </c>
      <c r="S428" s="7" t="s">
        <v>2117</v>
      </c>
      <c r="T428" s="8">
        <v>24</v>
      </c>
      <c r="U428" s="8">
        <v>24</v>
      </c>
      <c r="V428" s="8">
        <v>24</v>
      </c>
      <c r="W428" s="8">
        <v>19</v>
      </c>
      <c r="X428" s="8">
        <v>19</v>
      </c>
      <c r="Y428" s="8">
        <v>19</v>
      </c>
      <c r="Z428" s="8">
        <v>0</v>
      </c>
      <c r="AA428" s="8">
        <v>0</v>
      </c>
      <c r="AB428" s="8">
        <v>0</v>
      </c>
      <c r="AC428" s="8">
        <v>19</v>
      </c>
      <c r="AD428" s="8">
        <v>19</v>
      </c>
      <c r="AE428" s="8">
        <v>19</v>
      </c>
      <c r="AF428" s="8">
        <v>0</v>
      </c>
      <c r="AG428" s="8">
        <v>0</v>
      </c>
      <c r="AH428" s="8">
        <v>0</v>
      </c>
      <c r="AI428" s="8">
        <v>19</v>
      </c>
      <c r="AJ428" s="8">
        <v>19</v>
      </c>
      <c r="AK428" s="8">
        <v>19</v>
      </c>
      <c r="AM428" s="8">
        <v>0</v>
      </c>
      <c r="AN428" s="8">
        <v>0</v>
      </c>
      <c r="AO428" s="8">
        <v>0</v>
      </c>
      <c r="AP428" s="8">
        <v>0</v>
      </c>
      <c r="AQ428" s="8">
        <v>0</v>
      </c>
      <c r="AR428" s="8">
        <v>0</v>
      </c>
      <c r="AS428" s="8">
        <v>0</v>
      </c>
      <c r="AT428" s="8">
        <v>0</v>
      </c>
      <c r="AU428" s="8">
        <v>0</v>
      </c>
      <c r="AV428" s="8">
        <v>0</v>
      </c>
      <c r="AW428" s="8">
        <v>0</v>
      </c>
      <c r="AX428" s="8">
        <v>0</v>
      </c>
      <c r="AY428" s="8">
        <v>0</v>
      </c>
      <c r="AZ428" s="8">
        <v>0</v>
      </c>
      <c r="BA428" s="8">
        <v>0</v>
      </c>
      <c r="BB428" s="8">
        <v>0</v>
      </c>
      <c r="BC428" s="8">
        <v>0</v>
      </c>
      <c r="BD428" s="8">
        <v>0</v>
      </c>
      <c r="BE428" s="8">
        <v>0</v>
      </c>
      <c r="BF428" s="8">
        <v>0</v>
      </c>
      <c r="BG428" s="8">
        <v>0</v>
      </c>
      <c r="BH428" s="8">
        <v>0</v>
      </c>
      <c r="BI428" s="8">
        <v>0</v>
      </c>
      <c r="BJ428" s="8">
        <v>0</v>
      </c>
      <c r="BK428" s="8">
        <v>0</v>
      </c>
      <c r="BL428" s="8">
        <v>0</v>
      </c>
      <c r="BM428" s="8">
        <v>0</v>
      </c>
      <c r="BN428" s="8">
        <v>0</v>
      </c>
      <c r="BO428" s="8">
        <v>0</v>
      </c>
      <c r="BP428" s="8">
        <v>0</v>
      </c>
      <c r="BQ428" s="8">
        <v>0</v>
      </c>
      <c r="BR428" s="8">
        <v>0</v>
      </c>
      <c r="BS428" s="8">
        <v>0</v>
      </c>
      <c r="BT428" s="8">
        <v>0</v>
      </c>
      <c r="BU428" s="8">
        <v>0</v>
      </c>
      <c r="BV428" s="8">
        <v>0</v>
      </c>
      <c r="BW428" s="8">
        <v>0</v>
      </c>
      <c r="BX428" s="8">
        <v>0</v>
      </c>
      <c r="BY428" s="8">
        <v>0</v>
      </c>
      <c r="BZ428" s="8">
        <v>0</v>
      </c>
      <c r="CA428" s="8">
        <v>0</v>
      </c>
      <c r="CB428" s="8">
        <v>0</v>
      </c>
      <c r="CC428" s="8">
        <v>0</v>
      </c>
      <c r="CD428" s="8">
        <v>0</v>
      </c>
      <c r="CE428" s="21">
        <f t="shared" si="140"/>
        <v>0</v>
      </c>
      <c r="CF428" s="21">
        <f t="shared" si="141"/>
        <v>14</v>
      </c>
      <c r="CG428" s="21">
        <f t="shared" si="142"/>
        <v>11</v>
      </c>
      <c r="CH428" s="21">
        <f t="shared" si="143"/>
        <v>10</v>
      </c>
      <c r="CI428" s="21">
        <f t="shared" si="144"/>
        <v>24</v>
      </c>
      <c r="CJ428" s="21">
        <f t="shared" si="145"/>
        <v>24</v>
      </c>
      <c r="CK428" s="21">
        <f t="shared" si="146"/>
        <v>24</v>
      </c>
      <c r="CL428" s="21">
        <f t="shared" si="147"/>
        <v>19</v>
      </c>
      <c r="CM428" s="21">
        <f t="shared" si="148"/>
        <v>19</v>
      </c>
      <c r="CN428" s="21">
        <f t="shared" si="149"/>
        <v>19</v>
      </c>
      <c r="CO428" s="21">
        <f t="shared" si="150"/>
        <v>0</v>
      </c>
      <c r="CP428" s="21">
        <f t="shared" si="151"/>
        <v>0</v>
      </c>
      <c r="CQ428" s="21">
        <f t="shared" si="152"/>
        <v>0</v>
      </c>
      <c r="CR428" s="21">
        <f t="shared" si="153"/>
        <v>19</v>
      </c>
      <c r="CS428" s="21">
        <f t="shared" si="154"/>
        <v>19</v>
      </c>
      <c r="CT428" s="21">
        <f t="shared" si="155"/>
        <v>19</v>
      </c>
      <c r="CU428" s="21">
        <f t="shared" si="156"/>
        <v>0</v>
      </c>
      <c r="CV428" s="21">
        <f t="shared" si="157"/>
        <v>0</v>
      </c>
      <c r="CW428" s="21">
        <f t="shared" si="158"/>
        <v>0</v>
      </c>
      <c r="CX428" s="21">
        <f t="shared" si="159"/>
        <v>19</v>
      </c>
      <c r="CY428" s="21">
        <f t="shared" si="160"/>
        <v>19</v>
      </c>
      <c r="CZ428" s="21">
        <f t="shared" si="161"/>
        <v>19</v>
      </c>
    </row>
    <row r="429" spans="1:104" ht="140.25" hidden="1" x14ac:dyDescent="0.25">
      <c r="A429" s="6">
        <v>1638</v>
      </c>
      <c r="B429" s="7" t="s">
        <v>92</v>
      </c>
      <c r="C429" s="7" t="s">
        <v>52</v>
      </c>
      <c r="D429" s="7" t="s">
        <v>314</v>
      </c>
      <c r="E429" s="7" t="s">
        <v>94</v>
      </c>
      <c r="F429" s="7" t="s">
        <v>95</v>
      </c>
      <c r="G429" s="7" t="s">
        <v>2118</v>
      </c>
      <c r="H429" s="7" t="s">
        <v>2119</v>
      </c>
      <c r="I429" s="7" t="s">
        <v>2120</v>
      </c>
      <c r="J429" s="7" t="s">
        <v>99</v>
      </c>
      <c r="K429" s="7" t="s">
        <v>100</v>
      </c>
      <c r="L429" s="7" t="s">
        <v>101</v>
      </c>
      <c r="M429" s="7" t="s">
        <v>101</v>
      </c>
      <c r="N429" s="8">
        <v>13</v>
      </c>
      <c r="O429" s="8">
        <v>11</v>
      </c>
      <c r="P429" s="8">
        <v>11</v>
      </c>
      <c r="Q429" s="7" t="s">
        <v>2121</v>
      </c>
      <c r="R429" s="7" t="s">
        <v>2122</v>
      </c>
      <c r="S429" s="7" t="s">
        <v>2123</v>
      </c>
      <c r="T429" s="8">
        <v>98</v>
      </c>
      <c r="U429" s="8">
        <v>98</v>
      </c>
      <c r="V429" s="8">
        <v>97</v>
      </c>
      <c r="W429" s="8">
        <v>70</v>
      </c>
      <c r="X429" s="8">
        <v>70</v>
      </c>
      <c r="Y429" s="8">
        <v>70</v>
      </c>
      <c r="Z429" s="8">
        <v>1</v>
      </c>
      <c r="AA429" s="8">
        <v>1</v>
      </c>
      <c r="AB429" s="8">
        <v>1</v>
      </c>
      <c r="AC429" s="8">
        <v>0</v>
      </c>
      <c r="AD429" s="8">
        <v>0</v>
      </c>
      <c r="AE429" s="8">
        <v>0</v>
      </c>
      <c r="AF429" s="8">
        <v>69</v>
      </c>
      <c r="AG429" s="8">
        <v>69</v>
      </c>
      <c r="AH429" s="8">
        <v>69</v>
      </c>
      <c r="AI429" s="8">
        <v>1</v>
      </c>
      <c r="AJ429" s="8">
        <v>1</v>
      </c>
      <c r="AK429" s="8">
        <v>1</v>
      </c>
      <c r="AM429" s="8">
        <v>1</v>
      </c>
      <c r="AN429" s="8">
        <v>0</v>
      </c>
      <c r="AO429" s="8">
        <v>1</v>
      </c>
      <c r="AP429" s="8">
        <v>1</v>
      </c>
      <c r="AQ429" s="8">
        <v>7</v>
      </c>
      <c r="AR429" s="8">
        <v>7</v>
      </c>
      <c r="AS429" s="8">
        <v>7</v>
      </c>
      <c r="AT429" s="8">
        <v>7</v>
      </c>
      <c r="AU429" s="8">
        <v>7</v>
      </c>
      <c r="AV429" s="8">
        <v>7</v>
      </c>
      <c r="AW429" s="8">
        <v>7</v>
      </c>
      <c r="AX429" s="8">
        <v>7</v>
      </c>
      <c r="AY429" s="8">
        <v>7</v>
      </c>
      <c r="AZ429" s="8">
        <v>0</v>
      </c>
      <c r="BA429" s="8">
        <v>0</v>
      </c>
      <c r="BB429" s="8">
        <v>0</v>
      </c>
      <c r="BC429" s="8">
        <v>0</v>
      </c>
      <c r="BD429" s="8">
        <v>0</v>
      </c>
      <c r="BE429" s="8">
        <v>0</v>
      </c>
      <c r="BF429" s="8">
        <v>0</v>
      </c>
      <c r="BG429" s="8">
        <v>0</v>
      </c>
      <c r="BH429" s="8">
        <v>0</v>
      </c>
      <c r="BI429" s="8">
        <v>0</v>
      </c>
      <c r="BJ429" s="8">
        <v>0</v>
      </c>
      <c r="BK429" s="8">
        <v>0</v>
      </c>
      <c r="BL429" s="8">
        <v>0</v>
      </c>
      <c r="BM429" s="8">
        <v>0</v>
      </c>
      <c r="BN429" s="8">
        <v>0</v>
      </c>
      <c r="BO429" s="8">
        <v>0</v>
      </c>
      <c r="BP429" s="8">
        <v>0</v>
      </c>
      <c r="BQ429" s="8">
        <v>0</v>
      </c>
      <c r="BR429" s="8">
        <v>0</v>
      </c>
      <c r="BS429" s="8">
        <v>0</v>
      </c>
      <c r="BT429" s="8">
        <v>0</v>
      </c>
      <c r="BU429" s="8">
        <v>0</v>
      </c>
      <c r="BV429" s="8">
        <v>0</v>
      </c>
      <c r="BW429" s="8">
        <v>0</v>
      </c>
      <c r="BX429" s="8">
        <v>0</v>
      </c>
      <c r="BY429" s="8">
        <v>0</v>
      </c>
      <c r="BZ429" s="8">
        <v>0</v>
      </c>
      <c r="CA429" s="8">
        <v>0</v>
      </c>
      <c r="CB429" s="8">
        <v>0</v>
      </c>
      <c r="CC429" s="8">
        <v>0</v>
      </c>
      <c r="CD429" s="8">
        <v>0</v>
      </c>
      <c r="CE429" s="21">
        <f t="shared" si="140"/>
        <v>1</v>
      </c>
      <c r="CF429" s="21">
        <f t="shared" si="141"/>
        <v>13</v>
      </c>
      <c r="CG429" s="21">
        <f t="shared" si="142"/>
        <v>12</v>
      </c>
      <c r="CH429" s="21">
        <f t="shared" si="143"/>
        <v>12</v>
      </c>
      <c r="CI429" s="21">
        <f t="shared" si="144"/>
        <v>105</v>
      </c>
      <c r="CJ429" s="21">
        <f t="shared" si="145"/>
        <v>105</v>
      </c>
      <c r="CK429" s="21">
        <f t="shared" si="146"/>
        <v>104</v>
      </c>
      <c r="CL429" s="21">
        <f t="shared" si="147"/>
        <v>77</v>
      </c>
      <c r="CM429" s="21">
        <f t="shared" si="148"/>
        <v>77</v>
      </c>
      <c r="CN429" s="21">
        <f t="shared" si="149"/>
        <v>77</v>
      </c>
      <c r="CO429" s="21">
        <f t="shared" si="150"/>
        <v>8</v>
      </c>
      <c r="CP429" s="21">
        <f t="shared" si="151"/>
        <v>8</v>
      </c>
      <c r="CQ429" s="21">
        <f t="shared" si="152"/>
        <v>8</v>
      </c>
      <c r="CR429" s="21">
        <f t="shared" si="153"/>
        <v>0</v>
      </c>
      <c r="CS429" s="21">
        <f t="shared" si="154"/>
        <v>0</v>
      </c>
      <c r="CT429" s="21">
        <f t="shared" si="155"/>
        <v>0</v>
      </c>
      <c r="CU429" s="21">
        <f t="shared" si="156"/>
        <v>69</v>
      </c>
      <c r="CV429" s="21">
        <f t="shared" si="157"/>
        <v>69</v>
      </c>
      <c r="CW429" s="21">
        <f t="shared" si="158"/>
        <v>69</v>
      </c>
      <c r="CX429" s="21">
        <f t="shared" si="159"/>
        <v>1</v>
      </c>
      <c r="CY429" s="21">
        <f t="shared" si="160"/>
        <v>1</v>
      </c>
      <c r="CZ429" s="21">
        <f t="shared" si="161"/>
        <v>1</v>
      </c>
    </row>
    <row r="430" spans="1:104" ht="89.25" hidden="1" x14ac:dyDescent="0.25">
      <c r="A430" s="6">
        <v>1640</v>
      </c>
      <c r="B430" s="7" t="s">
        <v>92</v>
      </c>
      <c r="C430" s="7" t="s">
        <v>52</v>
      </c>
      <c r="D430" s="7" t="s">
        <v>121</v>
      </c>
      <c r="E430" s="7" t="s">
        <v>94</v>
      </c>
      <c r="F430" s="7" t="s">
        <v>95</v>
      </c>
      <c r="G430" s="7" t="s">
        <v>2124</v>
      </c>
      <c r="H430" s="7" t="s">
        <v>2125</v>
      </c>
      <c r="I430" s="7" t="s">
        <v>2126</v>
      </c>
      <c r="J430" s="7" t="s">
        <v>99</v>
      </c>
      <c r="K430" s="7" t="s">
        <v>100</v>
      </c>
      <c r="L430" s="7" t="s">
        <v>101</v>
      </c>
      <c r="M430" s="7" t="s">
        <v>101</v>
      </c>
      <c r="N430" s="8">
        <v>21</v>
      </c>
      <c r="O430" s="8">
        <v>23</v>
      </c>
      <c r="P430" s="8">
        <v>22</v>
      </c>
      <c r="Q430" s="7" t="s">
        <v>2127</v>
      </c>
      <c r="R430" s="7" t="s">
        <v>2127</v>
      </c>
      <c r="S430" s="7" t="s">
        <v>2127</v>
      </c>
      <c r="T430" s="8">
        <v>71</v>
      </c>
      <c r="U430" s="8">
        <v>71</v>
      </c>
      <c r="V430" s="8">
        <v>71</v>
      </c>
      <c r="W430" s="8">
        <v>33</v>
      </c>
      <c r="X430" s="8">
        <v>33</v>
      </c>
      <c r="Y430" s="8">
        <v>33</v>
      </c>
      <c r="Z430" s="8">
        <v>3</v>
      </c>
      <c r="AA430" s="8">
        <v>3</v>
      </c>
      <c r="AB430" s="8">
        <v>3</v>
      </c>
      <c r="AC430" s="8">
        <v>30</v>
      </c>
      <c r="AD430" s="8">
        <v>30</v>
      </c>
      <c r="AE430" s="8">
        <v>30</v>
      </c>
      <c r="AF430" s="8">
        <v>0</v>
      </c>
      <c r="AG430" s="8">
        <v>0</v>
      </c>
      <c r="AH430" s="8">
        <v>0</v>
      </c>
      <c r="AI430" s="8">
        <v>33</v>
      </c>
      <c r="AJ430" s="8">
        <v>33</v>
      </c>
      <c r="AK430" s="8">
        <v>33</v>
      </c>
      <c r="AM430" s="8">
        <v>1</v>
      </c>
      <c r="AN430" s="8">
        <v>0</v>
      </c>
      <c r="AO430" s="8">
        <v>0</v>
      </c>
      <c r="AP430" s="8">
        <v>0</v>
      </c>
      <c r="AQ430" s="8">
        <v>5</v>
      </c>
      <c r="AR430" s="8">
        <v>5</v>
      </c>
      <c r="AS430" s="8">
        <v>5</v>
      </c>
      <c r="AT430" s="8">
        <v>5</v>
      </c>
      <c r="AU430" s="8">
        <v>5</v>
      </c>
      <c r="AV430" s="8">
        <v>5</v>
      </c>
      <c r="AW430" s="8">
        <v>2</v>
      </c>
      <c r="AX430" s="8">
        <v>2</v>
      </c>
      <c r="AY430" s="8">
        <v>2</v>
      </c>
      <c r="AZ430" s="8">
        <v>3</v>
      </c>
      <c r="BA430" s="8">
        <v>3</v>
      </c>
      <c r="BB430" s="8">
        <v>3</v>
      </c>
      <c r="BC430" s="8">
        <v>0</v>
      </c>
      <c r="BD430" s="8">
        <v>0</v>
      </c>
      <c r="BE430" s="8">
        <v>0</v>
      </c>
      <c r="BF430" s="8">
        <v>5</v>
      </c>
      <c r="BG430" s="8">
        <v>5</v>
      </c>
      <c r="BH430" s="8">
        <v>5</v>
      </c>
      <c r="BI430" s="8">
        <v>0</v>
      </c>
      <c r="BJ430" s="8">
        <v>0</v>
      </c>
      <c r="BK430" s="8">
        <v>0</v>
      </c>
      <c r="BL430" s="8">
        <v>0</v>
      </c>
      <c r="BM430" s="8">
        <v>0</v>
      </c>
      <c r="BN430" s="8">
        <v>0</v>
      </c>
      <c r="BO430" s="8">
        <v>0</v>
      </c>
      <c r="BP430" s="8">
        <v>0</v>
      </c>
      <c r="BQ430" s="8">
        <v>0</v>
      </c>
      <c r="BR430" s="8">
        <v>0</v>
      </c>
      <c r="BS430" s="8">
        <v>0</v>
      </c>
      <c r="BT430" s="8">
        <v>0</v>
      </c>
      <c r="BU430" s="8">
        <v>0</v>
      </c>
      <c r="BV430" s="8">
        <v>0</v>
      </c>
      <c r="BW430" s="8">
        <v>0</v>
      </c>
      <c r="BX430" s="8">
        <v>0</v>
      </c>
      <c r="BY430" s="8">
        <v>0</v>
      </c>
      <c r="BZ430" s="8">
        <v>0</v>
      </c>
      <c r="CA430" s="8">
        <v>0</v>
      </c>
      <c r="CB430" s="8">
        <v>0</v>
      </c>
      <c r="CC430" s="8">
        <v>0</v>
      </c>
      <c r="CD430" s="8">
        <v>0</v>
      </c>
      <c r="CE430" s="21">
        <f t="shared" si="140"/>
        <v>1</v>
      </c>
      <c r="CF430" s="21">
        <f t="shared" si="141"/>
        <v>21</v>
      </c>
      <c r="CG430" s="21">
        <f t="shared" si="142"/>
        <v>23</v>
      </c>
      <c r="CH430" s="21">
        <f t="shared" si="143"/>
        <v>22</v>
      </c>
      <c r="CI430" s="21">
        <f t="shared" si="144"/>
        <v>76</v>
      </c>
      <c r="CJ430" s="21">
        <f t="shared" si="145"/>
        <v>76</v>
      </c>
      <c r="CK430" s="21">
        <f t="shared" si="146"/>
        <v>76</v>
      </c>
      <c r="CL430" s="21">
        <f t="shared" si="147"/>
        <v>38</v>
      </c>
      <c r="CM430" s="21">
        <f t="shared" si="148"/>
        <v>38</v>
      </c>
      <c r="CN430" s="21">
        <f t="shared" si="149"/>
        <v>38</v>
      </c>
      <c r="CO430" s="21">
        <f t="shared" si="150"/>
        <v>5</v>
      </c>
      <c r="CP430" s="21">
        <f t="shared" si="151"/>
        <v>5</v>
      </c>
      <c r="CQ430" s="21">
        <f t="shared" si="152"/>
        <v>5</v>
      </c>
      <c r="CR430" s="21">
        <f t="shared" si="153"/>
        <v>33</v>
      </c>
      <c r="CS430" s="21">
        <f t="shared" si="154"/>
        <v>33</v>
      </c>
      <c r="CT430" s="21">
        <f t="shared" si="155"/>
        <v>33</v>
      </c>
      <c r="CU430" s="21">
        <f t="shared" si="156"/>
        <v>0</v>
      </c>
      <c r="CV430" s="21">
        <f t="shared" si="157"/>
        <v>0</v>
      </c>
      <c r="CW430" s="21">
        <f t="shared" si="158"/>
        <v>0</v>
      </c>
      <c r="CX430" s="21">
        <f t="shared" si="159"/>
        <v>38</v>
      </c>
      <c r="CY430" s="21">
        <f t="shared" si="160"/>
        <v>38</v>
      </c>
      <c r="CZ430" s="21">
        <f t="shared" si="161"/>
        <v>38</v>
      </c>
    </row>
    <row r="431" spans="1:104" ht="76.5" hidden="1" x14ac:dyDescent="0.25">
      <c r="A431" s="6">
        <v>1641</v>
      </c>
      <c r="B431" s="7" t="s">
        <v>92</v>
      </c>
      <c r="C431" s="7" t="s">
        <v>52</v>
      </c>
      <c r="D431" s="7" t="s">
        <v>481</v>
      </c>
      <c r="E431" s="7" t="s">
        <v>94</v>
      </c>
      <c r="F431" s="7" t="s">
        <v>95</v>
      </c>
      <c r="G431" s="7" t="s">
        <v>2128</v>
      </c>
      <c r="H431" s="7" t="s">
        <v>2129</v>
      </c>
      <c r="I431" s="7" t="s">
        <v>2130</v>
      </c>
      <c r="J431" s="7" t="s">
        <v>99</v>
      </c>
      <c r="K431" s="7" t="s">
        <v>100</v>
      </c>
      <c r="L431" s="7" t="s">
        <v>101</v>
      </c>
      <c r="M431" s="7" t="s">
        <v>101</v>
      </c>
      <c r="N431" s="8">
        <v>24</v>
      </c>
      <c r="O431" s="8">
        <v>28</v>
      </c>
      <c r="P431" s="8">
        <v>19</v>
      </c>
      <c r="Q431" s="7" t="s">
        <v>2131</v>
      </c>
      <c r="R431" s="7" t="s">
        <v>2131</v>
      </c>
      <c r="S431" s="7" t="s">
        <v>2131</v>
      </c>
      <c r="T431" s="8">
        <v>36</v>
      </c>
      <c r="U431" s="8">
        <v>36</v>
      </c>
      <c r="V431" s="8">
        <v>37</v>
      </c>
      <c r="W431" s="8">
        <v>21</v>
      </c>
      <c r="X431" s="8">
        <v>21</v>
      </c>
      <c r="Y431" s="8">
        <v>22</v>
      </c>
      <c r="Z431" s="8">
        <v>0</v>
      </c>
      <c r="AA431" s="8">
        <v>0</v>
      </c>
      <c r="AB431" s="8">
        <v>0</v>
      </c>
      <c r="AC431" s="8">
        <v>14</v>
      </c>
      <c r="AD431" s="8">
        <v>14</v>
      </c>
      <c r="AE431" s="8">
        <v>15</v>
      </c>
      <c r="AF431" s="8">
        <v>7</v>
      </c>
      <c r="AG431" s="8">
        <v>7</v>
      </c>
      <c r="AH431" s="8">
        <v>7</v>
      </c>
      <c r="AI431" s="8">
        <v>14</v>
      </c>
      <c r="AJ431" s="8">
        <v>14</v>
      </c>
      <c r="AK431" s="8">
        <v>15</v>
      </c>
      <c r="AM431" s="8">
        <v>2</v>
      </c>
      <c r="AN431" s="8">
        <v>0</v>
      </c>
      <c r="AO431" s="8">
        <v>0</v>
      </c>
      <c r="AP431" s="8">
        <v>0</v>
      </c>
      <c r="AQ431" s="8">
        <v>8</v>
      </c>
      <c r="AR431" s="8">
        <v>8</v>
      </c>
      <c r="AS431" s="8">
        <v>8</v>
      </c>
      <c r="AT431" s="8">
        <v>7</v>
      </c>
      <c r="AU431" s="8">
        <v>7</v>
      </c>
      <c r="AV431" s="8">
        <v>7</v>
      </c>
      <c r="AW431" s="8">
        <v>0</v>
      </c>
      <c r="AX431" s="8">
        <v>0</v>
      </c>
      <c r="AY431" s="8">
        <v>0</v>
      </c>
      <c r="AZ431" s="8">
        <v>7</v>
      </c>
      <c r="BA431" s="8">
        <v>7</v>
      </c>
      <c r="BB431" s="8">
        <v>7</v>
      </c>
      <c r="BC431" s="8">
        <v>0</v>
      </c>
      <c r="BD431" s="8">
        <v>0</v>
      </c>
      <c r="BE431" s="8">
        <v>0</v>
      </c>
      <c r="BF431" s="8">
        <v>7</v>
      </c>
      <c r="BG431" s="8">
        <v>7</v>
      </c>
      <c r="BH431" s="8">
        <v>7</v>
      </c>
      <c r="BI431" s="8">
        <v>0</v>
      </c>
      <c r="BJ431" s="8">
        <v>0</v>
      </c>
      <c r="BK431" s="8">
        <v>0</v>
      </c>
      <c r="BL431" s="8">
        <v>0</v>
      </c>
      <c r="BM431" s="8">
        <v>0</v>
      </c>
      <c r="BN431" s="8">
        <v>0</v>
      </c>
      <c r="BO431" s="8">
        <v>0</v>
      </c>
      <c r="BP431" s="8">
        <v>0</v>
      </c>
      <c r="BQ431" s="8">
        <v>0</v>
      </c>
      <c r="BR431" s="8">
        <v>0</v>
      </c>
      <c r="BS431" s="8">
        <v>0</v>
      </c>
      <c r="BT431" s="8">
        <v>0</v>
      </c>
      <c r="BU431" s="8">
        <v>0</v>
      </c>
      <c r="BV431" s="8">
        <v>0</v>
      </c>
      <c r="BW431" s="8">
        <v>0</v>
      </c>
      <c r="BX431" s="8">
        <v>0</v>
      </c>
      <c r="BY431" s="8">
        <v>0</v>
      </c>
      <c r="BZ431" s="8">
        <v>0</v>
      </c>
      <c r="CA431" s="8">
        <v>0</v>
      </c>
      <c r="CB431" s="8">
        <v>0</v>
      </c>
      <c r="CC431" s="8">
        <v>0</v>
      </c>
      <c r="CD431" s="8">
        <v>0</v>
      </c>
      <c r="CE431" s="21">
        <f t="shared" si="140"/>
        <v>2</v>
      </c>
      <c r="CF431" s="21">
        <f t="shared" si="141"/>
        <v>24</v>
      </c>
      <c r="CG431" s="21">
        <f t="shared" si="142"/>
        <v>28</v>
      </c>
      <c r="CH431" s="21">
        <f t="shared" si="143"/>
        <v>19</v>
      </c>
      <c r="CI431" s="21">
        <f t="shared" si="144"/>
        <v>44</v>
      </c>
      <c r="CJ431" s="21">
        <f t="shared" si="145"/>
        <v>44</v>
      </c>
      <c r="CK431" s="21">
        <f t="shared" si="146"/>
        <v>45</v>
      </c>
      <c r="CL431" s="21">
        <f t="shared" si="147"/>
        <v>28</v>
      </c>
      <c r="CM431" s="21">
        <f t="shared" si="148"/>
        <v>28</v>
      </c>
      <c r="CN431" s="21">
        <f t="shared" si="149"/>
        <v>29</v>
      </c>
      <c r="CO431" s="21">
        <f t="shared" si="150"/>
        <v>0</v>
      </c>
      <c r="CP431" s="21">
        <f t="shared" si="151"/>
        <v>0</v>
      </c>
      <c r="CQ431" s="21">
        <f t="shared" si="152"/>
        <v>0</v>
      </c>
      <c r="CR431" s="21">
        <f t="shared" si="153"/>
        <v>21</v>
      </c>
      <c r="CS431" s="21">
        <f t="shared" si="154"/>
        <v>21</v>
      </c>
      <c r="CT431" s="21">
        <f t="shared" si="155"/>
        <v>22</v>
      </c>
      <c r="CU431" s="21">
        <f t="shared" si="156"/>
        <v>7</v>
      </c>
      <c r="CV431" s="21">
        <f t="shared" si="157"/>
        <v>7</v>
      </c>
      <c r="CW431" s="21">
        <f t="shared" si="158"/>
        <v>7</v>
      </c>
      <c r="CX431" s="21">
        <f t="shared" si="159"/>
        <v>21</v>
      </c>
      <c r="CY431" s="21">
        <f t="shared" si="160"/>
        <v>21</v>
      </c>
      <c r="CZ431" s="21">
        <f t="shared" si="161"/>
        <v>22</v>
      </c>
    </row>
    <row r="432" spans="1:104" ht="89.25" hidden="1" x14ac:dyDescent="0.25">
      <c r="A432" s="6">
        <v>1642</v>
      </c>
      <c r="B432" s="7" t="s">
        <v>92</v>
      </c>
      <c r="C432" s="7" t="s">
        <v>52</v>
      </c>
      <c r="D432" s="7" t="s">
        <v>229</v>
      </c>
      <c r="E432" s="7" t="s">
        <v>94</v>
      </c>
      <c r="F432" s="7" t="s">
        <v>95</v>
      </c>
      <c r="G432" s="7" t="s">
        <v>2132</v>
      </c>
      <c r="H432" s="7" t="s">
        <v>2133</v>
      </c>
      <c r="I432" s="7" t="s">
        <v>2134</v>
      </c>
      <c r="J432" s="7" t="s">
        <v>99</v>
      </c>
      <c r="K432" s="7" t="s">
        <v>100</v>
      </c>
      <c r="L432" s="7" t="s">
        <v>101</v>
      </c>
      <c r="M432" s="7" t="s">
        <v>101</v>
      </c>
      <c r="N432" s="8">
        <v>34</v>
      </c>
      <c r="O432" s="8">
        <v>57</v>
      </c>
      <c r="P432" s="8">
        <v>64</v>
      </c>
      <c r="Q432" s="7" t="s">
        <v>2135</v>
      </c>
      <c r="R432" s="7" t="s">
        <v>2136</v>
      </c>
      <c r="S432" s="7" t="s">
        <v>2137</v>
      </c>
      <c r="T432" s="8">
        <v>129</v>
      </c>
      <c r="U432" s="8">
        <v>126</v>
      </c>
      <c r="V432" s="8">
        <v>124</v>
      </c>
      <c r="W432" s="8">
        <v>111</v>
      </c>
      <c r="X432" s="8">
        <v>108</v>
      </c>
      <c r="Y432" s="8">
        <v>106</v>
      </c>
      <c r="Z432" s="8">
        <v>97</v>
      </c>
      <c r="AA432" s="8">
        <v>94</v>
      </c>
      <c r="AB432" s="8">
        <v>92</v>
      </c>
      <c r="AC432" s="8">
        <v>14</v>
      </c>
      <c r="AD432" s="8">
        <v>14</v>
      </c>
      <c r="AE432" s="8">
        <v>14</v>
      </c>
      <c r="AF432" s="8">
        <v>0</v>
      </c>
      <c r="AG432" s="8">
        <v>0</v>
      </c>
      <c r="AH432" s="8">
        <v>0</v>
      </c>
      <c r="AI432" s="8">
        <v>111</v>
      </c>
      <c r="AJ432" s="8">
        <v>108</v>
      </c>
      <c r="AK432" s="8">
        <v>106</v>
      </c>
      <c r="AM432" s="8">
        <v>0</v>
      </c>
      <c r="AN432" s="8">
        <v>0</v>
      </c>
      <c r="AO432" s="8">
        <v>0</v>
      </c>
      <c r="AP432" s="8">
        <v>0</v>
      </c>
      <c r="AQ432" s="8">
        <v>0</v>
      </c>
      <c r="AR432" s="8">
        <v>0</v>
      </c>
      <c r="AS432" s="8">
        <v>0</v>
      </c>
      <c r="AT432" s="8">
        <v>0</v>
      </c>
      <c r="AU432" s="8">
        <v>0</v>
      </c>
      <c r="AV432" s="8">
        <v>0</v>
      </c>
      <c r="AW432" s="8">
        <v>0</v>
      </c>
      <c r="AX432" s="8">
        <v>0</v>
      </c>
      <c r="AY432" s="8">
        <v>0</v>
      </c>
      <c r="AZ432" s="8">
        <v>0</v>
      </c>
      <c r="BA432" s="8">
        <v>0</v>
      </c>
      <c r="BB432" s="8">
        <v>0</v>
      </c>
      <c r="BC432" s="8">
        <v>0</v>
      </c>
      <c r="BD432" s="8">
        <v>0</v>
      </c>
      <c r="BE432" s="8">
        <v>0</v>
      </c>
      <c r="BF432" s="8">
        <v>0</v>
      </c>
      <c r="BG432" s="8">
        <v>0</v>
      </c>
      <c r="BH432" s="8">
        <v>0</v>
      </c>
      <c r="BI432" s="8">
        <v>0</v>
      </c>
      <c r="BJ432" s="8">
        <v>0</v>
      </c>
      <c r="BK432" s="8">
        <v>0</v>
      </c>
      <c r="BL432" s="8">
        <v>0</v>
      </c>
      <c r="BM432" s="8">
        <v>0</v>
      </c>
      <c r="BN432" s="8">
        <v>0</v>
      </c>
      <c r="BO432" s="8">
        <v>0</v>
      </c>
      <c r="BP432" s="8">
        <v>0</v>
      </c>
      <c r="BQ432" s="8">
        <v>0</v>
      </c>
      <c r="BR432" s="8">
        <v>0</v>
      </c>
      <c r="BS432" s="8">
        <v>0</v>
      </c>
      <c r="BT432" s="8">
        <v>0</v>
      </c>
      <c r="BU432" s="8">
        <v>0</v>
      </c>
      <c r="BV432" s="8">
        <v>0</v>
      </c>
      <c r="BW432" s="8">
        <v>0</v>
      </c>
      <c r="BX432" s="8">
        <v>0</v>
      </c>
      <c r="BY432" s="8">
        <v>0</v>
      </c>
      <c r="BZ432" s="8">
        <v>0</v>
      </c>
      <c r="CA432" s="8">
        <v>0</v>
      </c>
      <c r="CB432" s="8">
        <v>0</v>
      </c>
      <c r="CC432" s="8">
        <v>0</v>
      </c>
      <c r="CD432" s="8">
        <v>0</v>
      </c>
      <c r="CE432" s="21">
        <f t="shared" si="140"/>
        <v>0</v>
      </c>
      <c r="CF432" s="21">
        <f t="shared" si="141"/>
        <v>34</v>
      </c>
      <c r="CG432" s="21">
        <f t="shared" si="142"/>
        <v>57</v>
      </c>
      <c r="CH432" s="21">
        <f t="shared" si="143"/>
        <v>64</v>
      </c>
      <c r="CI432" s="21">
        <f t="shared" si="144"/>
        <v>129</v>
      </c>
      <c r="CJ432" s="21">
        <f t="shared" si="145"/>
        <v>126</v>
      </c>
      <c r="CK432" s="21">
        <f t="shared" si="146"/>
        <v>124</v>
      </c>
      <c r="CL432" s="21">
        <f t="shared" si="147"/>
        <v>111</v>
      </c>
      <c r="CM432" s="21">
        <f t="shared" si="148"/>
        <v>108</v>
      </c>
      <c r="CN432" s="21">
        <f t="shared" si="149"/>
        <v>106</v>
      </c>
      <c r="CO432" s="21">
        <f t="shared" si="150"/>
        <v>97</v>
      </c>
      <c r="CP432" s="21">
        <f t="shared" si="151"/>
        <v>94</v>
      </c>
      <c r="CQ432" s="21">
        <f t="shared" si="152"/>
        <v>92</v>
      </c>
      <c r="CR432" s="21">
        <f t="shared" si="153"/>
        <v>14</v>
      </c>
      <c r="CS432" s="21">
        <f t="shared" si="154"/>
        <v>14</v>
      </c>
      <c r="CT432" s="21">
        <f t="shared" si="155"/>
        <v>14</v>
      </c>
      <c r="CU432" s="21">
        <f t="shared" si="156"/>
        <v>0</v>
      </c>
      <c r="CV432" s="21">
        <f t="shared" si="157"/>
        <v>0</v>
      </c>
      <c r="CW432" s="21">
        <f t="shared" si="158"/>
        <v>0</v>
      </c>
      <c r="CX432" s="21">
        <f t="shared" si="159"/>
        <v>111</v>
      </c>
      <c r="CY432" s="21">
        <f t="shared" si="160"/>
        <v>108</v>
      </c>
      <c r="CZ432" s="21">
        <f t="shared" si="161"/>
        <v>106</v>
      </c>
    </row>
    <row r="433" spans="1:104" ht="89.25" hidden="1" x14ac:dyDescent="0.25">
      <c r="A433" s="6">
        <v>1643</v>
      </c>
      <c r="B433" s="7" t="s">
        <v>92</v>
      </c>
      <c r="C433" s="7" t="s">
        <v>52</v>
      </c>
      <c r="D433" s="7" t="s">
        <v>236</v>
      </c>
      <c r="E433" s="7" t="s">
        <v>94</v>
      </c>
      <c r="F433" s="7" t="s">
        <v>95</v>
      </c>
      <c r="G433" s="7" t="s">
        <v>2138</v>
      </c>
      <c r="H433" s="7" t="s">
        <v>2139</v>
      </c>
      <c r="I433" s="7" t="s">
        <v>2140</v>
      </c>
      <c r="J433" s="7" t="s">
        <v>99</v>
      </c>
      <c r="K433" s="7" t="s">
        <v>100</v>
      </c>
      <c r="L433" s="7" t="s">
        <v>101</v>
      </c>
      <c r="M433" s="7" t="s">
        <v>101</v>
      </c>
      <c r="N433" s="8">
        <v>0</v>
      </c>
      <c r="O433" s="8">
        <v>0</v>
      </c>
      <c r="P433" s="8">
        <v>0</v>
      </c>
      <c r="T433" s="8">
        <v>23</v>
      </c>
      <c r="U433" s="8">
        <v>23</v>
      </c>
      <c r="V433" s="8">
        <v>23</v>
      </c>
      <c r="W433" s="8">
        <v>23</v>
      </c>
      <c r="X433" s="8">
        <v>23</v>
      </c>
      <c r="Y433" s="8">
        <v>23</v>
      </c>
      <c r="Z433" s="8">
        <v>0</v>
      </c>
      <c r="AA433" s="8">
        <v>0</v>
      </c>
      <c r="AB433" s="8">
        <v>0</v>
      </c>
      <c r="AC433" s="8">
        <v>0</v>
      </c>
      <c r="AD433" s="8">
        <v>0</v>
      </c>
      <c r="AE433" s="8">
        <v>0</v>
      </c>
      <c r="AF433" s="8">
        <v>23</v>
      </c>
      <c r="AG433" s="8">
        <v>23</v>
      </c>
      <c r="AH433" s="8">
        <v>23</v>
      </c>
      <c r="AI433" s="8">
        <v>0</v>
      </c>
      <c r="AJ433" s="8">
        <v>0</v>
      </c>
      <c r="AK433" s="8">
        <v>0</v>
      </c>
      <c r="AM433" s="8">
        <v>1</v>
      </c>
      <c r="AN433" s="8">
        <v>0</v>
      </c>
      <c r="AO433" s="8">
        <v>0</v>
      </c>
      <c r="AP433" s="8">
        <v>0</v>
      </c>
      <c r="AQ433" s="8">
        <v>2</v>
      </c>
      <c r="AR433" s="8">
        <v>2</v>
      </c>
      <c r="AS433" s="8">
        <v>2</v>
      </c>
      <c r="AT433" s="8">
        <v>2</v>
      </c>
      <c r="AU433" s="8">
        <v>2</v>
      </c>
      <c r="AV433" s="8">
        <v>2</v>
      </c>
      <c r="AW433" s="8">
        <v>0</v>
      </c>
      <c r="AX433" s="8">
        <v>0</v>
      </c>
      <c r="AY433" s="8">
        <v>0</v>
      </c>
      <c r="AZ433" s="8">
        <v>0</v>
      </c>
      <c r="BA433" s="8">
        <v>0</v>
      </c>
      <c r="BB433" s="8">
        <v>0</v>
      </c>
      <c r="BC433" s="8">
        <v>2</v>
      </c>
      <c r="BD433" s="8">
        <v>2</v>
      </c>
      <c r="BE433" s="8">
        <v>2</v>
      </c>
      <c r="BF433" s="8">
        <v>0</v>
      </c>
      <c r="BG433" s="8">
        <v>0</v>
      </c>
      <c r="BH433" s="8">
        <v>0</v>
      </c>
      <c r="BI433" s="8">
        <v>0</v>
      </c>
      <c r="BJ433" s="8">
        <v>0</v>
      </c>
      <c r="BK433" s="8">
        <v>0</v>
      </c>
      <c r="BL433" s="8">
        <v>0</v>
      </c>
      <c r="BM433" s="8">
        <v>0</v>
      </c>
      <c r="BN433" s="8">
        <v>0</v>
      </c>
      <c r="BO433" s="8">
        <v>0</v>
      </c>
      <c r="BP433" s="8">
        <v>0</v>
      </c>
      <c r="BQ433" s="8">
        <v>0</v>
      </c>
      <c r="BR433" s="8">
        <v>0</v>
      </c>
      <c r="BS433" s="8">
        <v>0</v>
      </c>
      <c r="BT433" s="8">
        <v>0</v>
      </c>
      <c r="BU433" s="8">
        <v>0</v>
      </c>
      <c r="BV433" s="8">
        <v>0</v>
      </c>
      <c r="BW433" s="8">
        <v>0</v>
      </c>
      <c r="BX433" s="8">
        <v>0</v>
      </c>
      <c r="BY433" s="8">
        <v>0</v>
      </c>
      <c r="BZ433" s="8">
        <v>0</v>
      </c>
      <c r="CA433" s="8">
        <v>0</v>
      </c>
      <c r="CB433" s="8">
        <v>0</v>
      </c>
      <c r="CC433" s="8">
        <v>0</v>
      </c>
      <c r="CD433" s="8">
        <v>0</v>
      </c>
      <c r="CE433" s="21">
        <f t="shared" si="140"/>
        <v>1</v>
      </c>
      <c r="CF433" s="21">
        <f t="shared" si="141"/>
        <v>0</v>
      </c>
      <c r="CG433" s="21">
        <f t="shared" si="142"/>
        <v>0</v>
      </c>
      <c r="CH433" s="21">
        <f t="shared" si="143"/>
        <v>0</v>
      </c>
      <c r="CI433" s="21">
        <f t="shared" si="144"/>
        <v>25</v>
      </c>
      <c r="CJ433" s="21">
        <f t="shared" si="145"/>
        <v>25</v>
      </c>
      <c r="CK433" s="21">
        <f t="shared" si="146"/>
        <v>25</v>
      </c>
      <c r="CL433" s="21">
        <f t="shared" si="147"/>
        <v>25</v>
      </c>
      <c r="CM433" s="21">
        <f t="shared" si="148"/>
        <v>25</v>
      </c>
      <c r="CN433" s="21">
        <f t="shared" si="149"/>
        <v>25</v>
      </c>
      <c r="CO433" s="21">
        <f t="shared" si="150"/>
        <v>0</v>
      </c>
      <c r="CP433" s="21">
        <f t="shared" si="151"/>
        <v>0</v>
      </c>
      <c r="CQ433" s="21">
        <f t="shared" si="152"/>
        <v>0</v>
      </c>
      <c r="CR433" s="21">
        <f t="shared" si="153"/>
        <v>0</v>
      </c>
      <c r="CS433" s="21">
        <f t="shared" si="154"/>
        <v>0</v>
      </c>
      <c r="CT433" s="21">
        <f t="shared" si="155"/>
        <v>0</v>
      </c>
      <c r="CU433" s="21">
        <f t="shared" si="156"/>
        <v>25</v>
      </c>
      <c r="CV433" s="21">
        <f t="shared" si="157"/>
        <v>25</v>
      </c>
      <c r="CW433" s="21">
        <f t="shared" si="158"/>
        <v>25</v>
      </c>
      <c r="CX433" s="21">
        <f t="shared" si="159"/>
        <v>0</v>
      </c>
      <c r="CY433" s="21">
        <f t="shared" si="160"/>
        <v>0</v>
      </c>
      <c r="CZ433" s="21">
        <f t="shared" si="161"/>
        <v>0</v>
      </c>
    </row>
    <row r="434" spans="1:104" ht="89.25" hidden="1" x14ac:dyDescent="0.25">
      <c r="A434" s="6">
        <v>1644</v>
      </c>
      <c r="B434" s="7" t="s">
        <v>92</v>
      </c>
      <c r="C434" s="7" t="s">
        <v>54</v>
      </c>
      <c r="D434" s="7" t="s">
        <v>121</v>
      </c>
      <c r="E434" s="7" t="s">
        <v>94</v>
      </c>
      <c r="F434" s="7" t="s">
        <v>95</v>
      </c>
      <c r="G434" s="7" t="s">
        <v>2141</v>
      </c>
      <c r="H434" s="7" t="s">
        <v>2141</v>
      </c>
      <c r="I434" s="7" t="s">
        <v>2142</v>
      </c>
      <c r="J434" s="7" t="s">
        <v>99</v>
      </c>
      <c r="K434" s="7" t="s">
        <v>100</v>
      </c>
      <c r="L434" s="7" t="s">
        <v>101</v>
      </c>
      <c r="M434" s="7" t="s">
        <v>101</v>
      </c>
      <c r="N434" s="8">
        <v>126</v>
      </c>
      <c r="O434" s="8">
        <v>136</v>
      </c>
      <c r="P434" s="8">
        <v>119</v>
      </c>
      <c r="Q434" s="7" t="s">
        <v>2143</v>
      </c>
      <c r="R434" s="7" t="s">
        <v>2144</v>
      </c>
      <c r="S434" s="7" t="s">
        <v>2144</v>
      </c>
      <c r="T434" s="8">
        <v>7</v>
      </c>
      <c r="U434" s="8">
        <v>7</v>
      </c>
      <c r="V434" s="8">
        <v>7</v>
      </c>
      <c r="W434" s="8">
        <v>0</v>
      </c>
      <c r="X434" s="8">
        <v>0</v>
      </c>
      <c r="Y434" s="8">
        <v>0</v>
      </c>
      <c r="Z434" s="8">
        <v>1</v>
      </c>
      <c r="AA434" s="8">
        <v>1</v>
      </c>
      <c r="AB434" s="8">
        <v>1</v>
      </c>
      <c r="AC434" s="8">
        <v>6</v>
      </c>
      <c r="AD434" s="8">
        <v>6</v>
      </c>
      <c r="AE434" s="8">
        <v>6</v>
      </c>
      <c r="AF434" s="8">
        <v>0</v>
      </c>
      <c r="AG434" s="8">
        <v>0</v>
      </c>
      <c r="AH434" s="8">
        <v>0</v>
      </c>
      <c r="AI434" s="8">
        <v>7</v>
      </c>
      <c r="AJ434" s="8">
        <v>7</v>
      </c>
      <c r="AK434" s="8">
        <v>7</v>
      </c>
      <c r="AM434" s="8">
        <v>0</v>
      </c>
      <c r="AN434" s="8">
        <v>0</v>
      </c>
      <c r="AO434" s="8">
        <v>0</v>
      </c>
      <c r="AP434" s="8">
        <v>0</v>
      </c>
      <c r="AQ434" s="8">
        <v>0</v>
      </c>
      <c r="AR434" s="8">
        <v>0</v>
      </c>
      <c r="AS434" s="8">
        <v>0</v>
      </c>
      <c r="AT434" s="8">
        <v>0</v>
      </c>
      <c r="AU434" s="8">
        <v>0</v>
      </c>
      <c r="AV434" s="8">
        <v>0</v>
      </c>
      <c r="AW434" s="8">
        <v>0</v>
      </c>
      <c r="AX434" s="8">
        <v>0</v>
      </c>
      <c r="AY434" s="8">
        <v>0</v>
      </c>
      <c r="AZ434" s="8">
        <v>0</v>
      </c>
      <c r="BA434" s="8">
        <v>0</v>
      </c>
      <c r="BB434" s="8">
        <v>0</v>
      </c>
      <c r="BC434" s="8">
        <v>0</v>
      </c>
      <c r="BD434" s="8">
        <v>0</v>
      </c>
      <c r="BE434" s="8">
        <v>0</v>
      </c>
      <c r="BF434" s="8">
        <v>0</v>
      </c>
      <c r="BG434" s="8">
        <v>0</v>
      </c>
      <c r="BH434" s="8">
        <v>0</v>
      </c>
      <c r="BI434" s="8">
        <v>0</v>
      </c>
      <c r="BJ434" s="8">
        <v>0</v>
      </c>
      <c r="BK434" s="8">
        <v>0</v>
      </c>
      <c r="BL434" s="8">
        <v>0</v>
      </c>
      <c r="BM434" s="8">
        <v>0</v>
      </c>
      <c r="BN434" s="8">
        <v>0</v>
      </c>
      <c r="BO434" s="8">
        <v>0</v>
      </c>
      <c r="BP434" s="8">
        <v>0</v>
      </c>
      <c r="BQ434" s="8">
        <v>0</v>
      </c>
      <c r="BR434" s="8">
        <v>0</v>
      </c>
      <c r="BS434" s="8">
        <v>0</v>
      </c>
      <c r="BT434" s="8">
        <v>0</v>
      </c>
      <c r="BU434" s="8">
        <v>0</v>
      </c>
      <c r="BV434" s="8">
        <v>0</v>
      </c>
      <c r="BW434" s="8">
        <v>0</v>
      </c>
      <c r="BX434" s="8">
        <v>0</v>
      </c>
      <c r="BY434" s="8">
        <v>0</v>
      </c>
      <c r="BZ434" s="8">
        <v>0</v>
      </c>
      <c r="CA434" s="8">
        <v>0</v>
      </c>
      <c r="CB434" s="8">
        <v>0</v>
      </c>
      <c r="CC434" s="8">
        <v>0</v>
      </c>
      <c r="CD434" s="8">
        <v>0</v>
      </c>
      <c r="CE434" s="21">
        <f t="shared" si="140"/>
        <v>0</v>
      </c>
      <c r="CF434" s="21">
        <f t="shared" si="141"/>
        <v>126</v>
      </c>
      <c r="CG434" s="21">
        <f t="shared" si="142"/>
        <v>136</v>
      </c>
      <c r="CH434" s="21">
        <f t="shared" si="143"/>
        <v>119</v>
      </c>
      <c r="CI434" s="21">
        <f t="shared" si="144"/>
        <v>7</v>
      </c>
      <c r="CJ434" s="21">
        <f t="shared" si="145"/>
        <v>7</v>
      </c>
      <c r="CK434" s="21">
        <f t="shared" si="146"/>
        <v>7</v>
      </c>
      <c r="CL434" s="21">
        <f t="shared" si="147"/>
        <v>0</v>
      </c>
      <c r="CM434" s="21">
        <f t="shared" si="148"/>
        <v>0</v>
      </c>
      <c r="CN434" s="21">
        <f t="shared" si="149"/>
        <v>0</v>
      </c>
      <c r="CO434" s="21">
        <f t="shared" si="150"/>
        <v>1</v>
      </c>
      <c r="CP434" s="21">
        <f t="shared" si="151"/>
        <v>1</v>
      </c>
      <c r="CQ434" s="21">
        <f t="shared" si="152"/>
        <v>1</v>
      </c>
      <c r="CR434" s="21">
        <f t="shared" si="153"/>
        <v>6</v>
      </c>
      <c r="CS434" s="21">
        <f t="shared" si="154"/>
        <v>6</v>
      </c>
      <c r="CT434" s="21">
        <f t="shared" si="155"/>
        <v>6</v>
      </c>
      <c r="CU434" s="21">
        <f t="shared" si="156"/>
        <v>0</v>
      </c>
      <c r="CV434" s="21">
        <f t="shared" si="157"/>
        <v>0</v>
      </c>
      <c r="CW434" s="21">
        <f t="shared" si="158"/>
        <v>0</v>
      </c>
      <c r="CX434" s="21">
        <f t="shared" si="159"/>
        <v>7</v>
      </c>
      <c r="CY434" s="21">
        <f t="shared" si="160"/>
        <v>7</v>
      </c>
      <c r="CZ434" s="21">
        <f t="shared" si="161"/>
        <v>7</v>
      </c>
    </row>
    <row r="435" spans="1:104" ht="76.5" hidden="1" x14ac:dyDescent="0.25">
      <c r="A435" s="6">
        <v>1645</v>
      </c>
      <c r="B435" s="7" t="s">
        <v>92</v>
      </c>
      <c r="C435" s="7" t="s">
        <v>54</v>
      </c>
      <c r="D435" s="7" t="s">
        <v>121</v>
      </c>
      <c r="E435" s="7" t="s">
        <v>94</v>
      </c>
      <c r="F435" s="7" t="s">
        <v>95</v>
      </c>
      <c r="G435" s="7" t="s">
        <v>2145</v>
      </c>
      <c r="H435" s="7" t="s">
        <v>2146</v>
      </c>
      <c r="I435" s="7" t="s">
        <v>2147</v>
      </c>
      <c r="J435" s="7" t="s">
        <v>99</v>
      </c>
      <c r="K435" s="7" t="s">
        <v>100</v>
      </c>
      <c r="L435" s="7" t="s">
        <v>101</v>
      </c>
      <c r="M435" s="7" t="s">
        <v>101</v>
      </c>
      <c r="N435" s="8">
        <v>5</v>
      </c>
      <c r="O435" s="8">
        <v>5</v>
      </c>
      <c r="P435" s="8">
        <v>5</v>
      </c>
      <c r="Q435" s="7" t="s">
        <v>2148</v>
      </c>
      <c r="R435" s="7" t="s">
        <v>2148</v>
      </c>
      <c r="S435" s="7" t="s">
        <v>2148</v>
      </c>
      <c r="T435" s="8">
        <v>5</v>
      </c>
      <c r="U435" s="8">
        <v>5</v>
      </c>
      <c r="V435" s="8">
        <v>5</v>
      </c>
      <c r="W435" s="8">
        <v>5</v>
      </c>
      <c r="X435" s="8">
        <v>5</v>
      </c>
      <c r="Y435" s="8">
        <v>5</v>
      </c>
      <c r="Z435" s="8">
        <v>5</v>
      </c>
      <c r="AA435" s="8">
        <v>5</v>
      </c>
      <c r="AB435" s="8">
        <v>5</v>
      </c>
      <c r="AC435" s="8">
        <v>5</v>
      </c>
      <c r="AD435" s="8">
        <v>5</v>
      </c>
      <c r="AE435" s="8">
        <v>5</v>
      </c>
      <c r="AF435" s="8">
        <v>0</v>
      </c>
      <c r="AG435" s="8">
        <v>0</v>
      </c>
      <c r="AH435" s="8">
        <v>0</v>
      </c>
      <c r="AI435" s="8">
        <v>5</v>
      </c>
      <c r="AJ435" s="8">
        <v>5</v>
      </c>
      <c r="AK435" s="8">
        <v>5</v>
      </c>
      <c r="AM435" s="8">
        <v>0</v>
      </c>
      <c r="AN435" s="8">
        <v>0</v>
      </c>
      <c r="AO435" s="8">
        <v>0</v>
      </c>
      <c r="AP435" s="8">
        <v>0</v>
      </c>
      <c r="AQ435" s="8">
        <v>0</v>
      </c>
      <c r="AR435" s="8">
        <v>0</v>
      </c>
      <c r="AS435" s="8">
        <v>0</v>
      </c>
      <c r="AT435" s="8">
        <v>0</v>
      </c>
      <c r="AU435" s="8">
        <v>0</v>
      </c>
      <c r="AV435" s="8">
        <v>0</v>
      </c>
      <c r="AW435" s="8">
        <v>0</v>
      </c>
      <c r="AX435" s="8">
        <v>0</v>
      </c>
      <c r="AY435" s="8">
        <v>0</v>
      </c>
      <c r="AZ435" s="8">
        <v>0</v>
      </c>
      <c r="BA435" s="8">
        <v>0</v>
      </c>
      <c r="BB435" s="8">
        <v>0</v>
      </c>
      <c r="BC435" s="8">
        <v>0</v>
      </c>
      <c r="BD435" s="8">
        <v>0</v>
      </c>
      <c r="BE435" s="8">
        <v>0</v>
      </c>
      <c r="BF435" s="8">
        <v>0</v>
      </c>
      <c r="BG435" s="8">
        <v>0</v>
      </c>
      <c r="BH435" s="8">
        <v>0</v>
      </c>
      <c r="BI435" s="8">
        <v>0</v>
      </c>
      <c r="BJ435" s="8">
        <v>0</v>
      </c>
      <c r="BK435" s="8">
        <v>0</v>
      </c>
      <c r="BL435" s="8">
        <v>0</v>
      </c>
      <c r="BM435" s="8">
        <v>0</v>
      </c>
      <c r="BN435" s="8">
        <v>0</v>
      </c>
      <c r="BO435" s="8">
        <v>0</v>
      </c>
      <c r="BP435" s="8">
        <v>0</v>
      </c>
      <c r="BQ435" s="8">
        <v>0</v>
      </c>
      <c r="BR435" s="8">
        <v>0</v>
      </c>
      <c r="BS435" s="8">
        <v>0</v>
      </c>
      <c r="BT435" s="8">
        <v>0</v>
      </c>
      <c r="BU435" s="8">
        <v>0</v>
      </c>
      <c r="BV435" s="8">
        <v>0</v>
      </c>
      <c r="BW435" s="8">
        <v>0</v>
      </c>
      <c r="BX435" s="8">
        <v>0</v>
      </c>
      <c r="BY435" s="8">
        <v>0</v>
      </c>
      <c r="BZ435" s="8">
        <v>0</v>
      </c>
      <c r="CA435" s="8">
        <v>0</v>
      </c>
      <c r="CB435" s="8">
        <v>0</v>
      </c>
      <c r="CC435" s="8">
        <v>0</v>
      </c>
      <c r="CD435" s="8">
        <v>0</v>
      </c>
      <c r="CE435" s="21">
        <f t="shared" si="140"/>
        <v>0</v>
      </c>
      <c r="CF435" s="21">
        <f t="shared" si="141"/>
        <v>5</v>
      </c>
      <c r="CG435" s="21">
        <f t="shared" si="142"/>
        <v>5</v>
      </c>
      <c r="CH435" s="21">
        <f t="shared" si="143"/>
        <v>5</v>
      </c>
      <c r="CI435" s="21">
        <f t="shared" si="144"/>
        <v>5</v>
      </c>
      <c r="CJ435" s="21">
        <f t="shared" si="145"/>
        <v>5</v>
      </c>
      <c r="CK435" s="21">
        <f t="shared" si="146"/>
        <v>5</v>
      </c>
      <c r="CL435" s="21">
        <f t="shared" si="147"/>
        <v>5</v>
      </c>
      <c r="CM435" s="21">
        <f t="shared" si="148"/>
        <v>5</v>
      </c>
      <c r="CN435" s="21">
        <f t="shared" si="149"/>
        <v>5</v>
      </c>
      <c r="CO435" s="21">
        <f t="shared" si="150"/>
        <v>5</v>
      </c>
      <c r="CP435" s="21">
        <f t="shared" si="151"/>
        <v>5</v>
      </c>
      <c r="CQ435" s="21">
        <f t="shared" si="152"/>
        <v>5</v>
      </c>
      <c r="CR435" s="21">
        <f t="shared" si="153"/>
        <v>5</v>
      </c>
      <c r="CS435" s="21">
        <f t="shared" si="154"/>
        <v>5</v>
      </c>
      <c r="CT435" s="21">
        <f t="shared" si="155"/>
        <v>5</v>
      </c>
      <c r="CU435" s="21">
        <f t="shared" si="156"/>
        <v>0</v>
      </c>
      <c r="CV435" s="21">
        <f t="shared" si="157"/>
        <v>0</v>
      </c>
      <c r="CW435" s="21">
        <f t="shared" si="158"/>
        <v>0</v>
      </c>
      <c r="CX435" s="21">
        <f t="shared" si="159"/>
        <v>5</v>
      </c>
      <c r="CY435" s="21">
        <f t="shared" si="160"/>
        <v>5</v>
      </c>
      <c r="CZ435" s="21">
        <f t="shared" si="161"/>
        <v>5</v>
      </c>
    </row>
    <row r="436" spans="1:104" ht="89.25" hidden="1" x14ac:dyDescent="0.25">
      <c r="A436" s="6">
        <v>1712</v>
      </c>
      <c r="B436" s="7" t="s">
        <v>92</v>
      </c>
      <c r="C436" s="7" t="s">
        <v>54</v>
      </c>
      <c r="D436" s="7" t="s">
        <v>1177</v>
      </c>
      <c r="E436" s="7" t="s">
        <v>94</v>
      </c>
      <c r="F436" s="7" t="s">
        <v>95</v>
      </c>
      <c r="G436" s="7" t="s">
        <v>2149</v>
      </c>
      <c r="H436" s="7" t="s">
        <v>2149</v>
      </c>
      <c r="I436" s="7" t="s">
        <v>2150</v>
      </c>
      <c r="J436" s="7" t="s">
        <v>99</v>
      </c>
      <c r="K436" s="7" t="s">
        <v>100</v>
      </c>
      <c r="L436" s="7" t="s">
        <v>101</v>
      </c>
      <c r="M436" s="7" t="s">
        <v>101</v>
      </c>
      <c r="N436" s="8">
        <v>1</v>
      </c>
      <c r="O436" s="8">
        <v>2</v>
      </c>
      <c r="P436" s="8">
        <v>2</v>
      </c>
      <c r="Q436" s="7" t="s">
        <v>2151</v>
      </c>
      <c r="R436" s="7" t="s">
        <v>2152</v>
      </c>
      <c r="S436" s="7" t="s">
        <v>2152</v>
      </c>
      <c r="T436" s="8">
        <v>5</v>
      </c>
      <c r="U436" s="8">
        <v>5</v>
      </c>
      <c r="V436" s="8">
        <v>5</v>
      </c>
      <c r="W436" s="8">
        <v>5</v>
      </c>
      <c r="X436" s="8">
        <v>5</v>
      </c>
      <c r="Y436" s="8">
        <v>5</v>
      </c>
      <c r="Z436" s="8">
        <v>0</v>
      </c>
      <c r="AA436" s="8">
        <v>0</v>
      </c>
      <c r="AB436" s="8">
        <v>0</v>
      </c>
      <c r="AC436" s="8">
        <v>5</v>
      </c>
      <c r="AD436" s="8">
        <v>5</v>
      </c>
      <c r="AE436" s="8">
        <v>5</v>
      </c>
      <c r="AF436" s="8">
        <v>0</v>
      </c>
      <c r="AG436" s="8">
        <v>0</v>
      </c>
      <c r="AH436" s="8">
        <v>0</v>
      </c>
      <c r="AI436" s="8">
        <v>5</v>
      </c>
      <c r="AJ436" s="8">
        <v>5</v>
      </c>
      <c r="AK436" s="8">
        <v>5</v>
      </c>
      <c r="AM436" s="8">
        <v>0</v>
      </c>
      <c r="AN436" s="8">
        <v>0</v>
      </c>
      <c r="AO436" s="8">
        <v>0</v>
      </c>
      <c r="AP436" s="8">
        <v>0</v>
      </c>
      <c r="AQ436" s="8">
        <v>0</v>
      </c>
      <c r="AR436" s="8">
        <v>0</v>
      </c>
      <c r="AS436" s="8">
        <v>0</v>
      </c>
      <c r="AT436" s="8">
        <v>0</v>
      </c>
      <c r="AU436" s="8">
        <v>0</v>
      </c>
      <c r="AV436" s="8">
        <v>0</v>
      </c>
      <c r="AW436" s="8">
        <v>0</v>
      </c>
      <c r="AX436" s="8">
        <v>0</v>
      </c>
      <c r="AY436" s="8">
        <v>0</v>
      </c>
      <c r="AZ436" s="8">
        <v>0</v>
      </c>
      <c r="BA436" s="8">
        <v>0</v>
      </c>
      <c r="BB436" s="8">
        <v>0</v>
      </c>
      <c r="BC436" s="8">
        <v>0</v>
      </c>
      <c r="BD436" s="8">
        <v>0</v>
      </c>
      <c r="BE436" s="8">
        <v>0</v>
      </c>
      <c r="BF436" s="8">
        <v>0</v>
      </c>
      <c r="BG436" s="8">
        <v>0</v>
      </c>
      <c r="BH436" s="8">
        <v>0</v>
      </c>
      <c r="BI436" s="8">
        <v>0</v>
      </c>
      <c r="BJ436" s="8">
        <v>0</v>
      </c>
      <c r="BK436" s="8">
        <v>0</v>
      </c>
      <c r="BL436" s="8">
        <v>0</v>
      </c>
      <c r="BM436" s="8">
        <v>0</v>
      </c>
      <c r="BN436" s="8">
        <v>0</v>
      </c>
      <c r="BO436" s="8">
        <v>0</v>
      </c>
      <c r="BP436" s="8">
        <v>0</v>
      </c>
      <c r="BQ436" s="8">
        <v>0</v>
      </c>
      <c r="BR436" s="8">
        <v>0</v>
      </c>
      <c r="BS436" s="8">
        <v>0</v>
      </c>
      <c r="BT436" s="8">
        <v>0</v>
      </c>
      <c r="BU436" s="8">
        <v>0</v>
      </c>
      <c r="BV436" s="8">
        <v>0</v>
      </c>
      <c r="BW436" s="8">
        <v>0</v>
      </c>
      <c r="BX436" s="8">
        <v>0</v>
      </c>
      <c r="BY436" s="8">
        <v>0</v>
      </c>
      <c r="BZ436" s="8">
        <v>0</v>
      </c>
      <c r="CA436" s="8">
        <v>0</v>
      </c>
      <c r="CB436" s="8">
        <v>0</v>
      </c>
      <c r="CC436" s="8">
        <v>0</v>
      </c>
      <c r="CD436" s="8">
        <v>0</v>
      </c>
      <c r="CE436" s="21">
        <f t="shared" si="140"/>
        <v>0</v>
      </c>
      <c r="CF436" s="21">
        <f t="shared" si="141"/>
        <v>1</v>
      </c>
      <c r="CG436" s="21">
        <f t="shared" si="142"/>
        <v>2</v>
      </c>
      <c r="CH436" s="21">
        <f t="shared" si="143"/>
        <v>2</v>
      </c>
      <c r="CI436" s="21">
        <f t="shared" si="144"/>
        <v>5</v>
      </c>
      <c r="CJ436" s="21">
        <f t="shared" si="145"/>
        <v>5</v>
      </c>
      <c r="CK436" s="21">
        <f t="shared" si="146"/>
        <v>5</v>
      </c>
      <c r="CL436" s="21">
        <f t="shared" si="147"/>
        <v>5</v>
      </c>
      <c r="CM436" s="21">
        <f t="shared" si="148"/>
        <v>5</v>
      </c>
      <c r="CN436" s="21">
        <f t="shared" si="149"/>
        <v>5</v>
      </c>
      <c r="CO436" s="21">
        <f t="shared" si="150"/>
        <v>0</v>
      </c>
      <c r="CP436" s="21">
        <f t="shared" si="151"/>
        <v>0</v>
      </c>
      <c r="CQ436" s="21">
        <f t="shared" si="152"/>
        <v>0</v>
      </c>
      <c r="CR436" s="21">
        <f t="shared" si="153"/>
        <v>5</v>
      </c>
      <c r="CS436" s="21">
        <f t="shared" si="154"/>
        <v>5</v>
      </c>
      <c r="CT436" s="21">
        <f t="shared" si="155"/>
        <v>5</v>
      </c>
      <c r="CU436" s="21">
        <f t="shared" si="156"/>
        <v>0</v>
      </c>
      <c r="CV436" s="21">
        <f t="shared" si="157"/>
        <v>0</v>
      </c>
      <c r="CW436" s="21">
        <f t="shared" si="158"/>
        <v>0</v>
      </c>
      <c r="CX436" s="21">
        <f t="shared" si="159"/>
        <v>5</v>
      </c>
      <c r="CY436" s="21">
        <f t="shared" si="160"/>
        <v>5</v>
      </c>
      <c r="CZ436" s="21">
        <f t="shared" si="161"/>
        <v>5</v>
      </c>
    </row>
    <row r="437" spans="1:104" ht="76.5" hidden="1" x14ac:dyDescent="0.25">
      <c r="A437" s="6">
        <v>1655</v>
      </c>
      <c r="B437" s="7" t="s">
        <v>92</v>
      </c>
      <c r="C437" s="7" t="s">
        <v>54</v>
      </c>
      <c r="D437" s="7" t="s">
        <v>622</v>
      </c>
      <c r="E437" s="7" t="s">
        <v>94</v>
      </c>
      <c r="F437" s="7" t="s">
        <v>95</v>
      </c>
      <c r="G437" s="7" t="s">
        <v>2153</v>
      </c>
      <c r="H437" s="7" t="s">
        <v>2154</v>
      </c>
      <c r="I437" s="7" t="s">
        <v>2155</v>
      </c>
      <c r="J437" s="7" t="s">
        <v>99</v>
      </c>
      <c r="K437" s="7" t="s">
        <v>100</v>
      </c>
      <c r="L437" s="7" t="s">
        <v>101</v>
      </c>
      <c r="M437" s="7" t="s">
        <v>101</v>
      </c>
      <c r="N437" s="8">
        <v>0</v>
      </c>
      <c r="O437" s="8">
        <v>0</v>
      </c>
      <c r="P437" s="8">
        <v>0</v>
      </c>
      <c r="T437" s="8">
        <v>2</v>
      </c>
      <c r="U437" s="8">
        <v>2</v>
      </c>
      <c r="V437" s="8">
        <v>2</v>
      </c>
      <c r="W437" s="8">
        <v>2</v>
      </c>
      <c r="X437" s="8">
        <v>2</v>
      </c>
      <c r="Y437" s="8">
        <v>2</v>
      </c>
      <c r="Z437" s="8">
        <v>2</v>
      </c>
      <c r="AA437" s="8">
        <v>2</v>
      </c>
      <c r="AB437" s="8">
        <v>2</v>
      </c>
      <c r="AC437" s="8">
        <v>2</v>
      </c>
      <c r="AD437" s="8">
        <v>2</v>
      </c>
      <c r="AE437" s="8">
        <v>2</v>
      </c>
      <c r="AF437" s="8">
        <v>0</v>
      </c>
      <c r="AG437" s="8">
        <v>0</v>
      </c>
      <c r="AH437" s="8">
        <v>0</v>
      </c>
      <c r="AI437" s="8">
        <v>0</v>
      </c>
      <c r="AJ437" s="8">
        <v>0</v>
      </c>
      <c r="AK437" s="8">
        <v>0</v>
      </c>
      <c r="AM437" s="8">
        <v>0</v>
      </c>
      <c r="AN437" s="8">
        <v>0</v>
      </c>
      <c r="AO437" s="8">
        <v>0</v>
      </c>
      <c r="AP437" s="8">
        <v>0</v>
      </c>
      <c r="AQ437" s="8">
        <v>0</v>
      </c>
      <c r="AR437" s="8">
        <v>0</v>
      </c>
      <c r="AS437" s="8">
        <v>0</v>
      </c>
      <c r="AT437" s="8">
        <v>0</v>
      </c>
      <c r="AU437" s="8">
        <v>0</v>
      </c>
      <c r="AV437" s="8">
        <v>0</v>
      </c>
      <c r="AW437" s="8">
        <v>0</v>
      </c>
      <c r="AX437" s="8">
        <v>0</v>
      </c>
      <c r="AY437" s="8">
        <v>0</v>
      </c>
      <c r="AZ437" s="8">
        <v>0</v>
      </c>
      <c r="BA437" s="8">
        <v>0</v>
      </c>
      <c r="BB437" s="8">
        <v>0</v>
      </c>
      <c r="BC437" s="8">
        <v>0</v>
      </c>
      <c r="BD437" s="8">
        <v>0</v>
      </c>
      <c r="BE437" s="8">
        <v>0</v>
      </c>
      <c r="BF437" s="8">
        <v>0</v>
      </c>
      <c r="BG437" s="8">
        <v>0</v>
      </c>
      <c r="BH437" s="8">
        <v>0</v>
      </c>
      <c r="BI437" s="8">
        <v>0</v>
      </c>
      <c r="BJ437" s="8">
        <v>0</v>
      </c>
      <c r="BK437" s="8">
        <v>0</v>
      </c>
      <c r="BL437" s="8">
        <v>0</v>
      </c>
      <c r="BM437" s="8">
        <v>0</v>
      </c>
      <c r="BN437" s="8">
        <v>0</v>
      </c>
      <c r="BO437" s="8">
        <v>0</v>
      </c>
      <c r="BP437" s="8">
        <v>0</v>
      </c>
      <c r="BQ437" s="8">
        <v>0</v>
      </c>
      <c r="BR437" s="8">
        <v>0</v>
      </c>
      <c r="BS437" s="8">
        <v>0</v>
      </c>
      <c r="BT437" s="8">
        <v>0</v>
      </c>
      <c r="BU437" s="8">
        <v>0</v>
      </c>
      <c r="BV437" s="8">
        <v>0</v>
      </c>
      <c r="BW437" s="8">
        <v>0</v>
      </c>
      <c r="BX437" s="8">
        <v>0</v>
      </c>
      <c r="BY437" s="8">
        <v>0</v>
      </c>
      <c r="BZ437" s="8">
        <v>0</v>
      </c>
      <c r="CA437" s="8">
        <v>0</v>
      </c>
      <c r="CB437" s="8">
        <v>0</v>
      </c>
      <c r="CC437" s="8">
        <v>0</v>
      </c>
      <c r="CD437" s="8">
        <v>0</v>
      </c>
      <c r="CE437" s="21">
        <f t="shared" si="140"/>
        <v>0</v>
      </c>
      <c r="CF437" s="21">
        <f t="shared" si="141"/>
        <v>0</v>
      </c>
      <c r="CG437" s="21">
        <f t="shared" si="142"/>
        <v>0</v>
      </c>
      <c r="CH437" s="21">
        <f t="shared" si="143"/>
        <v>0</v>
      </c>
      <c r="CI437" s="21">
        <f t="shared" si="144"/>
        <v>2</v>
      </c>
      <c r="CJ437" s="21">
        <f t="shared" si="145"/>
        <v>2</v>
      </c>
      <c r="CK437" s="21">
        <f t="shared" si="146"/>
        <v>2</v>
      </c>
      <c r="CL437" s="21">
        <f t="shared" si="147"/>
        <v>2</v>
      </c>
      <c r="CM437" s="21">
        <f t="shared" si="148"/>
        <v>2</v>
      </c>
      <c r="CN437" s="21">
        <f t="shared" si="149"/>
        <v>2</v>
      </c>
      <c r="CO437" s="21">
        <f t="shared" si="150"/>
        <v>2</v>
      </c>
      <c r="CP437" s="21">
        <f t="shared" si="151"/>
        <v>2</v>
      </c>
      <c r="CQ437" s="21">
        <f t="shared" si="152"/>
        <v>2</v>
      </c>
      <c r="CR437" s="21">
        <f t="shared" si="153"/>
        <v>2</v>
      </c>
      <c r="CS437" s="21">
        <f t="shared" si="154"/>
        <v>2</v>
      </c>
      <c r="CT437" s="21">
        <f t="shared" si="155"/>
        <v>2</v>
      </c>
      <c r="CU437" s="21">
        <f t="shared" si="156"/>
        <v>0</v>
      </c>
      <c r="CV437" s="21">
        <f t="shared" si="157"/>
        <v>0</v>
      </c>
      <c r="CW437" s="21">
        <f t="shared" si="158"/>
        <v>0</v>
      </c>
      <c r="CX437" s="21">
        <f t="shared" si="159"/>
        <v>0</v>
      </c>
      <c r="CY437" s="21">
        <f t="shared" si="160"/>
        <v>0</v>
      </c>
      <c r="CZ437" s="21">
        <f t="shared" si="161"/>
        <v>0</v>
      </c>
    </row>
    <row r="438" spans="1:104" ht="89.25" hidden="1" x14ac:dyDescent="0.25">
      <c r="A438" s="6">
        <v>1647</v>
      </c>
      <c r="B438" s="7" t="s">
        <v>92</v>
      </c>
      <c r="C438" s="7" t="s">
        <v>54</v>
      </c>
      <c r="D438" s="7" t="s">
        <v>121</v>
      </c>
      <c r="E438" s="7" t="s">
        <v>94</v>
      </c>
      <c r="F438" s="7" t="s">
        <v>95</v>
      </c>
      <c r="G438" s="7" t="s">
        <v>2156</v>
      </c>
      <c r="H438" s="7" t="s">
        <v>2157</v>
      </c>
      <c r="I438" s="7" t="s">
        <v>2158</v>
      </c>
      <c r="J438" s="7" t="s">
        <v>100</v>
      </c>
      <c r="K438" s="7" t="s">
        <v>100</v>
      </c>
      <c r="L438" s="7" t="s">
        <v>101</v>
      </c>
      <c r="M438" s="7" t="s">
        <v>101</v>
      </c>
      <c r="N438" s="8">
        <v>0</v>
      </c>
      <c r="O438" s="8">
        <v>0</v>
      </c>
      <c r="P438" s="8">
        <v>1</v>
      </c>
      <c r="S438" s="7" t="s">
        <v>2159</v>
      </c>
      <c r="T438" s="8">
        <v>7</v>
      </c>
      <c r="U438" s="8">
        <v>7</v>
      </c>
      <c r="V438" s="8">
        <v>7</v>
      </c>
      <c r="W438" s="8">
        <v>7</v>
      </c>
      <c r="X438" s="8">
        <v>7</v>
      </c>
      <c r="Y438" s="8">
        <v>7</v>
      </c>
      <c r="Z438" s="8">
        <v>0</v>
      </c>
      <c r="AA438" s="8">
        <v>0</v>
      </c>
      <c r="AB438" s="8">
        <v>0</v>
      </c>
      <c r="AC438" s="8">
        <v>0</v>
      </c>
      <c r="AD438" s="8">
        <v>0</v>
      </c>
      <c r="AE438" s="8">
        <v>0</v>
      </c>
      <c r="AF438" s="8">
        <v>7</v>
      </c>
      <c r="AG438" s="8">
        <v>7</v>
      </c>
      <c r="AH438" s="8">
        <v>7</v>
      </c>
      <c r="AI438" s="8">
        <v>7</v>
      </c>
      <c r="AJ438" s="8">
        <v>7</v>
      </c>
      <c r="AK438" s="8">
        <v>7</v>
      </c>
      <c r="AM438" s="8">
        <v>0</v>
      </c>
      <c r="AN438" s="8">
        <v>0</v>
      </c>
      <c r="AO438" s="8">
        <v>0</v>
      </c>
      <c r="AP438" s="8">
        <v>0</v>
      </c>
      <c r="AQ438" s="8">
        <v>0</v>
      </c>
      <c r="AR438" s="8">
        <v>0</v>
      </c>
      <c r="AS438" s="8">
        <v>0</v>
      </c>
      <c r="AT438" s="8">
        <v>0</v>
      </c>
      <c r="AU438" s="8">
        <v>0</v>
      </c>
      <c r="AV438" s="8">
        <v>0</v>
      </c>
      <c r="AW438" s="8">
        <v>0</v>
      </c>
      <c r="AX438" s="8">
        <v>0</v>
      </c>
      <c r="AY438" s="8">
        <v>0</v>
      </c>
      <c r="AZ438" s="8">
        <v>0</v>
      </c>
      <c r="BA438" s="8">
        <v>0</v>
      </c>
      <c r="BB438" s="8">
        <v>0</v>
      </c>
      <c r="BC438" s="8">
        <v>0</v>
      </c>
      <c r="BD438" s="8">
        <v>0</v>
      </c>
      <c r="BE438" s="8">
        <v>0</v>
      </c>
      <c r="BF438" s="8">
        <v>0</v>
      </c>
      <c r="BG438" s="8">
        <v>0</v>
      </c>
      <c r="BH438" s="8">
        <v>0</v>
      </c>
      <c r="BI438" s="8">
        <v>0</v>
      </c>
      <c r="BJ438" s="8">
        <v>0</v>
      </c>
      <c r="BK438" s="8">
        <v>0</v>
      </c>
      <c r="BL438" s="8">
        <v>0</v>
      </c>
      <c r="BM438" s="8">
        <v>0</v>
      </c>
      <c r="BN438" s="8">
        <v>0</v>
      </c>
      <c r="BO438" s="8">
        <v>0</v>
      </c>
      <c r="BP438" s="8">
        <v>0</v>
      </c>
      <c r="BQ438" s="8">
        <v>0</v>
      </c>
      <c r="BR438" s="8">
        <v>0</v>
      </c>
      <c r="BS438" s="8">
        <v>0</v>
      </c>
      <c r="BT438" s="8">
        <v>0</v>
      </c>
      <c r="BU438" s="8">
        <v>0</v>
      </c>
      <c r="BV438" s="8">
        <v>0</v>
      </c>
      <c r="BW438" s="8">
        <v>0</v>
      </c>
      <c r="BX438" s="8">
        <v>0</v>
      </c>
      <c r="BY438" s="8">
        <v>0</v>
      </c>
      <c r="BZ438" s="8">
        <v>0</v>
      </c>
      <c r="CA438" s="8">
        <v>0</v>
      </c>
      <c r="CB438" s="8">
        <v>0</v>
      </c>
      <c r="CC438" s="8">
        <v>0</v>
      </c>
      <c r="CD438" s="8">
        <v>0</v>
      </c>
      <c r="CE438" s="21">
        <f t="shared" si="140"/>
        <v>0</v>
      </c>
      <c r="CF438" s="21">
        <f t="shared" si="141"/>
        <v>0</v>
      </c>
      <c r="CG438" s="21">
        <f t="shared" si="142"/>
        <v>0</v>
      </c>
      <c r="CH438" s="21">
        <f t="shared" si="143"/>
        <v>1</v>
      </c>
      <c r="CI438" s="21">
        <f t="shared" si="144"/>
        <v>7</v>
      </c>
      <c r="CJ438" s="21">
        <f t="shared" si="145"/>
        <v>7</v>
      </c>
      <c r="CK438" s="21">
        <f t="shared" si="146"/>
        <v>7</v>
      </c>
      <c r="CL438" s="21">
        <f t="shared" si="147"/>
        <v>7</v>
      </c>
      <c r="CM438" s="21">
        <f t="shared" si="148"/>
        <v>7</v>
      </c>
      <c r="CN438" s="21">
        <f t="shared" si="149"/>
        <v>7</v>
      </c>
      <c r="CO438" s="21">
        <f t="shared" si="150"/>
        <v>0</v>
      </c>
      <c r="CP438" s="21">
        <f t="shared" si="151"/>
        <v>0</v>
      </c>
      <c r="CQ438" s="21">
        <f t="shared" si="152"/>
        <v>0</v>
      </c>
      <c r="CR438" s="21">
        <f t="shared" si="153"/>
        <v>0</v>
      </c>
      <c r="CS438" s="21">
        <f t="shared" si="154"/>
        <v>0</v>
      </c>
      <c r="CT438" s="21">
        <f t="shared" si="155"/>
        <v>0</v>
      </c>
      <c r="CU438" s="21">
        <f t="shared" si="156"/>
        <v>7</v>
      </c>
      <c r="CV438" s="21">
        <f t="shared" si="157"/>
        <v>7</v>
      </c>
      <c r="CW438" s="21">
        <f t="shared" si="158"/>
        <v>7</v>
      </c>
      <c r="CX438" s="21">
        <f t="shared" si="159"/>
        <v>7</v>
      </c>
      <c r="CY438" s="21">
        <f t="shared" si="160"/>
        <v>7</v>
      </c>
      <c r="CZ438" s="21">
        <f t="shared" si="161"/>
        <v>7</v>
      </c>
    </row>
    <row r="439" spans="1:104" ht="102" hidden="1" x14ac:dyDescent="0.25">
      <c r="A439" s="6">
        <v>1648</v>
      </c>
      <c r="B439" s="7" t="s">
        <v>92</v>
      </c>
      <c r="C439" s="7" t="s">
        <v>54</v>
      </c>
      <c r="D439" s="7" t="s">
        <v>103</v>
      </c>
      <c r="E439" s="7" t="s">
        <v>94</v>
      </c>
      <c r="F439" s="7" t="s">
        <v>95</v>
      </c>
      <c r="G439" s="7" t="s">
        <v>2160</v>
      </c>
      <c r="H439" s="7" t="s">
        <v>2161</v>
      </c>
      <c r="I439" s="7" t="s">
        <v>2162</v>
      </c>
      <c r="J439" s="7" t="s">
        <v>100</v>
      </c>
      <c r="K439" s="7" t="s">
        <v>100</v>
      </c>
      <c r="L439" s="7" t="s">
        <v>101</v>
      </c>
      <c r="M439" s="7" t="s">
        <v>104</v>
      </c>
      <c r="N439" s="8" t="s">
        <v>100</v>
      </c>
      <c r="O439" s="8" t="s">
        <v>100</v>
      </c>
      <c r="P439" s="8" t="s">
        <v>100</v>
      </c>
      <c r="Q439" s="7" t="s">
        <v>100</v>
      </c>
      <c r="R439" s="7" t="s">
        <v>100</v>
      </c>
      <c r="S439" s="7" t="s">
        <v>100</v>
      </c>
      <c r="T439" s="8" t="s">
        <v>100</v>
      </c>
      <c r="U439" s="8" t="s">
        <v>100</v>
      </c>
      <c r="V439" s="8" t="s">
        <v>100</v>
      </c>
      <c r="W439" s="8" t="s">
        <v>100</v>
      </c>
      <c r="X439" s="8" t="s">
        <v>100</v>
      </c>
      <c r="Y439" s="8" t="s">
        <v>100</v>
      </c>
      <c r="Z439" s="8" t="s">
        <v>100</v>
      </c>
      <c r="AA439" s="8" t="s">
        <v>100</v>
      </c>
      <c r="AB439" s="8" t="s">
        <v>100</v>
      </c>
      <c r="AC439" s="8" t="s">
        <v>100</v>
      </c>
      <c r="AD439" s="8" t="s">
        <v>100</v>
      </c>
      <c r="AE439" s="8" t="s">
        <v>100</v>
      </c>
      <c r="AF439" s="8" t="s">
        <v>100</v>
      </c>
      <c r="AG439" s="8" t="s">
        <v>100</v>
      </c>
      <c r="AH439" s="8" t="s">
        <v>100</v>
      </c>
      <c r="AI439" s="8" t="s">
        <v>100</v>
      </c>
      <c r="AJ439" s="8" t="s">
        <v>100</v>
      </c>
      <c r="AK439" s="8" t="s">
        <v>100</v>
      </c>
      <c r="AL439" s="7" t="s">
        <v>100</v>
      </c>
      <c r="AM439" s="8" t="s">
        <v>100</v>
      </c>
      <c r="AN439" s="8" t="s">
        <v>100</v>
      </c>
      <c r="AO439" s="8" t="s">
        <v>100</v>
      </c>
      <c r="AP439" s="8" t="s">
        <v>100</v>
      </c>
      <c r="AQ439" s="8" t="s">
        <v>100</v>
      </c>
      <c r="AR439" s="8" t="s">
        <v>100</v>
      </c>
      <c r="AS439" s="8" t="s">
        <v>100</v>
      </c>
      <c r="AT439" s="8" t="s">
        <v>100</v>
      </c>
      <c r="AU439" s="8" t="s">
        <v>100</v>
      </c>
      <c r="AV439" s="8" t="s">
        <v>100</v>
      </c>
      <c r="AW439" s="8" t="s">
        <v>100</v>
      </c>
      <c r="AX439" s="8" t="s">
        <v>100</v>
      </c>
      <c r="AY439" s="8" t="s">
        <v>100</v>
      </c>
      <c r="AZ439" s="8" t="s">
        <v>100</v>
      </c>
      <c r="BA439" s="8" t="s">
        <v>100</v>
      </c>
      <c r="BB439" s="8" t="s">
        <v>100</v>
      </c>
      <c r="BC439" s="8" t="s">
        <v>100</v>
      </c>
      <c r="BD439" s="8" t="s">
        <v>100</v>
      </c>
      <c r="BE439" s="8" t="s">
        <v>100</v>
      </c>
      <c r="BF439" s="8" t="s">
        <v>100</v>
      </c>
      <c r="BG439" s="8" t="s">
        <v>100</v>
      </c>
      <c r="BH439" s="8" t="s">
        <v>100</v>
      </c>
      <c r="BI439" s="8" t="s">
        <v>100</v>
      </c>
      <c r="BJ439" s="8" t="s">
        <v>100</v>
      </c>
      <c r="BK439" s="8" t="s">
        <v>100</v>
      </c>
      <c r="BL439" s="8" t="s">
        <v>100</v>
      </c>
      <c r="BM439" s="8" t="s">
        <v>100</v>
      </c>
      <c r="BN439" s="8" t="s">
        <v>100</v>
      </c>
      <c r="BO439" s="8" t="s">
        <v>100</v>
      </c>
      <c r="BP439" s="8" t="s">
        <v>100</v>
      </c>
      <c r="BQ439" s="8" t="s">
        <v>100</v>
      </c>
      <c r="BR439" s="8" t="s">
        <v>100</v>
      </c>
      <c r="BS439" s="8" t="s">
        <v>100</v>
      </c>
      <c r="BT439" s="8" t="s">
        <v>100</v>
      </c>
      <c r="BU439" s="8" t="s">
        <v>100</v>
      </c>
      <c r="BV439" s="8" t="s">
        <v>100</v>
      </c>
      <c r="BW439" s="8" t="s">
        <v>100</v>
      </c>
      <c r="BX439" s="8" t="s">
        <v>100</v>
      </c>
      <c r="BY439" s="8" t="s">
        <v>100</v>
      </c>
      <c r="BZ439" s="8" t="s">
        <v>100</v>
      </c>
      <c r="CA439" s="8" t="s">
        <v>100</v>
      </c>
      <c r="CB439" s="8" t="s">
        <v>100</v>
      </c>
      <c r="CC439" s="8" t="s">
        <v>100</v>
      </c>
      <c r="CD439" s="8" t="s">
        <v>100</v>
      </c>
      <c r="CE439" s="21">
        <f t="shared" si="140"/>
        <v>0</v>
      </c>
      <c r="CF439" s="21">
        <f t="shared" si="141"/>
        <v>0</v>
      </c>
      <c r="CG439" s="21">
        <f t="shared" si="142"/>
        <v>0</v>
      </c>
      <c r="CH439" s="21">
        <f t="shared" si="143"/>
        <v>0</v>
      </c>
      <c r="CI439" s="21">
        <f t="shared" si="144"/>
        <v>0</v>
      </c>
      <c r="CJ439" s="21">
        <f t="shared" si="145"/>
        <v>0</v>
      </c>
      <c r="CK439" s="21">
        <f t="shared" si="146"/>
        <v>0</v>
      </c>
      <c r="CL439" s="21">
        <f t="shared" si="147"/>
        <v>0</v>
      </c>
      <c r="CM439" s="21">
        <f t="shared" si="148"/>
        <v>0</v>
      </c>
      <c r="CN439" s="21">
        <f t="shared" si="149"/>
        <v>0</v>
      </c>
      <c r="CO439" s="21">
        <f t="shared" si="150"/>
        <v>0</v>
      </c>
      <c r="CP439" s="21">
        <f t="shared" si="151"/>
        <v>0</v>
      </c>
      <c r="CQ439" s="21">
        <f t="shared" si="152"/>
        <v>0</v>
      </c>
      <c r="CR439" s="21">
        <f t="shared" si="153"/>
        <v>0</v>
      </c>
      <c r="CS439" s="21">
        <f t="shared" si="154"/>
        <v>0</v>
      </c>
      <c r="CT439" s="21">
        <f t="shared" si="155"/>
        <v>0</v>
      </c>
      <c r="CU439" s="21">
        <f t="shared" si="156"/>
        <v>0</v>
      </c>
      <c r="CV439" s="21">
        <f t="shared" si="157"/>
        <v>0</v>
      </c>
      <c r="CW439" s="21">
        <f t="shared" si="158"/>
        <v>0</v>
      </c>
      <c r="CX439" s="21">
        <f t="shared" si="159"/>
        <v>0</v>
      </c>
      <c r="CY439" s="21">
        <f t="shared" si="160"/>
        <v>0</v>
      </c>
      <c r="CZ439" s="21">
        <f t="shared" si="161"/>
        <v>0</v>
      </c>
    </row>
    <row r="440" spans="1:104" ht="76.5" hidden="1" x14ac:dyDescent="0.25">
      <c r="A440" s="6">
        <v>1649</v>
      </c>
      <c r="B440" s="7" t="s">
        <v>92</v>
      </c>
      <c r="C440" s="7" t="s">
        <v>52</v>
      </c>
      <c r="D440" s="7" t="s">
        <v>480</v>
      </c>
      <c r="E440" s="7" t="s">
        <v>94</v>
      </c>
      <c r="F440" s="7" t="s">
        <v>95</v>
      </c>
      <c r="G440" s="7" t="s">
        <v>2163</v>
      </c>
      <c r="H440" s="7" t="s">
        <v>2164</v>
      </c>
      <c r="I440" s="7" t="s">
        <v>2165</v>
      </c>
      <c r="J440" s="7" t="s">
        <v>100</v>
      </c>
      <c r="K440" s="7" t="s">
        <v>100</v>
      </c>
      <c r="L440" s="7" t="s">
        <v>101</v>
      </c>
      <c r="M440" s="7" t="s">
        <v>101</v>
      </c>
      <c r="N440" s="8">
        <v>7</v>
      </c>
      <c r="O440" s="8">
        <v>7</v>
      </c>
      <c r="P440" s="8">
        <v>3</v>
      </c>
      <c r="Q440" s="7" t="s">
        <v>2166</v>
      </c>
      <c r="R440" s="7" t="s">
        <v>2166</v>
      </c>
      <c r="S440" s="7" t="s">
        <v>2167</v>
      </c>
      <c r="T440" s="8">
        <v>66</v>
      </c>
      <c r="U440" s="8">
        <v>67</v>
      </c>
      <c r="V440" s="8">
        <v>67</v>
      </c>
      <c r="W440" s="8">
        <v>26</v>
      </c>
      <c r="X440" s="8">
        <v>27</v>
      </c>
      <c r="Y440" s="8">
        <v>27</v>
      </c>
      <c r="Z440" s="8">
        <v>0</v>
      </c>
      <c r="AA440" s="8">
        <v>0</v>
      </c>
      <c r="AB440" s="8">
        <v>0</v>
      </c>
      <c r="AC440" s="8">
        <v>2</v>
      </c>
      <c r="AD440" s="8">
        <v>3</v>
      </c>
      <c r="AE440" s="8">
        <v>3</v>
      </c>
      <c r="AF440" s="8">
        <v>64</v>
      </c>
      <c r="AG440" s="8">
        <v>64</v>
      </c>
      <c r="AH440" s="8">
        <v>64</v>
      </c>
      <c r="AI440" s="8">
        <v>2</v>
      </c>
      <c r="AJ440" s="8">
        <v>3</v>
      </c>
      <c r="AK440" s="8">
        <v>3</v>
      </c>
      <c r="AM440" s="8">
        <v>1</v>
      </c>
      <c r="AN440" s="8">
        <v>2</v>
      </c>
      <c r="AO440" s="8">
        <v>5</v>
      </c>
      <c r="AP440" s="8">
        <v>4</v>
      </c>
      <c r="AQ440" s="8">
        <v>10</v>
      </c>
      <c r="AR440" s="8">
        <v>10</v>
      </c>
      <c r="AS440" s="8">
        <v>10</v>
      </c>
      <c r="AT440" s="8">
        <v>5</v>
      </c>
      <c r="AU440" s="8">
        <v>5</v>
      </c>
      <c r="AV440" s="8">
        <v>5</v>
      </c>
      <c r="AW440" s="8">
        <v>0</v>
      </c>
      <c r="AX440" s="8">
        <v>0</v>
      </c>
      <c r="AY440" s="8">
        <v>0</v>
      </c>
      <c r="AZ440" s="8">
        <v>4</v>
      </c>
      <c r="BA440" s="8">
        <v>4</v>
      </c>
      <c r="BB440" s="8">
        <v>4</v>
      </c>
      <c r="BC440" s="8">
        <v>1</v>
      </c>
      <c r="BD440" s="8">
        <v>1</v>
      </c>
      <c r="BE440" s="8">
        <v>1</v>
      </c>
      <c r="BF440" s="8">
        <v>3</v>
      </c>
      <c r="BG440" s="8">
        <v>3</v>
      </c>
      <c r="BH440" s="8">
        <v>3</v>
      </c>
      <c r="BI440" s="8">
        <v>0</v>
      </c>
      <c r="BJ440" s="8">
        <v>0</v>
      </c>
      <c r="BK440" s="8">
        <v>0</v>
      </c>
      <c r="BL440" s="8">
        <v>0</v>
      </c>
      <c r="BM440" s="8">
        <v>0</v>
      </c>
      <c r="BN440" s="8">
        <v>0</v>
      </c>
      <c r="BO440" s="8">
        <v>0</v>
      </c>
      <c r="BP440" s="8">
        <v>0</v>
      </c>
      <c r="BQ440" s="8">
        <v>0</v>
      </c>
      <c r="BR440" s="8">
        <v>0</v>
      </c>
      <c r="BS440" s="8">
        <v>0</v>
      </c>
      <c r="BT440" s="8">
        <v>0</v>
      </c>
      <c r="BU440" s="8">
        <v>0</v>
      </c>
      <c r="BV440" s="8">
        <v>0</v>
      </c>
      <c r="BW440" s="8">
        <v>0</v>
      </c>
      <c r="BX440" s="8">
        <v>0</v>
      </c>
      <c r="BY440" s="8">
        <v>0</v>
      </c>
      <c r="BZ440" s="8">
        <v>0</v>
      </c>
      <c r="CA440" s="8">
        <v>0</v>
      </c>
      <c r="CB440" s="8">
        <v>0</v>
      </c>
      <c r="CC440" s="8">
        <v>0</v>
      </c>
      <c r="CD440" s="8">
        <v>0</v>
      </c>
      <c r="CE440" s="21">
        <f t="shared" si="140"/>
        <v>1</v>
      </c>
      <c r="CF440" s="21">
        <f t="shared" si="141"/>
        <v>9</v>
      </c>
      <c r="CG440" s="21">
        <f t="shared" si="142"/>
        <v>12</v>
      </c>
      <c r="CH440" s="21">
        <f t="shared" si="143"/>
        <v>7</v>
      </c>
      <c r="CI440" s="21">
        <f t="shared" si="144"/>
        <v>76</v>
      </c>
      <c r="CJ440" s="21">
        <f t="shared" si="145"/>
        <v>77</v>
      </c>
      <c r="CK440" s="21">
        <f t="shared" si="146"/>
        <v>77</v>
      </c>
      <c r="CL440" s="21">
        <f t="shared" si="147"/>
        <v>31</v>
      </c>
      <c r="CM440" s="21">
        <f t="shared" si="148"/>
        <v>32</v>
      </c>
      <c r="CN440" s="21">
        <f t="shared" si="149"/>
        <v>32</v>
      </c>
      <c r="CO440" s="21">
        <f t="shared" si="150"/>
        <v>0</v>
      </c>
      <c r="CP440" s="21">
        <f t="shared" si="151"/>
        <v>0</v>
      </c>
      <c r="CQ440" s="21">
        <f t="shared" si="152"/>
        <v>0</v>
      </c>
      <c r="CR440" s="21">
        <f t="shared" si="153"/>
        <v>6</v>
      </c>
      <c r="CS440" s="21">
        <f t="shared" si="154"/>
        <v>7</v>
      </c>
      <c r="CT440" s="21">
        <f t="shared" si="155"/>
        <v>7</v>
      </c>
      <c r="CU440" s="21">
        <f t="shared" si="156"/>
        <v>65</v>
      </c>
      <c r="CV440" s="21">
        <f t="shared" si="157"/>
        <v>65</v>
      </c>
      <c r="CW440" s="21">
        <f t="shared" si="158"/>
        <v>65</v>
      </c>
      <c r="CX440" s="21">
        <f t="shared" si="159"/>
        <v>5</v>
      </c>
      <c r="CY440" s="21">
        <f t="shared" si="160"/>
        <v>6</v>
      </c>
      <c r="CZ440" s="21">
        <f t="shared" si="161"/>
        <v>6</v>
      </c>
    </row>
    <row r="441" spans="1:104" ht="76.5" hidden="1" x14ac:dyDescent="0.25">
      <c r="A441" s="6">
        <v>1651</v>
      </c>
      <c r="B441" s="7" t="s">
        <v>92</v>
      </c>
      <c r="C441" s="7" t="s">
        <v>54</v>
      </c>
      <c r="D441" s="7" t="s">
        <v>121</v>
      </c>
      <c r="E441" s="7" t="s">
        <v>94</v>
      </c>
      <c r="F441" s="7" t="s">
        <v>95</v>
      </c>
      <c r="G441" s="7" t="s">
        <v>2168</v>
      </c>
      <c r="H441" s="7" t="s">
        <v>2169</v>
      </c>
      <c r="I441" s="7" t="s">
        <v>2170</v>
      </c>
      <c r="J441" s="7" t="s">
        <v>100</v>
      </c>
      <c r="K441" s="7" t="s">
        <v>100</v>
      </c>
      <c r="L441" s="7" t="s">
        <v>101</v>
      </c>
      <c r="M441" s="7" t="s">
        <v>104</v>
      </c>
      <c r="N441" s="8" t="s">
        <v>100</v>
      </c>
      <c r="O441" s="8" t="s">
        <v>100</v>
      </c>
      <c r="P441" s="8" t="s">
        <v>100</v>
      </c>
      <c r="Q441" s="7" t="s">
        <v>100</v>
      </c>
      <c r="R441" s="7" t="s">
        <v>100</v>
      </c>
      <c r="S441" s="7" t="s">
        <v>100</v>
      </c>
      <c r="T441" s="8" t="s">
        <v>100</v>
      </c>
      <c r="U441" s="8" t="s">
        <v>100</v>
      </c>
      <c r="V441" s="8" t="s">
        <v>100</v>
      </c>
      <c r="W441" s="8" t="s">
        <v>100</v>
      </c>
      <c r="X441" s="8" t="s">
        <v>100</v>
      </c>
      <c r="Y441" s="8" t="s">
        <v>100</v>
      </c>
      <c r="Z441" s="8" t="s">
        <v>100</v>
      </c>
      <c r="AA441" s="8" t="s">
        <v>100</v>
      </c>
      <c r="AB441" s="8" t="s">
        <v>100</v>
      </c>
      <c r="AC441" s="8" t="s">
        <v>100</v>
      </c>
      <c r="AD441" s="8" t="s">
        <v>100</v>
      </c>
      <c r="AE441" s="8" t="s">
        <v>100</v>
      </c>
      <c r="AF441" s="8" t="s">
        <v>100</v>
      </c>
      <c r="AG441" s="8" t="s">
        <v>100</v>
      </c>
      <c r="AH441" s="8" t="s">
        <v>100</v>
      </c>
      <c r="AI441" s="8" t="s">
        <v>100</v>
      </c>
      <c r="AJ441" s="8" t="s">
        <v>100</v>
      </c>
      <c r="AK441" s="8" t="s">
        <v>100</v>
      </c>
      <c r="AL441" s="7" t="s">
        <v>100</v>
      </c>
      <c r="AM441" s="8" t="s">
        <v>100</v>
      </c>
      <c r="AN441" s="8" t="s">
        <v>100</v>
      </c>
      <c r="AO441" s="8" t="s">
        <v>100</v>
      </c>
      <c r="AP441" s="8" t="s">
        <v>100</v>
      </c>
      <c r="AQ441" s="8" t="s">
        <v>100</v>
      </c>
      <c r="AR441" s="8" t="s">
        <v>100</v>
      </c>
      <c r="AS441" s="8" t="s">
        <v>100</v>
      </c>
      <c r="AT441" s="8" t="s">
        <v>100</v>
      </c>
      <c r="AU441" s="8" t="s">
        <v>100</v>
      </c>
      <c r="AV441" s="8" t="s">
        <v>100</v>
      </c>
      <c r="AW441" s="8" t="s">
        <v>100</v>
      </c>
      <c r="AX441" s="8" t="s">
        <v>100</v>
      </c>
      <c r="AY441" s="8" t="s">
        <v>100</v>
      </c>
      <c r="AZ441" s="8" t="s">
        <v>100</v>
      </c>
      <c r="BA441" s="8" t="s">
        <v>100</v>
      </c>
      <c r="BB441" s="8" t="s">
        <v>100</v>
      </c>
      <c r="BC441" s="8" t="s">
        <v>100</v>
      </c>
      <c r="BD441" s="8" t="s">
        <v>100</v>
      </c>
      <c r="BE441" s="8" t="s">
        <v>100</v>
      </c>
      <c r="BF441" s="8" t="s">
        <v>100</v>
      </c>
      <c r="BG441" s="8" t="s">
        <v>100</v>
      </c>
      <c r="BH441" s="8" t="s">
        <v>100</v>
      </c>
      <c r="BI441" s="8" t="s">
        <v>100</v>
      </c>
      <c r="BJ441" s="8" t="s">
        <v>100</v>
      </c>
      <c r="BK441" s="8" t="s">
        <v>100</v>
      </c>
      <c r="BL441" s="8" t="s">
        <v>100</v>
      </c>
      <c r="BM441" s="8" t="s">
        <v>100</v>
      </c>
      <c r="BN441" s="8" t="s">
        <v>100</v>
      </c>
      <c r="BO441" s="8" t="s">
        <v>100</v>
      </c>
      <c r="BP441" s="8" t="s">
        <v>100</v>
      </c>
      <c r="BQ441" s="8" t="s">
        <v>100</v>
      </c>
      <c r="BR441" s="8" t="s">
        <v>100</v>
      </c>
      <c r="BS441" s="8" t="s">
        <v>100</v>
      </c>
      <c r="BT441" s="8" t="s">
        <v>100</v>
      </c>
      <c r="BU441" s="8" t="s">
        <v>100</v>
      </c>
      <c r="BV441" s="8" t="s">
        <v>100</v>
      </c>
      <c r="BW441" s="8" t="s">
        <v>100</v>
      </c>
      <c r="BX441" s="8" t="s">
        <v>100</v>
      </c>
      <c r="BY441" s="8" t="s">
        <v>100</v>
      </c>
      <c r="BZ441" s="8" t="s">
        <v>100</v>
      </c>
      <c r="CA441" s="8" t="s">
        <v>100</v>
      </c>
      <c r="CB441" s="8" t="s">
        <v>100</v>
      </c>
      <c r="CC441" s="8" t="s">
        <v>100</v>
      </c>
      <c r="CD441" s="8" t="s">
        <v>100</v>
      </c>
      <c r="CE441" s="21">
        <f t="shared" si="140"/>
        <v>0</v>
      </c>
      <c r="CF441" s="21">
        <f t="shared" si="141"/>
        <v>0</v>
      </c>
      <c r="CG441" s="21">
        <f t="shared" si="142"/>
        <v>0</v>
      </c>
      <c r="CH441" s="21">
        <f t="shared" si="143"/>
        <v>0</v>
      </c>
      <c r="CI441" s="21">
        <f t="shared" si="144"/>
        <v>0</v>
      </c>
      <c r="CJ441" s="21">
        <f t="shared" si="145"/>
        <v>0</v>
      </c>
      <c r="CK441" s="21">
        <f t="shared" si="146"/>
        <v>0</v>
      </c>
      <c r="CL441" s="21">
        <f t="shared" si="147"/>
        <v>0</v>
      </c>
      <c r="CM441" s="21">
        <f t="shared" si="148"/>
        <v>0</v>
      </c>
      <c r="CN441" s="21">
        <f t="shared" si="149"/>
        <v>0</v>
      </c>
      <c r="CO441" s="21">
        <f t="shared" si="150"/>
        <v>0</v>
      </c>
      <c r="CP441" s="21">
        <f t="shared" si="151"/>
        <v>0</v>
      </c>
      <c r="CQ441" s="21">
        <f t="shared" si="152"/>
        <v>0</v>
      </c>
      <c r="CR441" s="21">
        <f t="shared" si="153"/>
        <v>0</v>
      </c>
      <c r="CS441" s="21">
        <f t="shared" si="154"/>
        <v>0</v>
      </c>
      <c r="CT441" s="21">
        <f t="shared" si="155"/>
        <v>0</v>
      </c>
      <c r="CU441" s="21">
        <f t="shared" si="156"/>
        <v>0</v>
      </c>
      <c r="CV441" s="21">
        <f t="shared" si="157"/>
        <v>0</v>
      </c>
      <c r="CW441" s="21">
        <f t="shared" si="158"/>
        <v>0</v>
      </c>
      <c r="CX441" s="21">
        <f t="shared" si="159"/>
        <v>0</v>
      </c>
      <c r="CY441" s="21">
        <f t="shared" si="160"/>
        <v>0</v>
      </c>
      <c r="CZ441" s="21">
        <f t="shared" si="161"/>
        <v>0</v>
      </c>
    </row>
    <row r="442" spans="1:104" ht="89.25" hidden="1" x14ac:dyDescent="0.25">
      <c r="A442" s="6">
        <v>1652</v>
      </c>
      <c r="B442" s="7" t="s">
        <v>92</v>
      </c>
      <c r="C442" s="7" t="s">
        <v>54</v>
      </c>
      <c r="D442" s="7" t="s">
        <v>294</v>
      </c>
      <c r="E442" s="7" t="s">
        <v>94</v>
      </c>
      <c r="F442" s="7" t="s">
        <v>95</v>
      </c>
      <c r="G442" s="7" t="s">
        <v>2171</v>
      </c>
      <c r="H442" s="7" t="s">
        <v>2171</v>
      </c>
      <c r="I442" s="7" t="s">
        <v>2172</v>
      </c>
      <c r="J442" s="7" t="s">
        <v>99</v>
      </c>
      <c r="K442" s="7" t="s">
        <v>100</v>
      </c>
      <c r="L442" s="7" t="s">
        <v>101</v>
      </c>
      <c r="M442" s="7" t="s">
        <v>101</v>
      </c>
      <c r="N442" s="8">
        <v>2</v>
      </c>
      <c r="O442" s="8">
        <v>2</v>
      </c>
      <c r="P442" s="8">
        <v>2</v>
      </c>
      <c r="Q442" s="7" t="s">
        <v>372</v>
      </c>
      <c r="R442" s="7" t="s">
        <v>372</v>
      </c>
      <c r="S442" s="7" t="s">
        <v>372</v>
      </c>
      <c r="T442" s="8">
        <v>2</v>
      </c>
      <c r="U442" s="8">
        <v>2</v>
      </c>
      <c r="V442" s="8">
        <v>2</v>
      </c>
      <c r="W442" s="8">
        <v>1</v>
      </c>
      <c r="X442" s="8">
        <v>1</v>
      </c>
      <c r="Y442" s="8">
        <v>1</v>
      </c>
      <c r="Z442" s="8">
        <v>0</v>
      </c>
      <c r="AA442" s="8">
        <v>0</v>
      </c>
      <c r="AB442" s="8">
        <v>0</v>
      </c>
      <c r="AC442" s="8">
        <v>2</v>
      </c>
      <c r="AD442" s="8">
        <v>2</v>
      </c>
      <c r="AE442" s="8">
        <v>2</v>
      </c>
      <c r="AF442" s="8">
        <v>0</v>
      </c>
      <c r="AG442" s="8">
        <v>0</v>
      </c>
      <c r="AH442" s="8">
        <v>0</v>
      </c>
      <c r="AI442" s="8">
        <v>0</v>
      </c>
      <c r="AJ442" s="8">
        <v>0</v>
      </c>
      <c r="AK442" s="8">
        <v>0</v>
      </c>
      <c r="AM442" s="8">
        <v>0</v>
      </c>
      <c r="AN442" s="8">
        <v>0</v>
      </c>
      <c r="AO442" s="8">
        <v>0</v>
      </c>
      <c r="AP442" s="8">
        <v>0</v>
      </c>
      <c r="AQ442" s="8">
        <v>0</v>
      </c>
      <c r="AR442" s="8">
        <v>0</v>
      </c>
      <c r="AS442" s="8">
        <v>0</v>
      </c>
      <c r="AT442" s="8">
        <v>0</v>
      </c>
      <c r="AU442" s="8">
        <v>0</v>
      </c>
      <c r="AV442" s="8">
        <v>0</v>
      </c>
      <c r="AW442" s="8">
        <v>0</v>
      </c>
      <c r="AX442" s="8">
        <v>0</v>
      </c>
      <c r="AY442" s="8">
        <v>0</v>
      </c>
      <c r="AZ442" s="8">
        <v>0</v>
      </c>
      <c r="BA442" s="8">
        <v>0</v>
      </c>
      <c r="BB442" s="8">
        <v>0</v>
      </c>
      <c r="BC442" s="8">
        <v>0</v>
      </c>
      <c r="BD442" s="8">
        <v>0</v>
      </c>
      <c r="BE442" s="8">
        <v>0</v>
      </c>
      <c r="BF442" s="8">
        <v>0</v>
      </c>
      <c r="BG442" s="8">
        <v>0</v>
      </c>
      <c r="BH442" s="8">
        <v>0</v>
      </c>
      <c r="BI442" s="8">
        <v>0</v>
      </c>
      <c r="BJ442" s="8">
        <v>0</v>
      </c>
      <c r="BK442" s="8">
        <v>0</v>
      </c>
      <c r="BL442" s="8">
        <v>0</v>
      </c>
      <c r="BM442" s="8">
        <v>0</v>
      </c>
      <c r="BN442" s="8">
        <v>0</v>
      </c>
      <c r="BO442" s="8">
        <v>0</v>
      </c>
      <c r="BP442" s="8">
        <v>0</v>
      </c>
      <c r="BQ442" s="8">
        <v>0</v>
      </c>
      <c r="BR442" s="8">
        <v>0</v>
      </c>
      <c r="BS442" s="8">
        <v>0</v>
      </c>
      <c r="BT442" s="8">
        <v>0</v>
      </c>
      <c r="BU442" s="8">
        <v>0</v>
      </c>
      <c r="BV442" s="8">
        <v>0</v>
      </c>
      <c r="BW442" s="8">
        <v>0</v>
      </c>
      <c r="BX442" s="8">
        <v>0</v>
      </c>
      <c r="BY442" s="8">
        <v>0</v>
      </c>
      <c r="BZ442" s="8">
        <v>0</v>
      </c>
      <c r="CA442" s="8">
        <v>0</v>
      </c>
      <c r="CB442" s="8">
        <v>0</v>
      </c>
      <c r="CC442" s="8">
        <v>0</v>
      </c>
      <c r="CD442" s="8">
        <v>0</v>
      </c>
      <c r="CE442" s="21">
        <f t="shared" si="140"/>
        <v>0</v>
      </c>
      <c r="CF442" s="21">
        <f t="shared" si="141"/>
        <v>2</v>
      </c>
      <c r="CG442" s="21">
        <f t="shared" si="142"/>
        <v>2</v>
      </c>
      <c r="CH442" s="21">
        <f t="shared" si="143"/>
        <v>2</v>
      </c>
      <c r="CI442" s="21">
        <f t="shared" si="144"/>
        <v>2</v>
      </c>
      <c r="CJ442" s="21">
        <f t="shared" si="145"/>
        <v>2</v>
      </c>
      <c r="CK442" s="21">
        <f t="shared" si="146"/>
        <v>2</v>
      </c>
      <c r="CL442" s="21">
        <f t="shared" si="147"/>
        <v>1</v>
      </c>
      <c r="CM442" s="21">
        <f t="shared" si="148"/>
        <v>1</v>
      </c>
      <c r="CN442" s="21">
        <f t="shared" si="149"/>
        <v>1</v>
      </c>
      <c r="CO442" s="21">
        <f t="shared" si="150"/>
        <v>0</v>
      </c>
      <c r="CP442" s="21">
        <f t="shared" si="151"/>
        <v>0</v>
      </c>
      <c r="CQ442" s="21">
        <f t="shared" si="152"/>
        <v>0</v>
      </c>
      <c r="CR442" s="21">
        <f t="shared" si="153"/>
        <v>2</v>
      </c>
      <c r="CS442" s="21">
        <f t="shared" si="154"/>
        <v>2</v>
      </c>
      <c r="CT442" s="21">
        <f t="shared" si="155"/>
        <v>2</v>
      </c>
      <c r="CU442" s="21">
        <f t="shared" si="156"/>
        <v>0</v>
      </c>
      <c r="CV442" s="21">
        <f t="shared" si="157"/>
        <v>0</v>
      </c>
      <c r="CW442" s="21">
        <f t="shared" si="158"/>
        <v>0</v>
      </c>
      <c r="CX442" s="21">
        <f t="shared" si="159"/>
        <v>0</v>
      </c>
      <c r="CY442" s="21">
        <f t="shared" si="160"/>
        <v>0</v>
      </c>
      <c r="CZ442" s="21">
        <f t="shared" si="161"/>
        <v>0</v>
      </c>
    </row>
    <row r="443" spans="1:104" ht="76.5" hidden="1" x14ac:dyDescent="0.25">
      <c r="A443" s="6">
        <v>1653</v>
      </c>
      <c r="B443" s="7" t="s">
        <v>92</v>
      </c>
      <c r="C443" s="7" t="s">
        <v>54</v>
      </c>
      <c r="D443" s="7" t="s">
        <v>412</v>
      </c>
      <c r="E443" s="7" t="s">
        <v>94</v>
      </c>
      <c r="F443" s="7" t="s">
        <v>95</v>
      </c>
      <c r="G443" s="7" t="s">
        <v>2173</v>
      </c>
      <c r="H443" s="7" t="s">
        <v>2173</v>
      </c>
      <c r="I443" s="7" t="s">
        <v>2174</v>
      </c>
      <c r="J443" s="7" t="s">
        <v>100</v>
      </c>
      <c r="K443" s="7" t="s">
        <v>100</v>
      </c>
      <c r="L443" s="7" t="s">
        <v>101</v>
      </c>
      <c r="M443" s="7" t="s">
        <v>101</v>
      </c>
      <c r="N443" s="8">
        <v>14</v>
      </c>
      <c r="O443" s="8">
        <v>20</v>
      </c>
      <c r="P443" s="8">
        <v>18</v>
      </c>
      <c r="Q443" s="7" t="s">
        <v>372</v>
      </c>
      <c r="R443" s="7" t="s">
        <v>372</v>
      </c>
      <c r="S443" s="7" t="s">
        <v>372</v>
      </c>
      <c r="T443" s="8">
        <v>2</v>
      </c>
      <c r="U443" s="8">
        <v>2</v>
      </c>
      <c r="V443" s="8">
        <v>2</v>
      </c>
      <c r="W443" s="8">
        <v>2</v>
      </c>
      <c r="X443" s="8">
        <v>2</v>
      </c>
      <c r="Y443" s="8">
        <v>2</v>
      </c>
      <c r="Z443" s="8">
        <v>2</v>
      </c>
      <c r="AA443" s="8">
        <v>2</v>
      </c>
      <c r="AB443" s="8">
        <v>2</v>
      </c>
      <c r="AC443" s="8">
        <v>0</v>
      </c>
      <c r="AD443" s="8">
        <v>0</v>
      </c>
      <c r="AE443" s="8">
        <v>0</v>
      </c>
      <c r="AF443" s="8">
        <v>0</v>
      </c>
      <c r="AG443" s="8">
        <v>0</v>
      </c>
      <c r="AH443" s="8">
        <v>0</v>
      </c>
      <c r="AI443" s="8">
        <v>0</v>
      </c>
      <c r="AJ443" s="8">
        <v>0</v>
      </c>
      <c r="AK443" s="8">
        <v>0</v>
      </c>
      <c r="AM443" s="8">
        <v>0</v>
      </c>
      <c r="AN443" s="8">
        <v>0</v>
      </c>
      <c r="AO443" s="8">
        <v>0</v>
      </c>
      <c r="AP443" s="8">
        <v>0</v>
      </c>
      <c r="AQ443" s="8">
        <v>0</v>
      </c>
      <c r="AR443" s="8">
        <v>0</v>
      </c>
      <c r="AS443" s="8">
        <v>0</v>
      </c>
      <c r="AT443" s="8">
        <v>0</v>
      </c>
      <c r="AU443" s="8">
        <v>0</v>
      </c>
      <c r="AV443" s="8">
        <v>0</v>
      </c>
      <c r="AW443" s="8">
        <v>0</v>
      </c>
      <c r="AX443" s="8">
        <v>0</v>
      </c>
      <c r="AY443" s="8">
        <v>0</v>
      </c>
      <c r="AZ443" s="8">
        <v>0</v>
      </c>
      <c r="BA443" s="8">
        <v>0</v>
      </c>
      <c r="BB443" s="8">
        <v>0</v>
      </c>
      <c r="BC443" s="8">
        <v>0</v>
      </c>
      <c r="BD443" s="8">
        <v>0</v>
      </c>
      <c r="BE443" s="8">
        <v>0</v>
      </c>
      <c r="BF443" s="8">
        <v>0</v>
      </c>
      <c r="BG443" s="8">
        <v>0</v>
      </c>
      <c r="BH443" s="8">
        <v>0</v>
      </c>
      <c r="BI443" s="8">
        <v>0</v>
      </c>
      <c r="BJ443" s="8">
        <v>0</v>
      </c>
      <c r="BK443" s="8">
        <v>0</v>
      </c>
      <c r="BL443" s="8">
        <v>0</v>
      </c>
      <c r="BM443" s="8">
        <v>0</v>
      </c>
      <c r="BN443" s="8">
        <v>0</v>
      </c>
      <c r="BO443" s="8">
        <v>0</v>
      </c>
      <c r="BP443" s="8">
        <v>0</v>
      </c>
      <c r="BQ443" s="8">
        <v>0</v>
      </c>
      <c r="BR443" s="8">
        <v>0</v>
      </c>
      <c r="BS443" s="8">
        <v>0</v>
      </c>
      <c r="BT443" s="8">
        <v>0</v>
      </c>
      <c r="BU443" s="8">
        <v>0</v>
      </c>
      <c r="BV443" s="8">
        <v>0</v>
      </c>
      <c r="BW443" s="8">
        <v>0</v>
      </c>
      <c r="BX443" s="8">
        <v>0</v>
      </c>
      <c r="BY443" s="8">
        <v>0</v>
      </c>
      <c r="BZ443" s="8">
        <v>0</v>
      </c>
      <c r="CA443" s="8">
        <v>0</v>
      </c>
      <c r="CB443" s="8">
        <v>0</v>
      </c>
      <c r="CC443" s="8">
        <v>0</v>
      </c>
      <c r="CD443" s="8">
        <v>0</v>
      </c>
      <c r="CE443" s="21">
        <f t="shared" si="140"/>
        <v>0</v>
      </c>
      <c r="CF443" s="21">
        <f t="shared" si="141"/>
        <v>14</v>
      </c>
      <c r="CG443" s="21">
        <f t="shared" si="142"/>
        <v>20</v>
      </c>
      <c r="CH443" s="21">
        <f t="shared" si="143"/>
        <v>18</v>
      </c>
      <c r="CI443" s="21">
        <f t="shared" si="144"/>
        <v>2</v>
      </c>
      <c r="CJ443" s="21">
        <f t="shared" si="145"/>
        <v>2</v>
      </c>
      <c r="CK443" s="21">
        <f t="shared" si="146"/>
        <v>2</v>
      </c>
      <c r="CL443" s="21">
        <f t="shared" si="147"/>
        <v>2</v>
      </c>
      <c r="CM443" s="21">
        <f t="shared" si="148"/>
        <v>2</v>
      </c>
      <c r="CN443" s="21">
        <f t="shared" si="149"/>
        <v>2</v>
      </c>
      <c r="CO443" s="21">
        <f t="shared" si="150"/>
        <v>2</v>
      </c>
      <c r="CP443" s="21">
        <f t="shared" si="151"/>
        <v>2</v>
      </c>
      <c r="CQ443" s="21">
        <f t="shared" si="152"/>
        <v>2</v>
      </c>
      <c r="CR443" s="21">
        <f t="shared" si="153"/>
        <v>0</v>
      </c>
      <c r="CS443" s="21">
        <f t="shared" si="154"/>
        <v>0</v>
      </c>
      <c r="CT443" s="21">
        <f t="shared" si="155"/>
        <v>0</v>
      </c>
      <c r="CU443" s="21">
        <f t="shared" si="156"/>
        <v>0</v>
      </c>
      <c r="CV443" s="21">
        <f t="shared" si="157"/>
        <v>0</v>
      </c>
      <c r="CW443" s="21">
        <f t="shared" si="158"/>
        <v>0</v>
      </c>
      <c r="CX443" s="21">
        <f t="shared" si="159"/>
        <v>0</v>
      </c>
      <c r="CY443" s="21">
        <f t="shared" si="160"/>
        <v>0</v>
      </c>
      <c r="CZ443" s="21">
        <f t="shared" si="161"/>
        <v>0</v>
      </c>
    </row>
    <row r="444" spans="1:104" ht="89.25" hidden="1" x14ac:dyDescent="0.25">
      <c r="A444" s="6">
        <v>1654</v>
      </c>
      <c r="B444" s="7" t="s">
        <v>92</v>
      </c>
      <c r="C444" s="7" t="s">
        <v>58</v>
      </c>
      <c r="D444" s="7" t="s">
        <v>121</v>
      </c>
      <c r="E444" s="7" t="s">
        <v>94</v>
      </c>
      <c r="F444" s="7" t="s">
        <v>95</v>
      </c>
      <c r="G444" s="7" t="s">
        <v>2175</v>
      </c>
      <c r="H444" s="7" t="s">
        <v>2176</v>
      </c>
      <c r="I444" s="7" t="s">
        <v>2177</v>
      </c>
      <c r="J444" s="7" t="s">
        <v>100</v>
      </c>
      <c r="K444" s="7" t="s">
        <v>100</v>
      </c>
      <c r="L444" s="7" t="s">
        <v>101</v>
      </c>
      <c r="M444" s="7" t="s">
        <v>101</v>
      </c>
      <c r="N444" s="8">
        <v>23</v>
      </c>
      <c r="O444" s="8">
        <v>24</v>
      </c>
      <c r="P444" s="8">
        <v>20</v>
      </c>
      <c r="Q444" s="7" t="s">
        <v>306</v>
      </c>
      <c r="R444" s="7" t="s">
        <v>306</v>
      </c>
      <c r="S444" s="7" t="s">
        <v>306</v>
      </c>
      <c r="T444" s="8">
        <v>5</v>
      </c>
      <c r="U444" s="8">
        <v>5</v>
      </c>
      <c r="V444" s="8">
        <v>5</v>
      </c>
      <c r="W444" s="8">
        <v>4</v>
      </c>
      <c r="X444" s="8">
        <v>4</v>
      </c>
      <c r="Y444" s="8">
        <v>4</v>
      </c>
      <c r="Z444" s="8">
        <v>0</v>
      </c>
      <c r="AA444" s="8">
        <v>0</v>
      </c>
      <c r="AB444" s="8">
        <v>0</v>
      </c>
      <c r="AC444" s="8">
        <v>4</v>
      </c>
      <c r="AD444" s="8">
        <v>4</v>
      </c>
      <c r="AE444" s="8">
        <v>4</v>
      </c>
      <c r="AF444" s="8">
        <v>0</v>
      </c>
      <c r="AG444" s="8">
        <v>0</v>
      </c>
      <c r="AH444" s="8">
        <v>0</v>
      </c>
      <c r="AI444" s="8">
        <v>4</v>
      </c>
      <c r="AJ444" s="8">
        <v>4</v>
      </c>
      <c r="AK444" s="8">
        <v>4</v>
      </c>
      <c r="AL444" s="7" t="s">
        <v>2178</v>
      </c>
      <c r="AM444" s="8">
        <v>12</v>
      </c>
      <c r="AN444" s="8">
        <v>25</v>
      </c>
      <c r="AO444" s="8">
        <v>32</v>
      </c>
      <c r="AP444" s="8">
        <v>30</v>
      </c>
      <c r="AQ444" s="8">
        <v>28</v>
      </c>
      <c r="AR444" s="8">
        <v>28</v>
      </c>
      <c r="AS444" s="8">
        <v>29</v>
      </c>
      <c r="AT444" s="8">
        <v>23</v>
      </c>
      <c r="AU444" s="8">
        <v>23</v>
      </c>
      <c r="AV444" s="8">
        <v>24</v>
      </c>
      <c r="AW444" s="8">
        <v>7</v>
      </c>
      <c r="AX444" s="8">
        <v>7</v>
      </c>
      <c r="AY444" s="8">
        <v>8</v>
      </c>
      <c r="AZ444" s="8">
        <v>11</v>
      </c>
      <c r="BA444" s="8">
        <v>12</v>
      </c>
      <c r="BB444" s="8">
        <v>12</v>
      </c>
      <c r="BC444" s="8">
        <v>5</v>
      </c>
      <c r="BD444" s="8">
        <v>4</v>
      </c>
      <c r="BE444" s="8">
        <v>4</v>
      </c>
      <c r="BF444" s="8">
        <v>14</v>
      </c>
      <c r="BG444" s="8">
        <v>15</v>
      </c>
      <c r="BH444" s="8">
        <v>16</v>
      </c>
      <c r="BI444" s="8">
        <v>0</v>
      </c>
      <c r="BJ444" s="8">
        <v>0</v>
      </c>
      <c r="BK444" s="8">
        <v>0</v>
      </c>
      <c r="BL444" s="8">
        <v>0</v>
      </c>
      <c r="BM444" s="8">
        <v>0</v>
      </c>
      <c r="BN444" s="8">
        <v>0</v>
      </c>
      <c r="BO444" s="8">
        <v>0</v>
      </c>
      <c r="BP444" s="8">
        <v>0</v>
      </c>
      <c r="BQ444" s="8">
        <v>0</v>
      </c>
      <c r="BR444" s="8">
        <v>0</v>
      </c>
      <c r="BS444" s="8">
        <v>0</v>
      </c>
      <c r="BT444" s="8">
        <v>0</v>
      </c>
      <c r="BU444" s="8">
        <v>0</v>
      </c>
      <c r="BV444" s="8">
        <v>0</v>
      </c>
      <c r="BW444" s="8">
        <v>0</v>
      </c>
      <c r="BX444" s="8">
        <v>0</v>
      </c>
      <c r="BY444" s="8">
        <v>0</v>
      </c>
      <c r="BZ444" s="8">
        <v>0</v>
      </c>
      <c r="CA444" s="8">
        <v>0</v>
      </c>
      <c r="CB444" s="8">
        <v>0</v>
      </c>
      <c r="CC444" s="8">
        <v>0</v>
      </c>
      <c r="CD444" s="8">
        <v>0</v>
      </c>
      <c r="CE444" s="21">
        <f t="shared" si="140"/>
        <v>12</v>
      </c>
      <c r="CF444" s="21">
        <f t="shared" si="141"/>
        <v>48</v>
      </c>
      <c r="CG444" s="21">
        <f t="shared" si="142"/>
        <v>56</v>
      </c>
      <c r="CH444" s="21">
        <f t="shared" si="143"/>
        <v>50</v>
      </c>
      <c r="CI444" s="21">
        <f t="shared" si="144"/>
        <v>33</v>
      </c>
      <c r="CJ444" s="21">
        <f t="shared" si="145"/>
        <v>33</v>
      </c>
      <c r="CK444" s="21">
        <f t="shared" si="146"/>
        <v>34</v>
      </c>
      <c r="CL444" s="21">
        <f t="shared" si="147"/>
        <v>27</v>
      </c>
      <c r="CM444" s="21">
        <f t="shared" si="148"/>
        <v>27</v>
      </c>
      <c r="CN444" s="21">
        <f t="shared" si="149"/>
        <v>28</v>
      </c>
      <c r="CO444" s="21">
        <f t="shared" si="150"/>
        <v>7</v>
      </c>
      <c r="CP444" s="21">
        <f t="shared" si="151"/>
        <v>7</v>
      </c>
      <c r="CQ444" s="21">
        <f t="shared" si="152"/>
        <v>8</v>
      </c>
      <c r="CR444" s="21">
        <f t="shared" si="153"/>
        <v>15</v>
      </c>
      <c r="CS444" s="21">
        <f t="shared" si="154"/>
        <v>16</v>
      </c>
      <c r="CT444" s="21">
        <f t="shared" si="155"/>
        <v>16</v>
      </c>
      <c r="CU444" s="21">
        <f t="shared" si="156"/>
        <v>5</v>
      </c>
      <c r="CV444" s="21">
        <f t="shared" si="157"/>
        <v>4</v>
      </c>
      <c r="CW444" s="21">
        <f t="shared" si="158"/>
        <v>4</v>
      </c>
      <c r="CX444" s="21">
        <f t="shared" si="159"/>
        <v>18</v>
      </c>
      <c r="CY444" s="21">
        <f t="shared" si="160"/>
        <v>19</v>
      </c>
      <c r="CZ444" s="21">
        <f t="shared" si="161"/>
        <v>20</v>
      </c>
    </row>
    <row r="445" spans="1:104" ht="76.5" hidden="1" x14ac:dyDescent="0.25">
      <c r="A445" s="6">
        <v>1657</v>
      </c>
      <c r="B445" s="7" t="s">
        <v>92</v>
      </c>
      <c r="C445" s="7" t="s">
        <v>54</v>
      </c>
      <c r="D445" s="7" t="s">
        <v>134</v>
      </c>
      <c r="E445" s="7" t="s">
        <v>94</v>
      </c>
      <c r="F445" s="7" t="s">
        <v>95</v>
      </c>
      <c r="G445" s="7" t="s">
        <v>2179</v>
      </c>
      <c r="H445" s="7" t="s">
        <v>2179</v>
      </c>
      <c r="I445" s="7" t="s">
        <v>2180</v>
      </c>
      <c r="J445" s="7" t="s">
        <v>99</v>
      </c>
      <c r="K445" s="7" t="s">
        <v>100</v>
      </c>
      <c r="L445" s="7" t="s">
        <v>101</v>
      </c>
      <c r="M445" s="7" t="s">
        <v>101</v>
      </c>
      <c r="N445" s="8">
        <v>0</v>
      </c>
      <c r="O445" s="8">
        <v>0</v>
      </c>
      <c r="P445" s="8">
        <v>0</v>
      </c>
      <c r="T445" s="8">
        <v>3</v>
      </c>
      <c r="U445" s="8">
        <v>3</v>
      </c>
      <c r="V445" s="8">
        <v>3</v>
      </c>
      <c r="W445" s="8">
        <v>3</v>
      </c>
      <c r="X445" s="8">
        <v>3</v>
      </c>
      <c r="Y445" s="8">
        <v>3</v>
      </c>
      <c r="Z445" s="8">
        <v>0</v>
      </c>
      <c r="AA445" s="8">
        <v>0</v>
      </c>
      <c r="AB445" s="8">
        <v>0</v>
      </c>
      <c r="AC445" s="8">
        <v>0</v>
      </c>
      <c r="AD445" s="8">
        <v>0</v>
      </c>
      <c r="AE445" s="8">
        <v>0</v>
      </c>
      <c r="AF445" s="8">
        <v>3</v>
      </c>
      <c r="AG445" s="8">
        <v>3</v>
      </c>
      <c r="AH445" s="8">
        <v>3</v>
      </c>
      <c r="AI445" s="8">
        <v>0</v>
      </c>
      <c r="AJ445" s="8">
        <v>0</v>
      </c>
      <c r="AK445" s="8">
        <v>0</v>
      </c>
      <c r="AM445" s="8">
        <v>0</v>
      </c>
      <c r="AN445" s="8">
        <v>0</v>
      </c>
      <c r="AO445" s="8">
        <v>0</v>
      </c>
      <c r="AP445" s="8">
        <v>0</v>
      </c>
      <c r="AQ445" s="8">
        <v>0</v>
      </c>
      <c r="AR445" s="8">
        <v>0</v>
      </c>
      <c r="AS445" s="8">
        <v>0</v>
      </c>
      <c r="AT445" s="8">
        <v>0</v>
      </c>
      <c r="AU445" s="8">
        <v>0</v>
      </c>
      <c r="AV445" s="8">
        <v>0</v>
      </c>
      <c r="AW445" s="8">
        <v>0</v>
      </c>
      <c r="AX445" s="8">
        <v>0</v>
      </c>
      <c r="AY445" s="8">
        <v>0</v>
      </c>
      <c r="AZ445" s="8">
        <v>0</v>
      </c>
      <c r="BA445" s="8">
        <v>0</v>
      </c>
      <c r="BB445" s="8">
        <v>0</v>
      </c>
      <c r="BC445" s="8">
        <v>0</v>
      </c>
      <c r="BD445" s="8">
        <v>0</v>
      </c>
      <c r="BE445" s="8">
        <v>0</v>
      </c>
      <c r="BF445" s="8">
        <v>0</v>
      </c>
      <c r="BG445" s="8">
        <v>0</v>
      </c>
      <c r="BH445" s="8">
        <v>0</v>
      </c>
      <c r="BI445" s="8">
        <v>0</v>
      </c>
      <c r="BJ445" s="8">
        <v>0</v>
      </c>
      <c r="BK445" s="8">
        <v>0</v>
      </c>
      <c r="BL445" s="8">
        <v>0</v>
      </c>
      <c r="BM445" s="8">
        <v>0</v>
      </c>
      <c r="BN445" s="8">
        <v>0</v>
      </c>
      <c r="BO445" s="8">
        <v>0</v>
      </c>
      <c r="BP445" s="8">
        <v>0</v>
      </c>
      <c r="BQ445" s="8">
        <v>0</v>
      </c>
      <c r="BR445" s="8">
        <v>0</v>
      </c>
      <c r="BS445" s="8">
        <v>0</v>
      </c>
      <c r="BT445" s="8">
        <v>0</v>
      </c>
      <c r="BU445" s="8">
        <v>0</v>
      </c>
      <c r="BV445" s="8">
        <v>0</v>
      </c>
      <c r="BW445" s="8">
        <v>0</v>
      </c>
      <c r="BX445" s="8">
        <v>0</v>
      </c>
      <c r="BY445" s="8">
        <v>0</v>
      </c>
      <c r="BZ445" s="8">
        <v>0</v>
      </c>
      <c r="CA445" s="8">
        <v>0</v>
      </c>
      <c r="CB445" s="8">
        <v>0</v>
      </c>
      <c r="CC445" s="8">
        <v>0</v>
      </c>
      <c r="CD445" s="8">
        <v>0</v>
      </c>
      <c r="CE445" s="21">
        <f t="shared" si="140"/>
        <v>0</v>
      </c>
      <c r="CF445" s="21">
        <f t="shared" si="141"/>
        <v>0</v>
      </c>
      <c r="CG445" s="21">
        <f t="shared" si="142"/>
        <v>0</v>
      </c>
      <c r="CH445" s="21">
        <f t="shared" si="143"/>
        <v>0</v>
      </c>
      <c r="CI445" s="21">
        <f t="shared" si="144"/>
        <v>3</v>
      </c>
      <c r="CJ445" s="21">
        <f t="shared" si="145"/>
        <v>3</v>
      </c>
      <c r="CK445" s="21">
        <f t="shared" si="146"/>
        <v>3</v>
      </c>
      <c r="CL445" s="21">
        <f t="shared" si="147"/>
        <v>3</v>
      </c>
      <c r="CM445" s="21">
        <f t="shared" si="148"/>
        <v>3</v>
      </c>
      <c r="CN445" s="21">
        <f t="shared" si="149"/>
        <v>3</v>
      </c>
      <c r="CO445" s="21">
        <f t="shared" si="150"/>
        <v>0</v>
      </c>
      <c r="CP445" s="21">
        <f t="shared" si="151"/>
        <v>0</v>
      </c>
      <c r="CQ445" s="21">
        <f t="shared" si="152"/>
        <v>0</v>
      </c>
      <c r="CR445" s="21">
        <f t="shared" si="153"/>
        <v>0</v>
      </c>
      <c r="CS445" s="21">
        <f t="shared" si="154"/>
        <v>0</v>
      </c>
      <c r="CT445" s="21">
        <f t="shared" si="155"/>
        <v>0</v>
      </c>
      <c r="CU445" s="21">
        <f t="shared" si="156"/>
        <v>3</v>
      </c>
      <c r="CV445" s="21">
        <f t="shared" si="157"/>
        <v>3</v>
      </c>
      <c r="CW445" s="21">
        <f t="shared" si="158"/>
        <v>3</v>
      </c>
      <c r="CX445" s="21">
        <f t="shared" si="159"/>
        <v>0</v>
      </c>
      <c r="CY445" s="21">
        <f t="shared" si="160"/>
        <v>0</v>
      </c>
      <c r="CZ445" s="21">
        <f t="shared" si="161"/>
        <v>0</v>
      </c>
    </row>
    <row r="446" spans="1:104" ht="102" hidden="1" x14ac:dyDescent="0.25">
      <c r="A446" s="6">
        <v>1658</v>
      </c>
      <c r="B446" s="7" t="s">
        <v>92</v>
      </c>
      <c r="C446" s="7" t="s">
        <v>52</v>
      </c>
      <c r="D446" s="7" t="s">
        <v>1177</v>
      </c>
      <c r="E446" s="7" t="s">
        <v>94</v>
      </c>
      <c r="F446" s="7" t="s">
        <v>95</v>
      </c>
      <c r="G446" s="7" t="s">
        <v>2181</v>
      </c>
      <c r="H446" s="7" t="s">
        <v>2182</v>
      </c>
      <c r="I446" s="7" t="s">
        <v>2183</v>
      </c>
      <c r="J446" s="7" t="s">
        <v>99</v>
      </c>
      <c r="K446" s="7" t="s">
        <v>100</v>
      </c>
      <c r="L446" s="7" t="s">
        <v>101</v>
      </c>
      <c r="M446" s="7" t="s">
        <v>101</v>
      </c>
      <c r="N446" s="8">
        <v>9</v>
      </c>
      <c r="O446" s="8">
        <v>4</v>
      </c>
      <c r="P446" s="8">
        <v>5</v>
      </c>
      <c r="Q446" s="7" t="s">
        <v>2184</v>
      </c>
      <c r="R446" s="7" t="s">
        <v>2185</v>
      </c>
      <c r="S446" s="7" t="s">
        <v>2186</v>
      </c>
      <c r="T446" s="8">
        <v>31</v>
      </c>
      <c r="U446" s="8">
        <v>31</v>
      </c>
      <c r="V446" s="8">
        <v>31</v>
      </c>
      <c r="W446" s="8">
        <v>19</v>
      </c>
      <c r="X446" s="8">
        <v>19</v>
      </c>
      <c r="Y446" s="8">
        <v>19</v>
      </c>
      <c r="Z446" s="8">
        <v>19</v>
      </c>
      <c r="AA446" s="8">
        <v>19</v>
      </c>
      <c r="AB446" s="8">
        <v>19</v>
      </c>
      <c r="AC446" s="8">
        <v>0</v>
      </c>
      <c r="AD446" s="8">
        <v>0</v>
      </c>
      <c r="AE446" s="8">
        <v>0</v>
      </c>
      <c r="AF446" s="8">
        <v>0</v>
      </c>
      <c r="AG446" s="8">
        <v>0</v>
      </c>
      <c r="AH446" s="8">
        <v>0</v>
      </c>
      <c r="AI446" s="8">
        <v>19</v>
      </c>
      <c r="AJ446" s="8">
        <v>19</v>
      </c>
      <c r="AK446" s="8">
        <v>19</v>
      </c>
      <c r="AM446" s="8">
        <v>0</v>
      </c>
      <c r="AN446" s="8">
        <v>0</v>
      </c>
      <c r="AO446" s="8">
        <v>0</v>
      </c>
      <c r="AP446" s="8">
        <v>0</v>
      </c>
      <c r="AQ446" s="8">
        <v>0</v>
      </c>
      <c r="AR446" s="8">
        <v>0</v>
      </c>
      <c r="AS446" s="8">
        <v>0</v>
      </c>
      <c r="AT446" s="8">
        <v>0</v>
      </c>
      <c r="AU446" s="8">
        <v>0</v>
      </c>
      <c r="AV446" s="8">
        <v>0</v>
      </c>
      <c r="AW446" s="8">
        <v>0</v>
      </c>
      <c r="AX446" s="8">
        <v>0</v>
      </c>
      <c r="AY446" s="8">
        <v>0</v>
      </c>
      <c r="AZ446" s="8">
        <v>0</v>
      </c>
      <c r="BA446" s="8">
        <v>0</v>
      </c>
      <c r="BB446" s="8">
        <v>0</v>
      </c>
      <c r="BC446" s="8">
        <v>0</v>
      </c>
      <c r="BD446" s="8">
        <v>0</v>
      </c>
      <c r="BE446" s="8">
        <v>0</v>
      </c>
      <c r="BF446" s="8">
        <v>0</v>
      </c>
      <c r="BG446" s="8">
        <v>0</v>
      </c>
      <c r="BH446" s="8">
        <v>0</v>
      </c>
      <c r="BI446" s="8">
        <v>0</v>
      </c>
      <c r="BJ446" s="8">
        <v>0</v>
      </c>
      <c r="BK446" s="8">
        <v>0</v>
      </c>
      <c r="BL446" s="8">
        <v>0</v>
      </c>
      <c r="BM446" s="8">
        <v>0</v>
      </c>
      <c r="BN446" s="8">
        <v>0</v>
      </c>
      <c r="BO446" s="8">
        <v>0</v>
      </c>
      <c r="BP446" s="8">
        <v>0</v>
      </c>
      <c r="BQ446" s="8">
        <v>0</v>
      </c>
      <c r="BR446" s="8">
        <v>0</v>
      </c>
      <c r="BS446" s="8">
        <v>0</v>
      </c>
      <c r="BT446" s="8">
        <v>0</v>
      </c>
      <c r="BU446" s="8">
        <v>0</v>
      </c>
      <c r="BV446" s="8">
        <v>0</v>
      </c>
      <c r="BW446" s="8">
        <v>0</v>
      </c>
      <c r="BX446" s="8">
        <v>0</v>
      </c>
      <c r="BY446" s="8">
        <v>0</v>
      </c>
      <c r="BZ446" s="8">
        <v>0</v>
      </c>
      <c r="CA446" s="8">
        <v>0</v>
      </c>
      <c r="CB446" s="8">
        <v>0</v>
      </c>
      <c r="CC446" s="8">
        <v>0</v>
      </c>
      <c r="CD446" s="8">
        <v>0</v>
      </c>
      <c r="CE446" s="21">
        <f t="shared" si="140"/>
        <v>0</v>
      </c>
      <c r="CF446" s="21">
        <f t="shared" si="141"/>
        <v>9</v>
      </c>
      <c r="CG446" s="21">
        <f t="shared" si="142"/>
        <v>4</v>
      </c>
      <c r="CH446" s="21">
        <f t="shared" si="143"/>
        <v>5</v>
      </c>
      <c r="CI446" s="21">
        <f t="shared" si="144"/>
        <v>31</v>
      </c>
      <c r="CJ446" s="21">
        <f t="shared" si="145"/>
        <v>31</v>
      </c>
      <c r="CK446" s="21">
        <f t="shared" si="146"/>
        <v>31</v>
      </c>
      <c r="CL446" s="21">
        <f t="shared" si="147"/>
        <v>19</v>
      </c>
      <c r="CM446" s="21">
        <f t="shared" si="148"/>
        <v>19</v>
      </c>
      <c r="CN446" s="21">
        <f t="shared" si="149"/>
        <v>19</v>
      </c>
      <c r="CO446" s="21">
        <f t="shared" si="150"/>
        <v>19</v>
      </c>
      <c r="CP446" s="21">
        <f t="shared" si="151"/>
        <v>19</v>
      </c>
      <c r="CQ446" s="21">
        <f t="shared" si="152"/>
        <v>19</v>
      </c>
      <c r="CR446" s="21">
        <f t="shared" si="153"/>
        <v>0</v>
      </c>
      <c r="CS446" s="21">
        <f t="shared" si="154"/>
        <v>0</v>
      </c>
      <c r="CT446" s="21">
        <f t="shared" si="155"/>
        <v>0</v>
      </c>
      <c r="CU446" s="21">
        <f t="shared" si="156"/>
        <v>0</v>
      </c>
      <c r="CV446" s="21">
        <f t="shared" si="157"/>
        <v>0</v>
      </c>
      <c r="CW446" s="21">
        <f t="shared" si="158"/>
        <v>0</v>
      </c>
      <c r="CX446" s="21">
        <f t="shared" si="159"/>
        <v>19</v>
      </c>
      <c r="CY446" s="21">
        <f t="shared" si="160"/>
        <v>19</v>
      </c>
      <c r="CZ446" s="21">
        <f t="shared" si="161"/>
        <v>19</v>
      </c>
    </row>
    <row r="447" spans="1:104" ht="76.5" hidden="1" x14ac:dyDescent="0.25">
      <c r="A447" s="6">
        <v>1660</v>
      </c>
      <c r="B447" s="7" t="s">
        <v>92</v>
      </c>
      <c r="C447" s="7" t="s">
        <v>52</v>
      </c>
      <c r="D447" s="7" t="s">
        <v>498</v>
      </c>
      <c r="E447" s="7" t="s">
        <v>94</v>
      </c>
      <c r="F447" s="7" t="s">
        <v>95</v>
      </c>
      <c r="G447" s="7" t="s">
        <v>2187</v>
      </c>
      <c r="H447" s="7" t="s">
        <v>2188</v>
      </c>
      <c r="I447" s="7" t="s">
        <v>2189</v>
      </c>
      <c r="J447" s="7" t="s">
        <v>99</v>
      </c>
      <c r="K447" s="7" t="s">
        <v>100</v>
      </c>
      <c r="L447" s="7" t="s">
        <v>101</v>
      </c>
      <c r="M447" s="7" t="s">
        <v>101</v>
      </c>
      <c r="N447" s="8">
        <v>5</v>
      </c>
      <c r="O447" s="8">
        <v>4</v>
      </c>
      <c r="P447" s="8">
        <v>4</v>
      </c>
      <c r="Q447" s="7" t="s">
        <v>2190</v>
      </c>
      <c r="R447" s="7" t="s">
        <v>2190</v>
      </c>
      <c r="S447" s="7" t="s">
        <v>2190</v>
      </c>
      <c r="T447" s="8">
        <v>4</v>
      </c>
      <c r="U447" s="8">
        <v>4</v>
      </c>
      <c r="V447" s="8">
        <v>4</v>
      </c>
      <c r="W447" s="8">
        <v>13</v>
      </c>
      <c r="X447" s="8">
        <v>13</v>
      </c>
      <c r="Y447" s="8">
        <v>13</v>
      </c>
      <c r="Z447" s="8">
        <v>9</v>
      </c>
      <c r="AA447" s="8">
        <v>9</v>
      </c>
      <c r="AB447" s="8">
        <v>9</v>
      </c>
      <c r="AC447" s="8">
        <v>5</v>
      </c>
      <c r="AD447" s="8">
        <v>5</v>
      </c>
      <c r="AE447" s="8">
        <v>5</v>
      </c>
      <c r="AF447" s="8">
        <v>0</v>
      </c>
      <c r="AG447" s="8">
        <v>0</v>
      </c>
      <c r="AH447" s="8">
        <v>0</v>
      </c>
      <c r="AI447" s="8">
        <v>4</v>
      </c>
      <c r="AJ447" s="8">
        <v>4</v>
      </c>
      <c r="AK447" s="8">
        <v>4</v>
      </c>
      <c r="AM447" s="8">
        <v>0</v>
      </c>
      <c r="AN447" s="8">
        <v>0</v>
      </c>
      <c r="AO447" s="8">
        <v>0</v>
      </c>
      <c r="AP447" s="8">
        <v>0</v>
      </c>
      <c r="AQ447" s="8">
        <v>0</v>
      </c>
      <c r="AR447" s="8">
        <v>0</v>
      </c>
      <c r="AS447" s="8">
        <v>0</v>
      </c>
      <c r="AT447" s="8">
        <v>0</v>
      </c>
      <c r="AU447" s="8">
        <v>0</v>
      </c>
      <c r="AV447" s="8">
        <v>0</v>
      </c>
      <c r="AW447" s="8">
        <v>0</v>
      </c>
      <c r="AX447" s="8">
        <v>0</v>
      </c>
      <c r="AY447" s="8">
        <v>0</v>
      </c>
      <c r="AZ447" s="8">
        <v>0</v>
      </c>
      <c r="BA447" s="8">
        <v>0</v>
      </c>
      <c r="BB447" s="8">
        <v>0</v>
      </c>
      <c r="BC447" s="8">
        <v>0</v>
      </c>
      <c r="BD447" s="8">
        <v>0</v>
      </c>
      <c r="BE447" s="8">
        <v>0</v>
      </c>
      <c r="BF447" s="8">
        <v>0</v>
      </c>
      <c r="BG447" s="8">
        <v>0</v>
      </c>
      <c r="BH447" s="8">
        <v>0</v>
      </c>
      <c r="BI447" s="8">
        <v>0</v>
      </c>
      <c r="BJ447" s="8">
        <v>0</v>
      </c>
      <c r="BK447" s="8">
        <v>0</v>
      </c>
      <c r="BL447" s="8">
        <v>0</v>
      </c>
      <c r="BM447" s="8">
        <v>0</v>
      </c>
      <c r="BN447" s="8">
        <v>0</v>
      </c>
      <c r="BO447" s="8">
        <v>0</v>
      </c>
      <c r="BP447" s="8">
        <v>0</v>
      </c>
      <c r="BQ447" s="8">
        <v>0</v>
      </c>
      <c r="BR447" s="8">
        <v>0</v>
      </c>
      <c r="BS447" s="8">
        <v>0</v>
      </c>
      <c r="BT447" s="8">
        <v>0</v>
      </c>
      <c r="BU447" s="8">
        <v>0</v>
      </c>
      <c r="BV447" s="8">
        <v>0</v>
      </c>
      <c r="BW447" s="8">
        <v>0</v>
      </c>
      <c r="BX447" s="8">
        <v>0</v>
      </c>
      <c r="BY447" s="8">
        <v>0</v>
      </c>
      <c r="BZ447" s="8">
        <v>0</v>
      </c>
      <c r="CA447" s="8">
        <v>0</v>
      </c>
      <c r="CB447" s="8">
        <v>0</v>
      </c>
      <c r="CC447" s="8">
        <v>0</v>
      </c>
      <c r="CD447" s="8">
        <v>0</v>
      </c>
      <c r="CE447" s="21">
        <f t="shared" si="140"/>
        <v>0</v>
      </c>
      <c r="CF447" s="21">
        <f t="shared" si="141"/>
        <v>5</v>
      </c>
      <c r="CG447" s="21">
        <f t="shared" si="142"/>
        <v>4</v>
      </c>
      <c r="CH447" s="21">
        <f t="shared" si="143"/>
        <v>4</v>
      </c>
      <c r="CI447" s="21">
        <f t="shared" si="144"/>
        <v>4</v>
      </c>
      <c r="CJ447" s="21">
        <f t="shared" si="145"/>
        <v>4</v>
      </c>
      <c r="CK447" s="21">
        <f t="shared" si="146"/>
        <v>4</v>
      </c>
      <c r="CL447" s="21">
        <f t="shared" si="147"/>
        <v>13</v>
      </c>
      <c r="CM447" s="21">
        <f t="shared" si="148"/>
        <v>13</v>
      </c>
      <c r="CN447" s="21">
        <f t="shared" si="149"/>
        <v>13</v>
      </c>
      <c r="CO447" s="21">
        <f t="shared" si="150"/>
        <v>9</v>
      </c>
      <c r="CP447" s="21">
        <f t="shared" si="151"/>
        <v>9</v>
      </c>
      <c r="CQ447" s="21">
        <f t="shared" si="152"/>
        <v>9</v>
      </c>
      <c r="CR447" s="21">
        <f t="shared" si="153"/>
        <v>5</v>
      </c>
      <c r="CS447" s="21">
        <f t="shared" si="154"/>
        <v>5</v>
      </c>
      <c r="CT447" s="21">
        <f t="shared" si="155"/>
        <v>5</v>
      </c>
      <c r="CU447" s="21">
        <f t="shared" si="156"/>
        <v>0</v>
      </c>
      <c r="CV447" s="21">
        <f t="shared" si="157"/>
        <v>0</v>
      </c>
      <c r="CW447" s="21">
        <f t="shared" si="158"/>
        <v>0</v>
      </c>
      <c r="CX447" s="21">
        <f t="shared" si="159"/>
        <v>4</v>
      </c>
      <c r="CY447" s="21">
        <f t="shared" si="160"/>
        <v>4</v>
      </c>
      <c r="CZ447" s="21">
        <f t="shared" si="161"/>
        <v>4</v>
      </c>
    </row>
    <row r="448" spans="1:104" ht="76.5" hidden="1" x14ac:dyDescent="0.25">
      <c r="A448" s="6">
        <v>1663</v>
      </c>
      <c r="B448" s="7" t="s">
        <v>92</v>
      </c>
      <c r="C448" s="7" t="s">
        <v>54</v>
      </c>
      <c r="D448" s="7" t="s">
        <v>172</v>
      </c>
      <c r="E448" s="7" t="s">
        <v>94</v>
      </c>
      <c r="F448" s="7" t="s">
        <v>95</v>
      </c>
      <c r="G448" s="7" t="s">
        <v>2191</v>
      </c>
      <c r="H448" s="7" t="s">
        <v>2191</v>
      </c>
      <c r="I448" s="7" t="s">
        <v>2192</v>
      </c>
      <c r="J448" s="7" t="s">
        <v>99</v>
      </c>
      <c r="K448" s="7" t="s">
        <v>100</v>
      </c>
      <c r="L448" s="7" t="s">
        <v>101</v>
      </c>
      <c r="M448" s="7" t="s">
        <v>101</v>
      </c>
      <c r="N448" s="8">
        <v>38</v>
      </c>
      <c r="O448" s="8">
        <v>35</v>
      </c>
      <c r="P448" s="8">
        <v>25</v>
      </c>
      <c r="Q448" s="7" t="s">
        <v>2193</v>
      </c>
      <c r="R448" s="7" t="s">
        <v>2193</v>
      </c>
      <c r="S448" s="7" t="s">
        <v>2193</v>
      </c>
      <c r="T448" s="8">
        <v>9</v>
      </c>
      <c r="U448" s="8">
        <v>9</v>
      </c>
      <c r="V448" s="8">
        <v>9</v>
      </c>
      <c r="W448" s="8">
        <v>9</v>
      </c>
      <c r="X448" s="8">
        <v>9</v>
      </c>
      <c r="Y448" s="8">
        <v>9</v>
      </c>
      <c r="Z448" s="8">
        <v>4</v>
      </c>
      <c r="AA448" s="8">
        <v>6</v>
      </c>
      <c r="AB448" s="8">
        <v>6</v>
      </c>
      <c r="AC448" s="8">
        <v>4</v>
      </c>
      <c r="AD448" s="8">
        <v>2</v>
      </c>
      <c r="AE448" s="8">
        <v>2</v>
      </c>
      <c r="AF448" s="8">
        <v>1</v>
      </c>
      <c r="AG448" s="8">
        <v>1</v>
      </c>
      <c r="AH448" s="8">
        <v>1</v>
      </c>
      <c r="AI448" s="8">
        <v>8</v>
      </c>
      <c r="AJ448" s="8">
        <v>8</v>
      </c>
      <c r="AK448" s="8">
        <v>8</v>
      </c>
      <c r="AM448" s="8">
        <v>0</v>
      </c>
      <c r="AN448" s="8">
        <v>0</v>
      </c>
      <c r="AO448" s="8">
        <v>0</v>
      </c>
      <c r="AP448" s="8">
        <v>0</v>
      </c>
      <c r="AQ448" s="8">
        <v>0</v>
      </c>
      <c r="AR448" s="8">
        <v>0</v>
      </c>
      <c r="AS448" s="8">
        <v>0</v>
      </c>
      <c r="AT448" s="8">
        <v>0</v>
      </c>
      <c r="AU448" s="8">
        <v>0</v>
      </c>
      <c r="AV448" s="8">
        <v>0</v>
      </c>
      <c r="AW448" s="8">
        <v>0</v>
      </c>
      <c r="AX448" s="8">
        <v>0</v>
      </c>
      <c r="AY448" s="8">
        <v>0</v>
      </c>
      <c r="AZ448" s="8">
        <v>0</v>
      </c>
      <c r="BA448" s="8">
        <v>0</v>
      </c>
      <c r="BB448" s="8">
        <v>0</v>
      </c>
      <c r="BC448" s="8">
        <v>0</v>
      </c>
      <c r="BD448" s="8">
        <v>0</v>
      </c>
      <c r="BE448" s="8">
        <v>0</v>
      </c>
      <c r="BF448" s="8">
        <v>0</v>
      </c>
      <c r="BG448" s="8">
        <v>0</v>
      </c>
      <c r="BH448" s="8">
        <v>0</v>
      </c>
      <c r="BI448" s="8">
        <v>0</v>
      </c>
      <c r="BJ448" s="8">
        <v>0</v>
      </c>
      <c r="BK448" s="8">
        <v>0</v>
      </c>
      <c r="BL448" s="8">
        <v>0</v>
      </c>
      <c r="BM448" s="8">
        <v>0</v>
      </c>
      <c r="BN448" s="8">
        <v>0</v>
      </c>
      <c r="BO448" s="8">
        <v>0</v>
      </c>
      <c r="BP448" s="8">
        <v>0</v>
      </c>
      <c r="BQ448" s="8">
        <v>0</v>
      </c>
      <c r="BR448" s="8">
        <v>0</v>
      </c>
      <c r="BS448" s="8">
        <v>0</v>
      </c>
      <c r="BT448" s="8">
        <v>0</v>
      </c>
      <c r="BU448" s="8">
        <v>0</v>
      </c>
      <c r="BV448" s="8">
        <v>0</v>
      </c>
      <c r="BW448" s="8">
        <v>0</v>
      </c>
      <c r="BX448" s="8">
        <v>0</v>
      </c>
      <c r="BY448" s="8">
        <v>0</v>
      </c>
      <c r="BZ448" s="8">
        <v>0</v>
      </c>
      <c r="CA448" s="8">
        <v>0</v>
      </c>
      <c r="CB448" s="8">
        <v>0</v>
      </c>
      <c r="CC448" s="8">
        <v>0</v>
      </c>
      <c r="CD448" s="8">
        <v>0</v>
      </c>
      <c r="CE448" s="21">
        <f t="shared" si="140"/>
        <v>0</v>
      </c>
      <c r="CF448" s="21">
        <f t="shared" si="141"/>
        <v>38</v>
      </c>
      <c r="CG448" s="21">
        <f t="shared" si="142"/>
        <v>35</v>
      </c>
      <c r="CH448" s="21">
        <f t="shared" si="143"/>
        <v>25</v>
      </c>
      <c r="CI448" s="21">
        <f t="shared" si="144"/>
        <v>9</v>
      </c>
      <c r="CJ448" s="21">
        <f t="shared" si="145"/>
        <v>9</v>
      </c>
      <c r="CK448" s="21">
        <f t="shared" si="146"/>
        <v>9</v>
      </c>
      <c r="CL448" s="21">
        <f t="shared" si="147"/>
        <v>9</v>
      </c>
      <c r="CM448" s="21">
        <f t="shared" si="148"/>
        <v>9</v>
      </c>
      <c r="CN448" s="21">
        <f t="shared" si="149"/>
        <v>9</v>
      </c>
      <c r="CO448" s="21">
        <f t="shared" si="150"/>
        <v>4</v>
      </c>
      <c r="CP448" s="21">
        <f t="shared" si="151"/>
        <v>6</v>
      </c>
      <c r="CQ448" s="21">
        <f t="shared" si="152"/>
        <v>6</v>
      </c>
      <c r="CR448" s="21">
        <f t="shared" si="153"/>
        <v>4</v>
      </c>
      <c r="CS448" s="21">
        <f t="shared" si="154"/>
        <v>2</v>
      </c>
      <c r="CT448" s="21">
        <f t="shared" si="155"/>
        <v>2</v>
      </c>
      <c r="CU448" s="21">
        <f t="shared" si="156"/>
        <v>1</v>
      </c>
      <c r="CV448" s="21">
        <f t="shared" si="157"/>
        <v>1</v>
      </c>
      <c r="CW448" s="21">
        <f t="shared" si="158"/>
        <v>1</v>
      </c>
      <c r="CX448" s="21">
        <f t="shared" si="159"/>
        <v>8</v>
      </c>
      <c r="CY448" s="21">
        <f t="shared" si="160"/>
        <v>8</v>
      </c>
      <c r="CZ448" s="21">
        <f t="shared" si="161"/>
        <v>8</v>
      </c>
    </row>
    <row r="449" spans="1:104" ht="102" hidden="1" x14ac:dyDescent="0.25">
      <c r="A449" s="6">
        <v>1664</v>
      </c>
      <c r="B449" s="7" t="s">
        <v>92</v>
      </c>
      <c r="C449" s="7" t="s">
        <v>52</v>
      </c>
      <c r="D449" s="7" t="s">
        <v>877</v>
      </c>
      <c r="E449" s="7" t="s">
        <v>94</v>
      </c>
      <c r="F449" s="7" t="s">
        <v>95</v>
      </c>
      <c r="G449" s="7" t="s">
        <v>2194</v>
      </c>
      <c r="H449" s="7" t="s">
        <v>2195</v>
      </c>
      <c r="I449" s="7" t="s">
        <v>2196</v>
      </c>
      <c r="J449" s="7" t="s">
        <v>99</v>
      </c>
      <c r="K449" s="7" t="s">
        <v>100</v>
      </c>
      <c r="L449" s="7" t="s">
        <v>101</v>
      </c>
      <c r="M449" s="7" t="s">
        <v>101</v>
      </c>
      <c r="N449" s="8">
        <v>21</v>
      </c>
      <c r="O449" s="8">
        <v>18</v>
      </c>
      <c r="P449" s="8">
        <v>13</v>
      </c>
      <c r="Q449" s="7" t="s">
        <v>2197</v>
      </c>
      <c r="R449" s="7" t="s">
        <v>2197</v>
      </c>
      <c r="S449" s="7" t="s">
        <v>2197</v>
      </c>
      <c r="T449" s="8">
        <v>37</v>
      </c>
      <c r="U449" s="8">
        <v>40</v>
      </c>
      <c r="V449" s="8">
        <v>40</v>
      </c>
      <c r="W449" s="8">
        <v>22</v>
      </c>
      <c r="X449" s="8">
        <v>24</v>
      </c>
      <c r="Y449" s="8">
        <v>24</v>
      </c>
      <c r="Z449" s="8">
        <v>0</v>
      </c>
      <c r="AA449" s="8">
        <v>0</v>
      </c>
      <c r="AB449" s="8">
        <v>0</v>
      </c>
      <c r="AC449" s="8">
        <v>4</v>
      </c>
      <c r="AD449" s="8">
        <v>6</v>
      </c>
      <c r="AE449" s="8">
        <v>6</v>
      </c>
      <c r="AF449" s="8">
        <v>33</v>
      </c>
      <c r="AG449" s="8">
        <v>34</v>
      </c>
      <c r="AH449" s="8">
        <v>34</v>
      </c>
      <c r="AI449" s="8">
        <v>22</v>
      </c>
      <c r="AJ449" s="8">
        <v>24</v>
      </c>
      <c r="AK449" s="8">
        <v>24</v>
      </c>
      <c r="AM449" s="8">
        <v>0</v>
      </c>
      <c r="AN449" s="8">
        <v>0</v>
      </c>
      <c r="AO449" s="8">
        <v>0</v>
      </c>
      <c r="AP449" s="8">
        <v>0</v>
      </c>
      <c r="AQ449" s="8">
        <v>0</v>
      </c>
      <c r="AR449" s="8">
        <v>0</v>
      </c>
      <c r="AS449" s="8">
        <v>0</v>
      </c>
      <c r="AT449" s="8">
        <v>0</v>
      </c>
      <c r="AU449" s="8">
        <v>0</v>
      </c>
      <c r="AV449" s="8">
        <v>0</v>
      </c>
      <c r="AW449" s="8">
        <v>0</v>
      </c>
      <c r="AX449" s="8">
        <v>0</v>
      </c>
      <c r="AY449" s="8">
        <v>0</v>
      </c>
      <c r="AZ449" s="8">
        <v>0</v>
      </c>
      <c r="BA449" s="8">
        <v>0</v>
      </c>
      <c r="BB449" s="8">
        <v>0</v>
      </c>
      <c r="BC449" s="8">
        <v>0</v>
      </c>
      <c r="BD449" s="8">
        <v>0</v>
      </c>
      <c r="BE449" s="8">
        <v>0</v>
      </c>
      <c r="BF449" s="8">
        <v>0</v>
      </c>
      <c r="BG449" s="8">
        <v>0</v>
      </c>
      <c r="BH449" s="8">
        <v>0</v>
      </c>
      <c r="BI449" s="8">
        <v>0</v>
      </c>
      <c r="BJ449" s="8">
        <v>0</v>
      </c>
      <c r="BK449" s="8">
        <v>0</v>
      </c>
      <c r="BL449" s="8">
        <v>0</v>
      </c>
      <c r="BM449" s="8">
        <v>0</v>
      </c>
      <c r="BN449" s="8">
        <v>0</v>
      </c>
      <c r="BO449" s="8">
        <v>0</v>
      </c>
      <c r="BP449" s="8">
        <v>0</v>
      </c>
      <c r="BQ449" s="8">
        <v>0</v>
      </c>
      <c r="BR449" s="8">
        <v>0</v>
      </c>
      <c r="BS449" s="8">
        <v>0</v>
      </c>
      <c r="BT449" s="8">
        <v>0</v>
      </c>
      <c r="BU449" s="8">
        <v>0</v>
      </c>
      <c r="BV449" s="8">
        <v>0</v>
      </c>
      <c r="BW449" s="8">
        <v>0</v>
      </c>
      <c r="BX449" s="8">
        <v>0</v>
      </c>
      <c r="BY449" s="8">
        <v>0</v>
      </c>
      <c r="BZ449" s="8">
        <v>0</v>
      </c>
      <c r="CA449" s="8">
        <v>0</v>
      </c>
      <c r="CB449" s="8">
        <v>0</v>
      </c>
      <c r="CC449" s="8">
        <v>0</v>
      </c>
      <c r="CD449" s="8">
        <v>0</v>
      </c>
      <c r="CE449" s="21">
        <f t="shared" si="140"/>
        <v>0</v>
      </c>
      <c r="CF449" s="21">
        <f t="shared" si="141"/>
        <v>21</v>
      </c>
      <c r="CG449" s="21">
        <f t="shared" si="142"/>
        <v>18</v>
      </c>
      <c r="CH449" s="21">
        <f t="shared" si="143"/>
        <v>13</v>
      </c>
      <c r="CI449" s="21">
        <f t="shared" si="144"/>
        <v>37</v>
      </c>
      <c r="CJ449" s="21">
        <f t="shared" si="145"/>
        <v>40</v>
      </c>
      <c r="CK449" s="21">
        <f t="shared" si="146"/>
        <v>40</v>
      </c>
      <c r="CL449" s="21">
        <f t="shared" si="147"/>
        <v>22</v>
      </c>
      <c r="CM449" s="21">
        <f t="shared" si="148"/>
        <v>24</v>
      </c>
      <c r="CN449" s="21">
        <f t="shared" si="149"/>
        <v>24</v>
      </c>
      <c r="CO449" s="21">
        <f t="shared" si="150"/>
        <v>0</v>
      </c>
      <c r="CP449" s="21">
        <f t="shared" si="151"/>
        <v>0</v>
      </c>
      <c r="CQ449" s="21">
        <f t="shared" si="152"/>
        <v>0</v>
      </c>
      <c r="CR449" s="21">
        <f t="shared" si="153"/>
        <v>4</v>
      </c>
      <c r="CS449" s="21">
        <f t="shared" si="154"/>
        <v>6</v>
      </c>
      <c r="CT449" s="21">
        <f t="shared" si="155"/>
        <v>6</v>
      </c>
      <c r="CU449" s="21">
        <f t="shared" si="156"/>
        <v>33</v>
      </c>
      <c r="CV449" s="21">
        <f t="shared" si="157"/>
        <v>34</v>
      </c>
      <c r="CW449" s="21">
        <f t="shared" si="158"/>
        <v>34</v>
      </c>
      <c r="CX449" s="21">
        <f t="shared" si="159"/>
        <v>22</v>
      </c>
      <c r="CY449" s="21">
        <f t="shared" si="160"/>
        <v>24</v>
      </c>
      <c r="CZ449" s="21">
        <f t="shared" si="161"/>
        <v>24</v>
      </c>
    </row>
    <row r="450" spans="1:104" ht="89.25" hidden="1" x14ac:dyDescent="0.25">
      <c r="A450" s="6">
        <v>1665</v>
      </c>
      <c r="B450" s="7" t="s">
        <v>92</v>
      </c>
      <c r="C450" s="7" t="s">
        <v>52</v>
      </c>
      <c r="D450" s="7" t="s">
        <v>152</v>
      </c>
      <c r="E450" s="7" t="s">
        <v>94</v>
      </c>
      <c r="F450" s="7" t="s">
        <v>95</v>
      </c>
      <c r="G450" s="7" t="s">
        <v>2198</v>
      </c>
      <c r="H450" s="7" t="s">
        <v>2199</v>
      </c>
      <c r="I450" s="7" t="s">
        <v>2200</v>
      </c>
      <c r="J450" s="7" t="s">
        <v>99</v>
      </c>
      <c r="K450" s="7" t="s">
        <v>100</v>
      </c>
      <c r="L450" s="7" t="s">
        <v>101</v>
      </c>
      <c r="M450" s="7" t="s">
        <v>101</v>
      </c>
      <c r="N450" s="8">
        <v>17</v>
      </c>
      <c r="O450" s="8">
        <v>11</v>
      </c>
      <c r="P450" s="8">
        <v>10</v>
      </c>
      <c r="Q450" s="7" t="s">
        <v>2201</v>
      </c>
      <c r="R450" s="7" t="s">
        <v>2201</v>
      </c>
      <c r="S450" s="7" t="s">
        <v>2201</v>
      </c>
      <c r="T450" s="8">
        <v>7</v>
      </c>
      <c r="U450" s="8">
        <v>7</v>
      </c>
      <c r="V450" s="8">
        <v>7</v>
      </c>
      <c r="W450" s="8">
        <v>6</v>
      </c>
      <c r="X450" s="8">
        <v>6</v>
      </c>
      <c r="Y450" s="8">
        <v>6</v>
      </c>
      <c r="Z450" s="8">
        <v>6</v>
      </c>
      <c r="AA450" s="8">
        <v>6</v>
      </c>
      <c r="AB450" s="8">
        <v>6</v>
      </c>
      <c r="AC450" s="8">
        <v>6</v>
      </c>
      <c r="AD450" s="8">
        <v>6</v>
      </c>
      <c r="AE450" s="8">
        <v>6</v>
      </c>
      <c r="AF450" s="8">
        <v>1</v>
      </c>
      <c r="AG450" s="8">
        <v>1</v>
      </c>
      <c r="AH450" s="8">
        <v>1</v>
      </c>
      <c r="AI450" s="8">
        <v>2</v>
      </c>
      <c r="AJ450" s="8">
        <v>2</v>
      </c>
      <c r="AK450" s="8">
        <v>2</v>
      </c>
      <c r="AM450" s="8">
        <v>0</v>
      </c>
      <c r="AN450" s="8">
        <v>0</v>
      </c>
      <c r="AO450" s="8">
        <v>0</v>
      </c>
      <c r="AP450" s="8">
        <v>0</v>
      </c>
      <c r="AQ450" s="8">
        <v>0</v>
      </c>
      <c r="AR450" s="8">
        <v>0</v>
      </c>
      <c r="AS450" s="8">
        <v>0</v>
      </c>
      <c r="AT450" s="8">
        <v>0</v>
      </c>
      <c r="AU450" s="8">
        <v>0</v>
      </c>
      <c r="AV450" s="8">
        <v>0</v>
      </c>
      <c r="AW450" s="8">
        <v>0</v>
      </c>
      <c r="AX450" s="8">
        <v>0</v>
      </c>
      <c r="AY450" s="8">
        <v>0</v>
      </c>
      <c r="AZ450" s="8">
        <v>0</v>
      </c>
      <c r="BA450" s="8">
        <v>0</v>
      </c>
      <c r="BB450" s="8">
        <v>0</v>
      </c>
      <c r="BC450" s="8">
        <v>0</v>
      </c>
      <c r="BD450" s="8">
        <v>0</v>
      </c>
      <c r="BE450" s="8">
        <v>0</v>
      </c>
      <c r="BF450" s="8">
        <v>0</v>
      </c>
      <c r="BG450" s="8">
        <v>0</v>
      </c>
      <c r="BH450" s="8">
        <v>0</v>
      </c>
      <c r="BI450" s="8">
        <v>0</v>
      </c>
      <c r="BJ450" s="8">
        <v>0</v>
      </c>
      <c r="BK450" s="8">
        <v>0</v>
      </c>
      <c r="BL450" s="8">
        <v>0</v>
      </c>
      <c r="BM450" s="8">
        <v>0</v>
      </c>
      <c r="BN450" s="8">
        <v>0</v>
      </c>
      <c r="BO450" s="8">
        <v>0</v>
      </c>
      <c r="BP450" s="8">
        <v>0</v>
      </c>
      <c r="BQ450" s="8">
        <v>0</v>
      </c>
      <c r="BR450" s="8">
        <v>0</v>
      </c>
      <c r="BS450" s="8">
        <v>0</v>
      </c>
      <c r="BT450" s="8">
        <v>0</v>
      </c>
      <c r="BU450" s="8">
        <v>0</v>
      </c>
      <c r="BV450" s="8">
        <v>0</v>
      </c>
      <c r="BW450" s="8">
        <v>0</v>
      </c>
      <c r="BX450" s="8">
        <v>0</v>
      </c>
      <c r="BY450" s="8">
        <v>0</v>
      </c>
      <c r="BZ450" s="8">
        <v>0</v>
      </c>
      <c r="CA450" s="8">
        <v>0</v>
      </c>
      <c r="CB450" s="8">
        <v>0</v>
      </c>
      <c r="CC450" s="8">
        <v>0</v>
      </c>
      <c r="CD450" s="8">
        <v>0</v>
      </c>
      <c r="CE450" s="21">
        <f t="shared" si="140"/>
        <v>0</v>
      </c>
      <c r="CF450" s="21">
        <f t="shared" si="141"/>
        <v>17</v>
      </c>
      <c r="CG450" s="21">
        <f t="shared" si="142"/>
        <v>11</v>
      </c>
      <c r="CH450" s="21">
        <f t="shared" si="143"/>
        <v>10</v>
      </c>
      <c r="CI450" s="21">
        <f t="shared" si="144"/>
        <v>7</v>
      </c>
      <c r="CJ450" s="21">
        <f t="shared" si="145"/>
        <v>7</v>
      </c>
      <c r="CK450" s="21">
        <f t="shared" si="146"/>
        <v>7</v>
      </c>
      <c r="CL450" s="21">
        <f t="shared" si="147"/>
        <v>6</v>
      </c>
      <c r="CM450" s="21">
        <f t="shared" si="148"/>
        <v>6</v>
      </c>
      <c r="CN450" s="21">
        <f t="shared" si="149"/>
        <v>6</v>
      </c>
      <c r="CO450" s="21">
        <f t="shared" si="150"/>
        <v>6</v>
      </c>
      <c r="CP450" s="21">
        <f t="shared" si="151"/>
        <v>6</v>
      </c>
      <c r="CQ450" s="21">
        <f t="shared" si="152"/>
        <v>6</v>
      </c>
      <c r="CR450" s="21">
        <f t="shared" si="153"/>
        <v>6</v>
      </c>
      <c r="CS450" s="21">
        <f t="shared" si="154"/>
        <v>6</v>
      </c>
      <c r="CT450" s="21">
        <f t="shared" si="155"/>
        <v>6</v>
      </c>
      <c r="CU450" s="21">
        <f t="shared" si="156"/>
        <v>1</v>
      </c>
      <c r="CV450" s="21">
        <f t="shared" si="157"/>
        <v>1</v>
      </c>
      <c r="CW450" s="21">
        <f t="shared" si="158"/>
        <v>1</v>
      </c>
      <c r="CX450" s="21">
        <f t="shared" si="159"/>
        <v>2</v>
      </c>
      <c r="CY450" s="21">
        <f t="shared" si="160"/>
        <v>2</v>
      </c>
      <c r="CZ450" s="21">
        <f t="shared" si="161"/>
        <v>2</v>
      </c>
    </row>
    <row r="451" spans="1:104" ht="114.75" hidden="1" x14ac:dyDescent="0.25">
      <c r="A451" s="6">
        <v>1666</v>
      </c>
      <c r="B451" s="7" t="s">
        <v>92</v>
      </c>
      <c r="C451" s="7" t="s">
        <v>52</v>
      </c>
      <c r="D451" s="7" t="s">
        <v>708</v>
      </c>
      <c r="E451" s="7" t="s">
        <v>94</v>
      </c>
      <c r="F451" s="7" t="s">
        <v>95</v>
      </c>
      <c r="G451" s="7" t="s">
        <v>2202</v>
      </c>
      <c r="H451" s="7" t="s">
        <v>2203</v>
      </c>
      <c r="I451" s="7" t="s">
        <v>2204</v>
      </c>
      <c r="J451" s="7" t="s">
        <v>99</v>
      </c>
      <c r="K451" s="7" t="s">
        <v>100</v>
      </c>
      <c r="L451" s="7" t="s">
        <v>101</v>
      </c>
      <c r="M451" s="7" t="s">
        <v>101</v>
      </c>
      <c r="N451" s="8">
        <v>13</v>
      </c>
      <c r="O451" s="8">
        <v>23</v>
      </c>
      <c r="P451" s="8">
        <v>23</v>
      </c>
      <c r="Q451" s="7" t="s">
        <v>2205</v>
      </c>
      <c r="R451" s="7" t="s">
        <v>2206</v>
      </c>
      <c r="S451" s="7" t="s">
        <v>2206</v>
      </c>
      <c r="T451" s="8">
        <v>10</v>
      </c>
      <c r="U451" s="8">
        <v>10</v>
      </c>
      <c r="V451" s="8">
        <v>10</v>
      </c>
      <c r="W451" s="8">
        <v>5</v>
      </c>
      <c r="X451" s="8">
        <v>5</v>
      </c>
      <c r="Y451" s="8">
        <v>5</v>
      </c>
      <c r="Z451" s="8">
        <v>1</v>
      </c>
      <c r="AA451" s="8">
        <v>1</v>
      </c>
      <c r="AB451" s="8">
        <v>1</v>
      </c>
      <c r="AC451" s="8">
        <v>0</v>
      </c>
      <c r="AD451" s="8">
        <v>0</v>
      </c>
      <c r="AE451" s="8">
        <v>0</v>
      </c>
      <c r="AF451" s="8">
        <v>4</v>
      </c>
      <c r="AG451" s="8">
        <v>4</v>
      </c>
      <c r="AH451" s="8">
        <v>4</v>
      </c>
      <c r="AI451" s="8">
        <v>4</v>
      </c>
      <c r="AJ451" s="8">
        <v>4</v>
      </c>
      <c r="AK451" s="8">
        <v>4</v>
      </c>
      <c r="AM451" s="8">
        <v>0</v>
      </c>
      <c r="AN451" s="8">
        <v>0</v>
      </c>
      <c r="AO451" s="8">
        <v>0</v>
      </c>
      <c r="AP451" s="8">
        <v>0</v>
      </c>
      <c r="AQ451" s="8">
        <v>0</v>
      </c>
      <c r="AR451" s="8">
        <v>0</v>
      </c>
      <c r="AS451" s="8">
        <v>0</v>
      </c>
      <c r="AT451" s="8">
        <v>0</v>
      </c>
      <c r="AU451" s="8">
        <v>0</v>
      </c>
      <c r="AV451" s="8">
        <v>0</v>
      </c>
      <c r="AW451" s="8">
        <v>0</v>
      </c>
      <c r="AX451" s="8">
        <v>0</v>
      </c>
      <c r="AY451" s="8">
        <v>0</v>
      </c>
      <c r="AZ451" s="8">
        <v>0</v>
      </c>
      <c r="BA451" s="8">
        <v>0</v>
      </c>
      <c r="BB451" s="8">
        <v>0</v>
      </c>
      <c r="BC451" s="8">
        <v>0</v>
      </c>
      <c r="BD451" s="8">
        <v>0</v>
      </c>
      <c r="BE451" s="8">
        <v>0</v>
      </c>
      <c r="BF451" s="8">
        <v>0</v>
      </c>
      <c r="BG451" s="8">
        <v>0</v>
      </c>
      <c r="BH451" s="8">
        <v>0</v>
      </c>
      <c r="BI451" s="8">
        <v>0</v>
      </c>
      <c r="BJ451" s="8">
        <v>0</v>
      </c>
      <c r="BK451" s="8">
        <v>0</v>
      </c>
      <c r="BL451" s="8">
        <v>0</v>
      </c>
      <c r="BM451" s="8">
        <v>0</v>
      </c>
      <c r="BN451" s="8">
        <v>0</v>
      </c>
      <c r="BO451" s="8">
        <v>0</v>
      </c>
      <c r="BP451" s="8">
        <v>0</v>
      </c>
      <c r="BQ451" s="8">
        <v>0</v>
      </c>
      <c r="BR451" s="8">
        <v>0</v>
      </c>
      <c r="BS451" s="8">
        <v>0</v>
      </c>
      <c r="BT451" s="8">
        <v>0</v>
      </c>
      <c r="BU451" s="8">
        <v>0</v>
      </c>
      <c r="BV451" s="8">
        <v>0</v>
      </c>
      <c r="BW451" s="8">
        <v>0</v>
      </c>
      <c r="BX451" s="8">
        <v>0</v>
      </c>
      <c r="BY451" s="8">
        <v>0</v>
      </c>
      <c r="BZ451" s="8">
        <v>0</v>
      </c>
      <c r="CA451" s="8">
        <v>0</v>
      </c>
      <c r="CB451" s="8">
        <v>0</v>
      </c>
      <c r="CC451" s="8">
        <v>0</v>
      </c>
      <c r="CD451" s="8">
        <v>0</v>
      </c>
      <c r="CE451" s="21">
        <f t="shared" si="140"/>
        <v>0</v>
      </c>
      <c r="CF451" s="21">
        <f t="shared" si="141"/>
        <v>13</v>
      </c>
      <c r="CG451" s="21">
        <f t="shared" si="142"/>
        <v>23</v>
      </c>
      <c r="CH451" s="21">
        <f t="shared" si="143"/>
        <v>23</v>
      </c>
      <c r="CI451" s="21">
        <f t="shared" si="144"/>
        <v>10</v>
      </c>
      <c r="CJ451" s="21">
        <f t="shared" si="145"/>
        <v>10</v>
      </c>
      <c r="CK451" s="21">
        <f t="shared" si="146"/>
        <v>10</v>
      </c>
      <c r="CL451" s="21">
        <f t="shared" si="147"/>
        <v>5</v>
      </c>
      <c r="CM451" s="21">
        <f t="shared" si="148"/>
        <v>5</v>
      </c>
      <c r="CN451" s="21">
        <f t="shared" si="149"/>
        <v>5</v>
      </c>
      <c r="CO451" s="21">
        <f t="shared" si="150"/>
        <v>1</v>
      </c>
      <c r="CP451" s="21">
        <f t="shared" si="151"/>
        <v>1</v>
      </c>
      <c r="CQ451" s="21">
        <f t="shared" si="152"/>
        <v>1</v>
      </c>
      <c r="CR451" s="21">
        <f t="shared" si="153"/>
        <v>0</v>
      </c>
      <c r="CS451" s="21">
        <f t="shared" si="154"/>
        <v>0</v>
      </c>
      <c r="CT451" s="21">
        <f t="shared" si="155"/>
        <v>0</v>
      </c>
      <c r="CU451" s="21">
        <f t="shared" si="156"/>
        <v>4</v>
      </c>
      <c r="CV451" s="21">
        <f t="shared" si="157"/>
        <v>4</v>
      </c>
      <c r="CW451" s="21">
        <f t="shared" si="158"/>
        <v>4</v>
      </c>
      <c r="CX451" s="21">
        <f t="shared" si="159"/>
        <v>4</v>
      </c>
      <c r="CY451" s="21">
        <f t="shared" si="160"/>
        <v>4</v>
      </c>
      <c r="CZ451" s="21">
        <f t="shared" si="161"/>
        <v>4</v>
      </c>
    </row>
    <row r="452" spans="1:104" ht="153" hidden="1" x14ac:dyDescent="0.25">
      <c r="A452" s="6">
        <v>1667</v>
      </c>
      <c r="B452" s="7" t="s">
        <v>92</v>
      </c>
      <c r="C452" s="7" t="s">
        <v>52</v>
      </c>
      <c r="D452" s="7" t="s">
        <v>121</v>
      </c>
      <c r="E452" s="7" t="s">
        <v>94</v>
      </c>
      <c r="F452" s="7" t="s">
        <v>95</v>
      </c>
      <c r="G452" s="7" t="s">
        <v>2207</v>
      </c>
      <c r="H452" s="7" t="s">
        <v>2208</v>
      </c>
      <c r="I452" s="7" t="s">
        <v>2209</v>
      </c>
      <c r="J452" s="7" t="s">
        <v>99</v>
      </c>
      <c r="K452" s="7" t="s">
        <v>100</v>
      </c>
      <c r="L452" s="7" t="s">
        <v>101</v>
      </c>
      <c r="M452" s="7" t="s">
        <v>101</v>
      </c>
      <c r="N452" s="8">
        <v>12</v>
      </c>
      <c r="O452" s="8">
        <v>12</v>
      </c>
      <c r="P452" s="8">
        <v>11</v>
      </c>
      <c r="Q452" s="7" t="s">
        <v>2210</v>
      </c>
      <c r="R452" s="7" t="s">
        <v>2211</v>
      </c>
      <c r="S452" s="7" t="s">
        <v>2211</v>
      </c>
      <c r="T452" s="8">
        <v>21</v>
      </c>
      <c r="U452" s="8">
        <v>21</v>
      </c>
      <c r="V452" s="8">
        <v>21</v>
      </c>
      <c r="W452" s="8">
        <v>19</v>
      </c>
      <c r="X452" s="8">
        <v>19</v>
      </c>
      <c r="Y452" s="8">
        <v>19</v>
      </c>
      <c r="Z452" s="8">
        <v>19</v>
      </c>
      <c r="AA452" s="8">
        <v>19</v>
      </c>
      <c r="AB452" s="8">
        <v>19</v>
      </c>
      <c r="AC452" s="8">
        <v>19</v>
      </c>
      <c r="AD452" s="8">
        <v>19</v>
      </c>
      <c r="AE452" s="8">
        <v>19</v>
      </c>
      <c r="AF452" s="8">
        <v>2</v>
      </c>
      <c r="AG452" s="8">
        <v>2</v>
      </c>
      <c r="AH452" s="8">
        <v>2</v>
      </c>
      <c r="AI452" s="8">
        <v>19</v>
      </c>
      <c r="AJ452" s="8">
        <v>19</v>
      </c>
      <c r="AK452" s="8">
        <v>19</v>
      </c>
      <c r="AM452" s="8">
        <v>1</v>
      </c>
      <c r="AN452" s="8">
        <v>0</v>
      </c>
      <c r="AO452" s="8">
        <v>0</v>
      </c>
      <c r="AP452" s="8">
        <v>0</v>
      </c>
      <c r="AQ452" s="8">
        <v>4</v>
      </c>
      <c r="AR452" s="8">
        <v>4</v>
      </c>
      <c r="AS452" s="8">
        <v>4</v>
      </c>
      <c r="AT452" s="8">
        <v>4</v>
      </c>
      <c r="AU452" s="8">
        <v>4</v>
      </c>
      <c r="AV452" s="8">
        <v>4</v>
      </c>
      <c r="AW452" s="8">
        <v>4</v>
      </c>
      <c r="AX452" s="8">
        <v>4</v>
      </c>
      <c r="AY452" s="8">
        <v>4</v>
      </c>
      <c r="AZ452" s="8">
        <v>4</v>
      </c>
      <c r="BA452" s="8">
        <v>4</v>
      </c>
      <c r="BB452" s="8">
        <v>4</v>
      </c>
      <c r="BC452" s="8">
        <v>0</v>
      </c>
      <c r="BD452" s="8">
        <v>0</v>
      </c>
      <c r="BE452" s="8">
        <v>0</v>
      </c>
      <c r="BF452" s="8">
        <v>4</v>
      </c>
      <c r="BG452" s="8">
        <v>4</v>
      </c>
      <c r="BH452" s="8">
        <v>4</v>
      </c>
      <c r="BI452" s="8">
        <v>0</v>
      </c>
      <c r="BJ452" s="8">
        <v>0</v>
      </c>
      <c r="BK452" s="8">
        <v>0</v>
      </c>
      <c r="BL452" s="8">
        <v>0</v>
      </c>
      <c r="BM452" s="8">
        <v>0</v>
      </c>
      <c r="BN452" s="8">
        <v>0</v>
      </c>
      <c r="BO452" s="8">
        <v>0</v>
      </c>
      <c r="BP452" s="8">
        <v>0</v>
      </c>
      <c r="BQ452" s="8">
        <v>0</v>
      </c>
      <c r="BR452" s="8">
        <v>0</v>
      </c>
      <c r="BS452" s="8">
        <v>0</v>
      </c>
      <c r="BT452" s="8">
        <v>0</v>
      </c>
      <c r="BU452" s="8">
        <v>0</v>
      </c>
      <c r="BV452" s="8">
        <v>0</v>
      </c>
      <c r="BW452" s="8">
        <v>0</v>
      </c>
      <c r="BX452" s="8">
        <v>0</v>
      </c>
      <c r="BY452" s="8">
        <v>0</v>
      </c>
      <c r="BZ452" s="8">
        <v>0</v>
      </c>
      <c r="CA452" s="8">
        <v>0</v>
      </c>
      <c r="CB452" s="8">
        <v>0</v>
      </c>
      <c r="CC452" s="8">
        <v>0</v>
      </c>
      <c r="CD452" s="8">
        <v>0</v>
      </c>
      <c r="CE452" s="21">
        <f t="shared" si="140"/>
        <v>1</v>
      </c>
      <c r="CF452" s="21">
        <f t="shared" si="141"/>
        <v>12</v>
      </c>
      <c r="CG452" s="21">
        <f t="shared" si="142"/>
        <v>12</v>
      </c>
      <c r="CH452" s="21">
        <f t="shared" si="143"/>
        <v>11</v>
      </c>
      <c r="CI452" s="21">
        <f t="shared" si="144"/>
        <v>25</v>
      </c>
      <c r="CJ452" s="21">
        <f t="shared" si="145"/>
        <v>25</v>
      </c>
      <c r="CK452" s="21">
        <f t="shared" si="146"/>
        <v>25</v>
      </c>
      <c r="CL452" s="21">
        <f t="shared" si="147"/>
        <v>23</v>
      </c>
      <c r="CM452" s="21">
        <f t="shared" si="148"/>
        <v>23</v>
      </c>
      <c r="CN452" s="21">
        <f t="shared" si="149"/>
        <v>23</v>
      </c>
      <c r="CO452" s="21">
        <f t="shared" si="150"/>
        <v>23</v>
      </c>
      <c r="CP452" s="21">
        <f t="shared" si="151"/>
        <v>23</v>
      </c>
      <c r="CQ452" s="21">
        <f t="shared" si="152"/>
        <v>23</v>
      </c>
      <c r="CR452" s="21">
        <f t="shared" si="153"/>
        <v>23</v>
      </c>
      <c r="CS452" s="21">
        <f t="shared" si="154"/>
        <v>23</v>
      </c>
      <c r="CT452" s="21">
        <f t="shared" si="155"/>
        <v>23</v>
      </c>
      <c r="CU452" s="21">
        <f t="shared" si="156"/>
        <v>2</v>
      </c>
      <c r="CV452" s="21">
        <f t="shared" si="157"/>
        <v>2</v>
      </c>
      <c r="CW452" s="21">
        <f t="shared" si="158"/>
        <v>2</v>
      </c>
      <c r="CX452" s="21">
        <f t="shared" si="159"/>
        <v>23</v>
      </c>
      <c r="CY452" s="21">
        <f t="shared" si="160"/>
        <v>23</v>
      </c>
      <c r="CZ452" s="21">
        <f t="shared" si="161"/>
        <v>23</v>
      </c>
    </row>
    <row r="453" spans="1:104" ht="76.5" hidden="1" x14ac:dyDescent="0.25">
      <c r="A453" s="6">
        <v>1669</v>
      </c>
      <c r="B453" s="7" t="s">
        <v>92</v>
      </c>
      <c r="C453" s="7" t="s">
        <v>52</v>
      </c>
      <c r="D453" s="7" t="s">
        <v>134</v>
      </c>
      <c r="E453" s="7" t="s">
        <v>94</v>
      </c>
      <c r="F453" s="7" t="s">
        <v>95</v>
      </c>
      <c r="G453" s="7" t="s">
        <v>2212</v>
      </c>
      <c r="H453" s="7" t="s">
        <v>2213</v>
      </c>
      <c r="I453" s="7" t="s">
        <v>2214</v>
      </c>
      <c r="J453" s="7" t="s">
        <v>99</v>
      </c>
      <c r="K453" s="7" t="s">
        <v>100</v>
      </c>
      <c r="L453" s="7" t="s">
        <v>101</v>
      </c>
      <c r="M453" s="7" t="s">
        <v>101</v>
      </c>
      <c r="N453" s="8">
        <v>9</v>
      </c>
      <c r="O453" s="8">
        <v>7</v>
      </c>
      <c r="P453" s="8">
        <v>3</v>
      </c>
      <c r="Q453" s="7" t="s">
        <v>2215</v>
      </c>
      <c r="R453" s="7" t="s">
        <v>2215</v>
      </c>
      <c r="S453" s="7" t="s">
        <v>2215</v>
      </c>
      <c r="T453" s="8">
        <v>12</v>
      </c>
      <c r="U453" s="8">
        <v>12</v>
      </c>
      <c r="V453" s="8">
        <v>12</v>
      </c>
      <c r="W453" s="8">
        <v>12</v>
      </c>
      <c r="X453" s="8">
        <v>12</v>
      </c>
      <c r="Y453" s="8">
        <v>12</v>
      </c>
      <c r="Z453" s="8">
        <v>0</v>
      </c>
      <c r="AA453" s="8">
        <v>0</v>
      </c>
      <c r="AB453" s="8">
        <v>0</v>
      </c>
      <c r="AC453" s="8">
        <v>12</v>
      </c>
      <c r="AD453" s="8">
        <v>12</v>
      </c>
      <c r="AE453" s="8">
        <v>12</v>
      </c>
      <c r="AF453" s="8">
        <v>0</v>
      </c>
      <c r="AG453" s="8">
        <v>0</v>
      </c>
      <c r="AH453" s="8">
        <v>0</v>
      </c>
      <c r="AI453" s="8">
        <v>12</v>
      </c>
      <c r="AJ453" s="8">
        <v>12</v>
      </c>
      <c r="AK453" s="8">
        <v>12</v>
      </c>
      <c r="AM453" s="8">
        <v>0</v>
      </c>
      <c r="AN453" s="8">
        <v>0</v>
      </c>
      <c r="AO453" s="8">
        <v>0</v>
      </c>
      <c r="AP453" s="8">
        <v>0</v>
      </c>
      <c r="AQ453" s="8">
        <v>0</v>
      </c>
      <c r="AR453" s="8">
        <v>0</v>
      </c>
      <c r="AS453" s="8">
        <v>0</v>
      </c>
      <c r="AT453" s="8">
        <v>0</v>
      </c>
      <c r="AU453" s="8">
        <v>0</v>
      </c>
      <c r="AV453" s="8">
        <v>0</v>
      </c>
      <c r="AW453" s="8">
        <v>0</v>
      </c>
      <c r="AX453" s="8">
        <v>0</v>
      </c>
      <c r="AY453" s="8">
        <v>0</v>
      </c>
      <c r="AZ453" s="8">
        <v>0</v>
      </c>
      <c r="BA453" s="8">
        <v>0</v>
      </c>
      <c r="BB453" s="8">
        <v>0</v>
      </c>
      <c r="BC453" s="8">
        <v>0</v>
      </c>
      <c r="BD453" s="8">
        <v>0</v>
      </c>
      <c r="BE453" s="8">
        <v>0</v>
      </c>
      <c r="BF453" s="8">
        <v>0</v>
      </c>
      <c r="BG453" s="8">
        <v>0</v>
      </c>
      <c r="BH453" s="8">
        <v>0</v>
      </c>
      <c r="BI453" s="8">
        <v>0</v>
      </c>
      <c r="BJ453" s="8">
        <v>0</v>
      </c>
      <c r="BK453" s="8">
        <v>0</v>
      </c>
      <c r="BL453" s="8">
        <v>0</v>
      </c>
      <c r="BM453" s="8">
        <v>0</v>
      </c>
      <c r="BN453" s="8">
        <v>0</v>
      </c>
      <c r="BO453" s="8">
        <v>0</v>
      </c>
      <c r="BP453" s="8">
        <v>0</v>
      </c>
      <c r="BQ453" s="8">
        <v>0</v>
      </c>
      <c r="BR453" s="8">
        <v>0</v>
      </c>
      <c r="BS453" s="8">
        <v>0</v>
      </c>
      <c r="BT453" s="8">
        <v>0</v>
      </c>
      <c r="BU453" s="8">
        <v>0</v>
      </c>
      <c r="BV453" s="8">
        <v>0</v>
      </c>
      <c r="BW453" s="8">
        <v>0</v>
      </c>
      <c r="BX453" s="8">
        <v>0</v>
      </c>
      <c r="BY453" s="8">
        <v>0</v>
      </c>
      <c r="BZ453" s="8">
        <v>0</v>
      </c>
      <c r="CA453" s="8">
        <v>0</v>
      </c>
      <c r="CB453" s="8">
        <v>0</v>
      </c>
      <c r="CC453" s="8">
        <v>0</v>
      </c>
      <c r="CD453" s="8">
        <v>0</v>
      </c>
      <c r="CE453" s="21">
        <f t="shared" si="140"/>
        <v>0</v>
      </c>
      <c r="CF453" s="21">
        <f t="shared" si="141"/>
        <v>9</v>
      </c>
      <c r="CG453" s="21">
        <f t="shared" si="142"/>
        <v>7</v>
      </c>
      <c r="CH453" s="21">
        <f t="shared" si="143"/>
        <v>3</v>
      </c>
      <c r="CI453" s="21">
        <f t="shared" si="144"/>
        <v>12</v>
      </c>
      <c r="CJ453" s="21">
        <f t="shared" si="145"/>
        <v>12</v>
      </c>
      <c r="CK453" s="21">
        <f t="shared" si="146"/>
        <v>12</v>
      </c>
      <c r="CL453" s="21">
        <f t="shared" si="147"/>
        <v>12</v>
      </c>
      <c r="CM453" s="21">
        <f t="shared" si="148"/>
        <v>12</v>
      </c>
      <c r="CN453" s="21">
        <f t="shared" si="149"/>
        <v>12</v>
      </c>
      <c r="CO453" s="21">
        <f t="shared" si="150"/>
        <v>0</v>
      </c>
      <c r="CP453" s="21">
        <f t="shared" si="151"/>
        <v>0</v>
      </c>
      <c r="CQ453" s="21">
        <f t="shared" si="152"/>
        <v>0</v>
      </c>
      <c r="CR453" s="21">
        <f t="shared" si="153"/>
        <v>12</v>
      </c>
      <c r="CS453" s="21">
        <f t="shared" si="154"/>
        <v>12</v>
      </c>
      <c r="CT453" s="21">
        <f t="shared" si="155"/>
        <v>12</v>
      </c>
      <c r="CU453" s="21">
        <f t="shared" si="156"/>
        <v>0</v>
      </c>
      <c r="CV453" s="21">
        <f t="shared" si="157"/>
        <v>0</v>
      </c>
      <c r="CW453" s="21">
        <f t="shared" si="158"/>
        <v>0</v>
      </c>
      <c r="CX453" s="21">
        <f t="shared" si="159"/>
        <v>12</v>
      </c>
      <c r="CY453" s="21">
        <f t="shared" si="160"/>
        <v>12</v>
      </c>
      <c r="CZ453" s="21">
        <f t="shared" si="161"/>
        <v>12</v>
      </c>
    </row>
    <row r="454" spans="1:104" ht="89.25" hidden="1" x14ac:dyDescent="0.25">
      <c r="A454" s="6">
        <v>1670</v>
      </c>
      <c r="B454" s="7" t="s">
        <v>92</v>
      </c>
      <c r="C454" s="7" t="s">
        <v>52</v>
      </c>
      <c r="D454" s="7" t="s">
        <v>488</v>
      </c>
      <c r="E454" s="7" t="s">
        <v>94</v>
      </c>
      <c r="F454" s="7" t="s">
        <v>95</v>
      </c>
      <c r="G454" s="7" t="s">
        <v>2216</v>
      </c>
      <c r="H454" s="7" t="s">
        <v>2217</v>
      </c>
      <c r="I454" s="7" t="s">
        <v>2218</v>
      </c>
      <c r="J454" s="7" t="s">
        <v>99</v>
      </c>
      <c r="K454" s="7" t="s">
        <v>100</v>
      </c>
      <c r="L454" s="7" t="s">
        <v>101</v>
      </c>
      <c r="M454" s="7" t="s">
        <v>101</v>
      </c>
      <c r="N454" s="8">
        <v>4</v>
      </c>
      <c r="O454" s="8">
        <v>5</v>
      </c>
      <c r="P454" s="8">
        <v>7</v>
      </c>
      <c r="Q454" s="7" t="s">
        <v>2219</v>
      </c>
      <c r="R454" s="7" t="s">
        <v>2220</v>
      </c>
      <c r="S454" s="7" t="s">
        <v>2220</v>
      </c>
      <c r="T454" s="8">
        <v>6</v>
      </c>
      <c r="U454" s="8">
        <v>6</v>
      </c>
      <c r="V454" s="8">
        <v>6</v>
      </c>
      <c r="W454" s="8">
        <v>4</v>
      </c>
      <c r="X454" s="8">
        <v>4</v>
      </c>
      <c r="Y454" s="8">
        <v>4</v>
      </c>
      <c r="Z454" s="8">
        <v>4</v>
      </c>
      <c r="AA454" s="8">
        <v>4</v>
      </c>
      <c r="AB454" s="8">
        <v>4</v>
      </c>
      <c r="AC454" s="8">
        <v>1</v>
      </c>
      <c r="AD454" s="8">
        <v>1</v>
      </c>
      <c r="AE454" s="8">
        <v>1</v>
      </c>
      <c r="AF454" s="8">
        <v>2</v>
      </c>
      <c r="AG454" s="8">
        <v>2</v>
      </c>
      <c r="AH454" s="8">
        <v>2</v>
      </c>
      <c r="AI454" s="8">
        <v>4</v>
      </c>
      <c r="AJ454" s="8">
        <v>4</v>
      </c>
      <c r="AK454" s="8">
        <v>4</v>
      </c>
      <c r="AM454" s="8">
        <v>0</v>
      </c>
      <c r="AN454" s="8">
        <v>0</v>
      </c>
      <c r="AO454" s="8">
        <v>0</v>
      </c>
      <c r="AP454" s="8">
        <v>0</v>
      </c>
      <c r="AQ454" s="8">
        <v>0</v>
      </c>
      <c r="AR454" s="8">
        <v>0</v>
      </c>
      <c r="AS454" s="8">
        <v>0</v>
      </c>
      <c r="AT454" s="8">
        <v>0</v>
      </c>
      <c r="AU454" s="8">
        <v>0</v>
      </c>
      <c r="AV454" s="8">
        <v>0</v>
      </c>
      <c r="AW454" s="8">
        <v>0</v>
      </c>
      <c r="AX454" s="8">
        <v>0</v>
      </c>
      <c r="AY454" s="8">
        <v>0</v>
      </c>
      <c r="AZ454" s="8">
        <v>0</v>
      </c>
      <c r="BA454" s="8">
        <v>0</v>
      </c>
      <c r="BB454" s="8">
        <v>0</v>
      </c>
      <c r="BC454" s="8">
        <v>0</v>
      </c>
      <c r="BD454" s="8">
        <v>0</v>
      </c>
      <c r="BE454" s="8">
        <v>0</v>
      </c>
      <c r="BF454" s="8">
        <v>0</v>
      </c>
      <c r="BG454" s="8">
        <v>0</v>
      </c>
      <c r="BH454" s="8">
        <v>0</v>
      </c>
      <c r="BI454" s="8">
        <v>0</v>
      </c>
      <c r="BJ454" s="8">
        <v>0</v>
      </c>
      <c r="BK454" s="8">
        <v>0</v>
      </c>
      <c r="BL454" s="8">
        <v>0</v>
      </c>
      <c r="BM454" s="8">
        <v>0</v>
      </c>
      <c r="BN454" s="8">
        <v>0</v>
      </c>
      <c r="BO454" s="8">
        <v>0</v>
      </c>
      <c r="BP454" s="8">
        <v>0</v>
      </c>
      <c r="BQ454" s="8">
        <v>0</v>
      </c>
      <c r="BR454" s="8">
        <v>0</v>
      </c>
      <c r="BS454" s="8">
        <v>0</v>
      </c>
      <c r="BT454" s="8">
        <v>0</v>
      </c>
      <c r="BU454" s="8">
        <v>0</v>
      </c>
      <c r="BV454" s="8">
        <v>0</v>
      </c>
      <c r="BW454" s="8">
        <v>0</v>
      </c>
      <c r="BX454" s="8">
        <v>0</v>
      </c>
      <c r="BY454" s="8">
        <v>0</v>
      </c>
      <c r="BZ454" s="8">
        <v>0</v>
      </c>
      <c r="CA454" s="8">
        <v>0</v>
      </c>
      <c r="CB454" s="8">
        <v>0</v>
      </c>
      <c r="CC454" s="8">
        <v>0</v>
      </c>
      <c r="CD454" s="8">
        <v>0</v>
      </c>
      <c r="CE454" s="21">
        <f t="shared" si="140"/>
        <v>0</v>
      </c>
      <c r="CF454" s="21">
        <f t="shared" si="141"/>
        <v>4</v>
      </c>
      <c r="CG454" s="21">
        <f t="shared" si="142"/>
        <v>5</v>
      </c>
      <c r="CH454" s="21">
        <f t="shared" si="143"/>
        <v>7</v>
      </c>
      <c r="CI454" s="21">
        <f t="shared" si="144"/>
        <v>6</v>
      </c>
      <c r="CJ454" s="21">
        <f t="shared" si="145"/>
        <v>6</v>
      </c>
      <c r="CK454" s="21">
        <f t="shared" si="146"/>
        <v>6</v>
      </c>
      <c r="CL454" s="21">
        <f t="shared" si="147"/>
        <v>4</v>
      </c>
      <c r="CM454" s="21">
        <f t="shared" si="148"/>
        <v>4</v>
      </c>
      <c r="CN454" s="21">
        <f t="shared" si="149"/>
        <v>4</v>
      </c>
      <c r="CO454" s="21">
        <f t="shared" si="150"/>
        <v>4</v>
      </c>
      <c r="CP454" s="21">
        <f t="shared" si="151"/>
        <v>4</v>
      </c>
      <c r="CQ454" s="21">
        <f t="shared" si="152"/>
        <v>4</v>
      </c>
      <c r="CR454" s="21">
        <f t="shared" si="153"/>
        <v>1</v>
      </c>
      <c r="CS454" s="21">
        <f t="shared" si="154"/>
        <v>1</v>
      </c>
      <c r="CT454" s="21">
        <f t="shared" si="155"/>
        <v>1</v>
      </c>
      <c r="CU454" s="21">
        <f t="shared" si="156"/>
        <v>2</v>
      </c>
      <c r="CV454" s="21">
        <f t="shared" si="157"/>
        <v>2</v>
      </c>
      <c r="CW454" s="21">
        <f t="shared" si="158"/>
        <v>2</v>
      </c>
      <c r="CX454" s="21">
        <f t="shared" si="159"/>
        <v>4</v>
      </c>
      <c r="CY454" s="21">
        <f t="shared" si="160"/>
        <v>4</v>
      </c>
      <c r="CZ454" s="21">
        <f t="shared" si="161"/>
        <v>4</v>
      </c>
    </row>
    <row r="455" spans="1:104" ht="76.5" hidden="1" x14ac:dyDescent="0.25">
      <c r="A455" s="6">
        <v>1671</v>
      </c>
      <c r="B455" s="7" t="s">
        <v>92</v>
      </c>
      <c r="C455" s="7" t="s">
        <v>52</v>
      </c>
      <c r="D455" s="7" t="s">
        <v>146</v>
      </c>
      <c r="E455" s="7" t="s">
        <v>94</v>
      </c>
      <c r="F455" s="7" t="s">
        <v>95</v>
      </c>
      <c r="G455" s="7" t="s">
        <v>2221</v>
      </c>
      <c r="H455" s="7" t="s">
        <v>2222</v>
      </c>
      <c r="I455" s="7" t="s">
        <v>2223</v>
      </c>
      <c r="J455" s="7" t="s">
        <v>99</v>
      </c>
      <c r="K455" s="7" t="s">
        <v>100</v>
      </c>
      <c r="L455" s="7" t="s">
        <v>101</v>
      </c>
      <c r="M455" s="7" t="s">
        <v>101</v>
      </c>
      <c r="N455" s="8">
        <v>5</v>
      </c>
      <c r="O455" s="8">
        <v>4</v>
      </c>
      <c r="P455" s="8">
        <v>2</v>
      </c>
      <c r="Q455" s="7" t="s">
        <v>2224</v>
      </c>
      <c r="R455" s="7" t="s">
        <v>2225</v>
      </c>
      <c r="S455" s="7" t="s">
        <v>2226</v>
      </c>
      <c r="T455" s="8">
        <v>51</v>
      </c>
      <c r="U455" s="8">
        <v>56</v>
      </c>
      <c r="V455" s="8">
        <v>56</v>
      </c>
      <c r="W455" s="8">
        <v>51</v>
      </c>
      <c r="X455" s="8">
        <v>56</v>
      </c>
      <c r="Y455" s="8">
        <v>56</v>
      </c>
      <c r="Z455" s="8">
        <v>0</v>
      </c>
      <c r="AA455" s="8">
        <v>0</v>
      </c>
      <c r="AB455" s="8">
        <v>0</v>
      </c>
      <c r="AC455" s="8">
        <v>51</v>
      </c>
      <c r="AD455" s="8">
        <v>56</v>
      </c>
      <c r="AE455" s="8">
        <v>56</v>
      </c>
      <c r="AF455" s="8">
        <v>0</v>
      </c>
      <c r="AG455" s="8">
        <v>0</v>
      </c>
      <c r="AH455" s="8">
        <v>0</v>
      </c>
      <c r="AI455" s="8">
        <v>51</v>
      </c>
      <c r="AJ455" s="8">
        <v>56</v>
      </c>
      <c r="AK455" s="8">
        <v>56</v>
      </c>
      <c r="AM455" s="8">
        <v>0</v>
      </c>
      <c r="AN455" s="8">
        <v>0</v>
      </c>
      <c r="AO455" s="8">
        <v>0</v>
      </c>
      <c r="AP455" s="8">
        <v>0</v>
      </c>
      <c r="AQ455" s="8">
        <v>0</v>
      </c>
      <c r="AR455" s="8">
        <v>0</v>
      </c>
      <c r="AS455" s="8">
        <v>0</v>
      </c>
      <c r="AT455" s="8">
        <v>0</v>
      </c>
      <c r="AU455" s="8">
        <v>0</v>
      </c>
      <c r="AV455" s="8">
        <v>0</v>
      </c>
      <c r="AW455" s="8">
        <v>0</v>
      </c>
      <c r="AX455" s="8">
        <v>0</v>
      </c>
      <c r="AY455" s="8">
        <v>0</v>
      </c>
      <c r="AZ455" s="8">
        <v>0</v>
      </c>
      <c r="BA455" s="8">
        <v>0</v>
      </c>
      <c r="BB455" s="8">
        <v>0</v>
      </c>
      <c r="BC455" s="8">
        <v>0</v>
      </c>
      <c r="BD455" s="8">
        <v>0</v>
      </c>
      <c r="BE455" s="8">
        <v>0</v>
      </c>
      <c r="BF455" s="8">
        <v>0</v>
      </c>
      <c r="BG455" s="8">
        <v>0</v>
      </c>
      <c r="BH455" s="8">
        <v>0</v>
      </c>
      <c r="BI455" s="8">
        <v>0</v>
      </c>
      <c r="BJ455" s="8">
        <v>0</v>
      </c>
      <c r="BK455" s="8">
        <v>0</v>
      </c>
      <c r="BL455" s="8">
        <v>0</v>
      </c>
      <c r="BM455" s="8">
        <v>0</v>
      </c>
      <c r="BN455" s="8">
        <v>0</v>
      </c>
      <c r="BO455" s="8">
        <v>0</v>
      </c>
      <c r="BP455" s="8">
        <v>0</v>
      </c>
      <c r="BQ455" s="8">
        <v>0</v>
      </c>
      <c r="BR455" s="8">
        <v>0</v>
      </c>
      <c r="BS455" s="8">
        <v>0</v>
      </c>
      <c r="BT455" s="8">
        <v>0</v>
      </c>
      <c r="BU455" s="8">
        <v>0</v>
      </c>
      <c r="BV455" s="8">
        <v>0</v>
      </c>
      <c r="BW455" s="8">
        <v>0</v>
      </c>
      <c r="BX455" s="8">
        <v>0</v>
      </c>
      <c r="BY455" s="8">
        <v>0</v>
      </c>
      <c r="BZ455" s="8">
        <v>0</v>
      </c>
      <c r="CA455" s="8">
        <v>0</v>
      </c>
      <c r="CB455" s="8">
        <v>0</v>
      </c>
      <c r="CC455" s="8">
        <v>0</v>
      </c>
      <c r="CD455" s="8">
        <v>0</v>
      </c>
      <c r="CE455" s="21">
        <f t="shared" si="140"/>
        <v>0</v>
      </c>
      <c r="CF455" s="21">
        <f t="shared" si="141"/>
        <v>5</v>
      </c>
      <c r="CG455" s="21">
        <f t="shared" si="142"/>
        <v>4</v>
      </c>
      <c r="CH455" s="21">
        <f t="shared" si="143"/>
        <v>2</v>
      </c>
      <c r="CI455" s="21">
        <f t="shared" si="144"/>
        <v>51</v>
      </c>
      <c r="CJ455" s="21">
        <f t="shared" si="145"/>
        <v>56</v>
      </c>
      <c r="CK455" s="21">
        <f t="shared" si="146"/>
        <v>56</v>
      </c>
      <c r="CL455" s="21">
        <f t="shared" si="147"/>
        <v>51</v>
      </c>
      <c r="CM455" s="21">
        <f t="shared" si="148"/>
        <v>56</v>
      </c>
      <c r="CN455" s="21">
        <f t="shared" si="149"/>
        <v>56</v>
      </c>
      <c r="CO455" s="21">
        <f t="shared" si="150"/>
        <v>0</v>
      </c>
      <c r="CP455" s="21">
        <f t="shared" si="151"/>
        <v>0</v>
      </c>
      <c r="CQ455" s="21">
        <f t="shared" si="152"/>
        <v>0</v>
      </c>
      <c r="CR455" s="21">
        <f t="shared" si="153"/>
        <v>51</v>
      </c>
      <c r="CS455" s="21">
        <f t="shared" si="154"/>
        <v>56</v>
      </c>
      <c r="CT455" s="21">
        <f t="shared" si="155"/>
        <v>56</v>
      </c>
      <c r="CU455" s="21">
        <f t="shared" si="156"/>
        <v>0</v>
      </c>
      <c r="CV455" s="21">
        <f t="shared" si="157"/>
        <v>0</v>
      </c>
      <c r="CW455" s="21">
        <f t="shared" si="158"/>
        <v>0</v>
      </c>
      <c r="CX455" s="21">
        <f t="shared" si="159"/>
        <v>51</v>
      </c>
      <c r="CY455" s="21">
        <f t="shared" si="160"/>
        <v>56</v>
      </c>
      <c r="CZ455" s="21">
        <f t="shared" si="161"/>
        <v>56</v>
      </c>
    </row>
    <row r="456" spans="1:104" ht="89.25" hidden="1" x14ac:dyDescent="0.25">
      <c r="A456" s="6">
        <v>1673</v>
      </c>
      <c r="B456" s="7" t="s">
        <v>92</v>
      </c>
      <c r="C456" s="7" t="s">
        <v>54</v>
      </c>
      <c r="D456" s="7" t="s">
        <v>708</v>
      </c>
      <c r="E456" s="7" t="s">
        <v>94</v>
      </c>
      <c r="F456" s="7" t="s">
        <v>95</v>
      </c>
      <c r="G456" s="7" t="s">
        <v>2227</v>
      </c>
      <c r="H456" s="7" t="s">
        <v>2228</v>
      </c>
      <c r="I456" s="7" t="s">
        <v>2229</v>
      </c>
      <c r="J456" s="7" t="s">
        <v>99</v>
      </c>
      <c r="K456" s="7" t="s">
        <v>100</v>
      </c>
      <c r="L456" s="7" t="s">
        <v>101</v>
      </c>
      <c r="M456" s="7" t="s">
        <v>101</v>
      </c>
      <c r="N456" s="8">
        <v>48</v>
      </c>
      <c r="O456" s="8">
        <v>48</v>
      </c>
      <c r="P456" s="8">
        <v>41</v>
      </c>
      <c r="Q456" s="7" t="s">
        <v>2230</v>
      </c>
      <c r="R456" s="7" t="s">
        <v>2230</v>
      </c>
      <c r="S456" s="7" t="s">
        <v>2230</v>
      </c>
      <c r="T456" s="8">
        <v>6</v>
      </c>
      <c r="U456" s="8">
        <v>5</v>
      </c>
      <c r="V456" s="8">
        <v>5</v>
      </c>
      <c r="W456" s="8">
        <v>6</v>
      </c>
      <c r="X456" s="8">
        <v>5</v>
      </c>
      <c r="Y456" s="8">
        <v>5</v>
      </c>
      <c r="Z456" s="8">
        <v>0</v>
      </c>
      <c r="AA456" s="8">
        <v>0</v>
      </c>
      <c r="AB456" s="8">
        <v>0</v>
      </c>
      <c r="AC456" s="8">
        <v>0</v>
      </c>
      <c r="AD456" s="8">
        <v>0</v>
      </c>
      <c r="AE456" s="8">
        <v>0</v>
      </c>
      <c r="AF456" s="8">
        <v>6</v>
      </c>
      <c r="AG456" s="8">
        <v>5</v>
      </c>
      <c r="AH456" s="8">
        <v>5</v>
      </c>
      <c r="AI456" s="8">
        <v>0</v>
      </c>
      <c r="AJ456" s="8">
        <v>0</v>
      </c>
      <c r="AK456" s="8">
        <v>0</v>
      </c>
      <c r="AL456" s="7" t="s">
        <v>2231</v>
      </c>
      <c r="AM456" s="8">
        <v>0</v>
      </c>
      <c r="AN456" s="8">
        <v>0</v>
      </c>
      <c r="AO456" s="8">
        <v>0</v>
      </c>
      <c r="AP456" s="8">
        <v>0</v>
      </c>
      <c r="AQ456" s="8">
        <v>0</v>
      </c>
      <c r="AR456" s="8">
        <v>0</v>
      </c>
      <c r="AS456" s="8">
        <v>0</v>
      </c>
      <c r="AT456" s="8">
        <v>0</v>
      </c>
      <c r="AU456" s="8">
        <v>0</v>
      </c>
      <c r="AV456" s="8">
        <v>0</v>
      </c>
      <c r="AW456" s="8">
        <v>0</v>
      </c>
      <c r="AX456" s="8">
        <v>0</v>
      </c>
      <c r="AY456" s="8">
        <v>0</v>
      </c>
      <c r="AZ456" s="8">
        <v>0</v>
      </c>
      <c r="BA456" s="8">
        <v>0</v>
      </c>
      <c r="BB456" s="8">
        <v>0</v>
      </c>
      <c r="BC456" s="8">
        <v>0</v>
      </c>
      <c r="BD456" s="8">
        <v>0</v>
      </c>
      <c r="BE456" s="8">
        <v>0</v>
      </c>
      <c r="BF456" s="8">
        <v>0</v>
      </c>
      <c r="BG456" s="8">
        <v>0</v>
      </c>
      <c r="BH456" s="8">
        <v>0</v>
      </c>
      <c r="BI456" s="8">
        <v>0</v>
      </c>
      <c r="BJ456" s="8">
        <v>0</v>
      </c>
      <c r="BK456" s="8">
        <v>0</v>
      </c>
      <c r="BL456" s="8">
        <v>0</v>
      </c>
      <c r="BM456" s="8">
        <v>0</v>
      </c>
      <c r="BN456" s="8">
        <v>0</v>
      </c>
      <c r="BO456" s="8">
        <v>0</v>
      </c>
      <c r="BP456" s="8">
        <v>0</v>
      </c>
      <c r="BQ456" s="8">
        <v>0</v>
      </c>
      <c r="BR456" s="8">
        <v>0</v>
      </c>
      <c r="BS456" s="8">
        <v>0</v>
      </c>
      <c r="BT456" s="8">
        <v>0</v>
      </c>
      <c r="BU456" s="8">
        <v>0</v>
      </c>
      <c r="BV456" s="8">
        <v>0</v>
      </c>
      <c r="BW456" s="8">
        <v>0</v>
      </c>
      <c r="BX456" s="8">
        <v>0</v>
      </c>
      <c r="BY456" s="8">
        <v>0</v>
      </c>
      <c r="BZ456" s="8">
        <v>0</v>
      </c>
      <c r="CA456" s="8">
        <v>0</v>
      </c>
      <c r="CB456" s="8">
        <v>0</v>
      </c>
      <c r="CC456" s="8">
        <v>0</v>
      </c>
      <c r="CD456" s="8">
        <v>0</v>
      </c>
      <c r="CE456" s="21">
        <f t="shared" ref="CE456:CE519" si="162">SUM(AM456,BI456)</f>
        <v>0</v>
      </c>
      <c r="CF456" s="21">
        <f t="shared" ref="CF456:CF519" si="163">SUM(N456,AN456,BJ456)</f>
        <v>48</v>
      </c>
      <c r="CG456" s="21">
        <f t="shared" ref="CG456:CG519" si="164">SUM(O456,AO456,BK456)</f>
        <v>48</v>
      </c>
      <c r="CH456" s="21">
        <f t="shared" ref="CH456:CH519" si="165">SUM(P456,AP456,BL456)</f>
        <v>41</v>
      </c>
      <c r="CI456" s="21">
        <f t="shared" ref="CI456:CI519" si="166">SUM(T456,AQ456,BM456)</f>
        <v>6</v>
      </c>
      <c r="CJ456" s="21">
        <f t="shared" ref="CJ456:CJ519" si="167">SUM(U456,AR456,BN456)</f>
        <v>5</v>
      </c>
      <c r="CK456" s="21">
        <f t="shared" ref="CK456:CK519" si="168">SUM(V456,AS456,BO456)</f>
        <v>5</v>
      </c>
      <c r="CL456" s="21">
        <f t="shared" ref="CL456:CL519" si="169">SUM(W456,AT456,BP456)</f>
        <v>6</v>
      </c>
      <c r="CM456" s="21">
        <f t="shared" ref="CM456:CM519" si="170">SUM(X456,AU456,BQ456)</f>
        <v>5</v>
      </c>
      <c r="CN456" s="21">
        <f t="shared" ref="CN456:CN519" si="171">SUM(Y456,AV456,BR456)</f>
        <v>5</v>
      </c>
      <c r="CO456" s="21">
        <f t="shared" ref="CO456:CO519" si="172">SUM(Z456,AW456,BS456)</f>
        <v>0</v>
      </c>
      <c r="CP456" s="21">
        <f t="shared" ref="CP456:CP519" si="173">SUM(AA456,AX456,BT456)</f>
        <v>0</v>
      </c>
      <c r="CQ456" s="21">
        <f t="shared" ref="CQ456:CQ519" si="174">SUM(AB456,AY456,BU456)</f>
        <v>0</v>
      </c>
      <c r="CR456" s="21">
        <f t="shared" ref="CR456:CR519" si="175">SUM(AC456,AZ456,BV456)</f>
        <v>0</v>
      </c>
      <c r="CS456" s="21">
        <f t="shared" ref="CS456:CS519" si="176">SUM(AD456,BA456,BW456)</f>
        <v>0</v>
      </c>
      <c r="CT456" s="21">
        <f t="shared" ref="CT456:CT519" si="177">SUM(AE456,BB456,BX456)</f>
        <v>0</v>
      </c>
      <c r="CU456" s="21">
        <f t="shared" ref="CU456:CU519" si="178">SUM(AF456,BC456,BY456)</f>
        <v>6</v>
      </c>
      <c r="CV456" s="21">
        <f t="shared" ref="CV456:CV519" si="179">SUM(AG456,BD456,BZ456)</f>
        <v>5</v>
      </c>
      <c r="CW456" s="21">
        <f t="shared" ref="CW456:CW519" si="180">SUM(AH456,BE456,CA456)</f>
        <v>5</v>
      </c>
      <c r="CX456" s="21">
        <f t="shared" ref="CX456:CX519" si="181">SUM(AI456,BF456,CB456)</f>
        <v>0</v>
      </c>
      <c r="CY456" s="21">
        <f t="shared" ref="CY456:CY519" si="182">SUM(AJ456,BG456,CC456)</f>
        <v>0</v>
      </c>
      <c r="CZ456" s="21">
        <f t="shared" ref="CZ456:CZ519" si="183">SUM(AK456,BH456,CD456)</f>
        <v>0</v>
      </c>
    </row>
    <row r="457" spans="1:104" ht="89.25" hidden="1" x14ac:dyDescent="0.25">
      <c r="A457" s="6">
        <v>1674</v>
      </c>
      <c r="B457" s="7" t="s">
        <v>92</v>
      </c>
      <c r="C457" s="7" t="s">
        <v>52</v>
      </c>
      <c r="D457" s="7" t="s">
        <v>284</v>
      </c>
      <c r="E457" s="7" t="s">
        <v>94</v>
      </c>
      <c r="F457" s="7" t="s">
        <v>95</v>
      </c>
      <c r="G457" s="7" t="s">
        <v>2232</v>
      </c>
      <c r="H457" s="7" t="s">
        <v>2233</v>
      </c>
      <c r="I457" s="7" t="s">
        <v>2234</v>
      </c>
      <c r="J457" s="7" t="s">
        <v>99</v>
      </c>
      <c r="K457" s="7" t="s">
        <v>100</v>
      </c>
      <c r="L457" s="7" t="s">
        <v>101</v>
      </c>
      <c r="M457" s="7" t="s">
        <v>101</v>
      </c>
      <c r="N457" s="8">
        <v>21</v>
      </c>
      <c r="O457" s="8">
        <v>17</v>
      </c>
      <c r="P457" s="8">
        <v>13</v>
      </c>
      <c r="Q457" s="7" t="s">
        <v>2235</v>
      </c>
      <c r="R457" s="7" t="s">
        <v>2215</v>
      </c>
      <c r="S457" s="7" t="s">
        <v>2215</v>
      </c>
      <c r="T457" s="8">
        <v>32</v>
      </c>
      <c r="U457" s="8">
        <v>32</v>
      </c>
      <c r="V457" s="8">
        <v>32</v>
      </c>
      <c r="W457" s="8">
        <v>16</v>
      </c>
      <c r="X457" s="8">
        <v>16</v>
      </c>
      <c r="Y457" s="8">
        <v>16</v>
      </c>
      <c r="Z457" s="8">
        <v>0</v>
      </c>
      <c r="AA457" s="8">
        <v>0</v>
      </c>
      <c r="AB457" s="8">
        <v>0</v>
      </c>
      <c r="AC457" s="8">
        <v>4</v>
      </c>
      <c r="AD457" s="8">
        <v>4</v>
      </c>
      <c r="AE457" s="8">
        <v>4</v>
      </c>
      <c r="AF457" s="8">
        <v>12</v>
      </c>
      <c r="AG457" s="8">
        <v>12</v>
      </c>
      <c r="AH457" s="8">
        <v>12</v>
      </c>
      <c r="AI457" s="8">
        <v>4</v>
      </c>
      <c r="AJ457" s="8">
        <v>4</v>
      </c>
      <c r="AK457" s="8">
        <v>4</v>
      </c>
      <c r="AM457" s="8">
        <v>0</v>
      </c>
      <c r="AN457" s="8">
        <v>0</v>
      </c>
      <c r="AO457" s="8">
        <v>0</v>
      </c>
      <c r="AP457" s="8">
        <v>0</v>
      </c>
      <c r="AQ457" s="8">
        <v>0</v>
      </c>
      <c r="AR457" s="8">
        <v>0</v>
      </c>
      <c r="AS457" s="8">
        <v>0</v>
      </c>
      <c r="AT457" s="8">
        <v>0</v>
      </c>
      <c r="AU457" s="8">
        <v>0</v>
      </c>
      <c r="AV457" s="8">
        <v>0</v>
      </c>
      <c r="AW457" s="8">
        <v>0</v>
      </c>
      <c r="AX457" s="8">
        <v>0</v>
      </c>
      <c r="AY457" s="8">
        <v>0</v>
      </c>
      <c r="AZ457" s="8">
        <v>0</v>
      </c>
      <c r="BA457" s="8">
        <v>0</v>
      </c>
      <c r="BB457" s="8">
        <v>0</v>
      </c>
      <c r="BC457" s="8">
        <v>0</v>
      </c>
      <c r="BD457" s="8">
        <v>0</v>
      </c>
      <c r="BE457" s="8">
        <v>0</v>
      </c>
      <c r="BF457" s="8">
        <v>0</v>
      </c>
      <c r="BG457" s="8">
        <v>0</v>
      </c>
      <c r="BH457" s="8">
        <v>0</v>
      </c>
      <c r="BI457" s="8">
        <v>0</v>
      </c>
      <c r="BJ457" s="8">
        <v>0</v>
      </c>
      <c r="BK457" s="8">
        <v>0</v>
      </c>
      <c r="BL457" s="8">
        <v>0</v>
      </c>
      <c r="BM457" s="8">
        <v>0</v>
      </c>
      <c r="BN457" s="8">
        <v>0</v>
      </c>
      <c r="BO457" s="8">
        <v>0</v>
      </c>
      <c r="BP457" s="8">
        <v>0</v>
      </c>
      <c r="BQ457" s="8">
        <v>0</v>
      </c>
      <c r="BR457" s="8">
        <v>0</v>
      </c>
      <c r="BS457" s="8">
        <v>0</v>
      </c>
      <c r="BT457" s="8">
        <v>0</v>
      </c>
      <c r="BU457" s="8">
        <v>0</v>
      </c>
      <c r="BV457" s="8">
        <v>0</v>
      </c>
      <c r="BW457" s="8">
        <v>0</v>
      </c>
      <c r="BX457" s="8">
        <v>0</v>
      </c>
      <c r="BY457" s="8">
        <v>0</v>
      </c>
      <c r="BZ457" s="8">
        <v>0</v>
      </c>
      <c r="CA457" s="8">
        <v>0</v>
      </c>
      <c r="CB457" s="8">
        <v>0</v>
      </c>
      <c r="CC457" s="8">
        <v>0</v>
      </c>
      <c r="CD457" s="8">
        <v>0</v>
      </c>
      <c r="CE457" s="21">
        <f t="shared" si="162"/>
        <v>0</v>
      </c>
      <c r="CF457" s="21">
        <f t="shared" si="163"/>
        <v>21</v>
      </c>
      <c r="CG457" s="21">
        <f t="shared" si="164"/>
        <v>17</v>
      </c>
      <c r="CH457" s="21">
        <f t="shared" si="165"/>
        <v>13</v>
      </c>
      <c r="CI457" s="21">
        <f t="shared" si="166"/>
        <v>32</v>
      </c>
      <c r="CJ457" s="21">
        <f t="shared" si="167"/>
        <v>32</v>
      </c>
      <c r="CK457" s="21">
        <f t="shared" si="168"/>
        <v>32</v>
      </c>
      <c r="CL457" s="21">
        <f t="shared" si="169"/>
        <v>16</v>
      </c>
      <c r="CM457" s="21">
        <f t="shared" si="170"/>
        <v>16</v>
      </c>
      <c r="CN457" s="21">
        <f t="shared" si="171"/>
        <v>16</v>
      </c>
      <c r="CO457" s="21">
        <f t="shared" si="172"/>
        <v>0</v>
      </c>
      <c r="CP457" s="21">
        <f t="shared" si="173"/>
        <v>0</v>
      </c>
      <c r="CQ457" s="21">
        <f t="shared" si="174"/>
        <v>0</v>
      </c>
      <c r="CR457" s="21">
        <f t="shared" si="175"/>
        <v>4</v>
      </c>
      <c r="CS457" s="21">
        <f t="shared" si="176"/>
        <v>4</v>
      </c>
      <c r="CT457" s="21">
        <f t="shared" si="177"/>
        <v>4</v>
      </c>
      <c r="CU457" s="21">
        <f t="shared" si="178"/>
        <v>12</v>
      </c>
      <c r="CV457" s="21">
        <f t="shared" si="179"/>
        <v>12</v>
      </c>
      <c r="CW457" s="21">
        <f t="shared" si="180"/>
        <v>12</v>
      </c>
      <c r="CX457" s="21">
        <f t="shared" si="181"/>
        <v>4</v>
      </c>
      <c r="CY457" s="21">
        <f t="shared" si="182"/>
        <v>4</v>
      </c>
      <c r="CZ457" s="21">
        <f t="shared" si="183"/>
        <v>4</v>
      </c>
    </row>
    <row r="458" spans="1:104" ht="89.25" hidden="1" x14ac:dyDescent="0.25">
      <c r="A458" s="6">
        <v>1675</v>
      </c>
      <c r="B458" s="7" t="s">
        <v>92</v>
      </c>
      <c r="C458" s="7" t="s">
        <v>52</v>
      </c>
      <c r="D458" s="7" t="s">
        <v>133</v>
      </c>
      <c r="E458" s="7" t="s">
        <v>94</v>
      </c>
      <c r="F458" s="7" t="s">
        <v>95</v>
      </c>
      <c r="G458" s="7" t="s">
        <v>2236</v>
      </c>
      <c r="H458" s="7" t="s">
        <v>1392</v>
      </c>
      <c r="I458" s="7" t="s">
        <v>1393</v>
      </c>
      <c r="J458" s="7" t="s">
        <v>99</v>
      </c>
      <c r="K458" s="7" t="s">
        <v>100</v>
      </c>
      <c r="L458" s="7" t="s">
        <v>101</v>
      </c>
      <c r="M458" s="7" t="s">
        <v>101</v>
      </c>
      <c r="N458" s="8">
        <v>8</v>
      </c>
      <c r="O458" s="8">
        <v>18</v>
      </c>
      <c r="P458" s="8">
        <v>20</v>
      </c>
      <c r="Q458" s="7" t="s">
        <v>2237</v>
      </c>
      <c r="R458" s="7" t="s">
        <v>2237</v>
      </c>
      <c r="S458" s="7" t="s">
        <v>2237</v>
      </c>
      <c r="T458" s="8">
        <v>31</v>
      </c>
      <c r="U458" s="8">
        <v>31</v>
      </c>
      <c r="V458" s="8">
        <v>31</v>
      </c>
      <c r="W458" s="8">
        <v>29</v>
      </c>
      <c r="X458" s="8">
        <v>29</v>
      </c>
      <c r="Y458" s="8">
        <v>29</v>
      </c>
      <c r="Z458" s="8">
        <v>3</v>
      </c>
      <c r="AA458" s="8">
        <v>3</v>
      </c>
      <c r="AB458" s="8">
        <v>4</v>
      </c>
      <c r="AC458" s="8">
        <v>0</v>
      </c>
      <c r="AD458" s="8">
        <v>1</v>
      </c>
      <c r="AE458" s="8">
        <v>3</v>
      </c>
      <c r="AF458" s="8">
        <v>26</v>
      </c>
      <c r="AG458" s="8">
        <v>26</v>
      </c>
      <c r="AH458" s="8">
        <v>25</v>
      </c>
      <c r="AI458" s="8">
        <v>3</v>
      </c>
      <c r="AJ458" s="8">
        <v>3</v>
      </c>
      <c r="AK458" s="8">
        <v>3</v>
      </c>
      <c r="AL458" s="7" t="s">
        <v>2238</v>
      </c>
      <c r="AM458" s="8">
        <v>0</v>
      </c>
      <c r="AN458" s="8">
        <v>0</v>
      </c>
      <c r="AO458" s="8">
        <v>0</v>
      </c>
      <c r="AP458" s="8">
        <v>0</v>
      </c>
      <c r="AQ458" s="8">
        <v>0</v>
      </c>
      <c r="AR458" s="8">
        <v>0</v>
      </c>
      <c r="AS458" s="8">
        <v>0</v>
      </c>
      <c r="AT458" s="8">
        <v>0</v>
      </c>
      <c r="AU458" s="8">
        <v>0</v>
      </c>
      <c r="AV458" s="8">
        <v>0</v>
      </c>
      <c r="AW458" s="8">
        <v>0</v>
      </c>
      <c r="AX458" s="8">
        <v>0</v>
      </c>
      <c r="AY458" s="8">
        <v>0</v>
      </c>
      <c r="AZ458" s="8">
        <v>0</v>
      </c>
      <c r="BA458" s="8">
        <v>0</v>
      </c>
      <c r="BB458" s="8">
        <v>0</v>
      </c>
      <c r="BC458" s="8">
        <v>0</v>
      </c>
      <c r="BD458" s="8">
        <v>0</v>
      </c>
      <c r="BE458" s="8">
        <v>0</v>
      </c>
      <c r="BF458" s="8">
        <v>0</v>
      </c>
      <c r="BG458" s="8">
        <v>0</v>
      </c>
      <c r="BH458" s="8">
        <v>0</v>
      </c>
      <c r="BI458" s="8">
        <v>0</v>
      </c>
      <c r="BJ458" s="8">
        <v>0</v>
      </c>
      <c r="BK458" s="8">
        <v>0</v>
      </c>
      <c r="BL458" s="8">
        <v>0</v>
      </c>
      <c r="BM458" s="8">
        <v>0</v>
      </c>
      <c r="BN458" s="8">
        <v>0</v>
      </c>
      <c r="BO458" s="8">
        <v>0</v>
      </c>
      <c r="BP458" s="8">
        <v>0</v>
      </c>
      <c r="BQ458" s="8">
        <v>0</v>
      </c>
      <c r="BR458" s="8">
        <v>0</v>
      </c>
      <c r="BS458" s="8">
        <v>0</v>
      </c>
      <c r="BT458" s="8">
        <v>0</v>
      </c>
      <c r="BU458" s="8">
        <v>0</v>
      </c>
      <c r="BV458" s="8">
        <v>0</v>
      </c>
      <c r="BW458" s="8">
        <v>0</v>
      </c>
      <c r="BX458" s="8">
        <v>0</v>
      </c>
      <c r="BY458" s="8">
        <v>0</v>
      </c>
      <c r="BZ458" s="8">
        <v>0</v>
      </c>
      <c r="CA458" s="8">
        <v>0</v>
      </c>
      <c r="CB458" s="8">
        <v>0</v>
      </c>
      <c r="CC458" s="8">
        <v>0</v>
      </c>
      <c r="CD458" s="8">
        <v>0</v>
      </c>
      <c r="CE458" s="21">
        <f t="shared" si="162"/>
        <v>0</v>
      </c>
      <c r="CF458" s="21">
        <f t="shared" si="163"/>
        <v>8</v>
      </c>
      <c r="CG458" s="21">
        <f t="shared" si="164"/>
        <v>18</v>
      </c>
      <c r="CH458" s="21">
        <f t="shared" si="165"/>
        <v>20</v>
      </c>
      <c r="CI458" s="21">
        <f t="shared" si="166"/>
        <v>31</v>
      </c>
      <c r="CJ458" s="21">
        <f t="shared" si="167"/>
        <v>31</v>
      </c>
      <c r="CK458" s="21">
        <f t="shared" si="168"/>
        <v>31</v>
      </c>
      <c r="CL458" s="21">
        <f t="shared" si="169"/>
        <v>29</v>
      </c>
      <c r="CM458" s="21">
        <f t="shared" si="170"/>
        <v>29</v>
      </c>
      <c r="CN458" s="21">
        <f t="shared" si="171"/>
        <v>29</v>
      </c>
      <c r="CO458" s="21">
        <f t="shared" si="172"/>
        <v>3</v>
      </c>
      <c r="CP458" s="21">
        <f t="shared" si="173"/>
        <v>3</v>
      </c>
      <c r="CQ458" s="21">
        <f t="shared" si="174"/>
        <v>4</v>
      </c>
      <c r="CR458" s="21">
        <f t="shared" si="175"/>
        <v>0</v>
      </c>
      <c r="CS458" s="21">
        <f t="shared" si="176"/>
        <v>1</v>
      </c>
      <c r="CT458" s="21">
        <f t="shared" si="177"/>
        <v>3</v>
      </c>
      <c r="CU458" s="21">
        <f t="shared" si="178"/>
        <v>26</v>
      </c>
      <c r="CV458" s="21">
        <f t="shared" si="179"/>
        <v>26</v>
      </c>
      <c r="CW458" s="21">
        <f t="shared" si="180"/>
        <v>25</v>
      </c>
      <c r="CX458" s="21">
        <f t="shared" si="181"/>
        <v>3</v>
      </c>
      <c r="CY458" s="21">
        <f t="shared" si="182"/>
        <v>3</v>
      </c>
      <c r="CZ458" s="21">
        <f t="shared" si="183"/>
        <v>3</v>
      </c>
    </row>
    <row r="459" spans="1:104" ht="89.25" hidden="1" x14ac:dyDescent="0.25">
      <c r="A459" s="6">
        <v>1676</v>
      </c>
      <c r="B459" s="7" t="s">
        <v>92</v>
      </c>
      <c r="C459" s="7" t="s">
        <v>54</v>
      </c>
      <c r="D459" s="7" t="s">
        <v>153</v>
      </c>
      <c r="E459" s="7" t="s">
        <v>94</v>
      </c>
      <c r="F459" s="7" t="s">
        <v>95</v>
      </c>
      <c r="G459" s="7" t="s">
        <v>2239</v>
      </c>
      <c r="H459" s="7" t="s">
        <v>2240</v>
      </c>
      <c r="I459" s="7" t="s">
        <v>2241</v>
      </c>
      <c r="J459" s="7" t="s">
        <v>99</v>
      </c>
      <c r="K459" s="7" t="s">
        <v>100</v>
      </c>
      <c r="L459" s="7" t="s">
        <v>101</v>
      </c>
      <c r="M459" s="7" t="s">
        <v>101</v>
      </c>
      <c r="N459" s="8">
        <v>0</v>
      </c>
      <c r="O459" s="8">
        <v>0</v>
      </c>
      <c r="P459" s="8">
        <v>0</v>
      </c>
      <c r="Q459" s="7" t="s">
        <v>2242</v>
      </c>
      <c r="R459" s="7" t="s">
        <v>2242</v>
      </c>
      <c r="S459" s="7" t="s">
        <v>2242</v>
      </c>
      <c r="T459" s="8">
        <v>3</v>
      </c>
      <c r="U459" s="8">
        <v>3</v>
      </c>
      <c r="V459" s="8">
        <v>3</v>
      </c>
      <c r="W459" s="8">
        <v>3</v>
      </c>
      <c r="X459" s="8">
        <v>3</v>
      </c>
      <c r="Y459" s="8">
        <v>3</v>
      </c>
      <c r="Z459" s="8">
        <v>0</v>
      </c>
      <c r="AA459" s="8">
        <v>0</v>
      </c>
      <c r="AB459" s="8">
        <v>0</v>
      </c>
      <c r="AC459" s="8">
        <v>2</v>
      </c>
      <c r="AD459" s="8">
        <v>2</v>
      </c>
      <c r="AE459" s="8">
        <v>2</v>
      </c>
      <c r="AF459" s="8">
        <v>1</v>
      </c>
      <c r="AG459" s="8">
        <v>1</v>
      </c>
      <c r="AH459" s="8">
        <v>1</v>
      </c>
      <c r="AI459" s="8">
        <v>2</v>
      </c>
      <c r="AJ459" s="8">
        <v>2</v>
      </c>
      <c r="AK459" s="8">
        <v>2</v>
      </c>
      <c r="AM459" s="8">
        <v>0</v>
      </c>
      <c r="AN459" s="8">
        <v>0</v>
      </c>
      <c r="AO459" s="8">
        <v>0</v>
      </c>
      <c r="AP459" s="8">
        <v>0</v>
      </c>
      <c r="AQ459" s="8">
        <v>0</v>
      </c>
      <c r="AR459" s="8">
        <v>0</v>
      </c>
      <c r="AS459" s="8">
        <v>0</v>
      </c>
      <c r="AT459" s="8">
        <v>0</v>
      </c>
      <c r="AU459" s="8">
        <v>0</v>
      </c>
      <c r="AV459" s="8">
        <v>0</v>
      </c>
      <c r="AW459" s="8">
        <v>0</v>
      </c>
      <c r="AX459" s="8">
        <v>0</v>
      </c>
      <c r="AY459" s="8">
        <v>0</v>
      </c>
      <c r="AZ459" s="8">
        <v>0</v>
      </c>
      <c r="BA459" s="8">
        <v>0</v>
      </c>
      <c r="BB459" s="8">
        <v>0</v>
      </c>
      <c r="BC459" s="8">
        <v>0</v>
      </c>
      <c r="BD459" s="8">
        <v>0</v>
      </c>
      <c r="BE459" s="8">
        <v>0</v>
      </c>
      <c r="BF459" s="8">
        <v>0</v>
      </c>
      <c r="BG459" s="8">
        <v>0</v>
      </c>
      <c r="BH459" s="8">
        <v>0</v>
      </c>
      <c r="BI459" s="8">
        <v>0</v>
      </c>
      <c r="BJ459" s="8">
        <v>0</v>
      </c>
      <c r="BK459" s="8">
        <v>0</v>
      </c>
      <c r="BL459" s="8">
        <v>0</v>
      </c>
      <c r="BM459" s="8">
        <v>0</v>
      </c>
      <c r="BN459" s="8">
        <v>0</v>
      </c>
      <c r="BO459" s="8">
        <v>0</v>
      </c>
      <c r="BP459" s="8">
        <v>0</v>
      </c>
      <c r="BQ459" s="8">
        <v>0</v>
      </c>
      <c r="BR459" s="8">
        <v>0</v>
      </c>
      <c r="BS459" s="8">
        <v>0</v>
      </c>
      <c r="BT459" s="8">
        <v>0</v>
      </c>
      <c r="BU459" s="8">
        <v>0</v>
      </c>
      <c r="BV459" s="8">
        <v>0</v>
      </c>
      <c r="BW459" s="8">
        <v>0</v>
      </c>
      <c r="BX459" s="8">
        <v>0</v>
      </c>
      <c r="BY459" s="8">
        <v>0</v>
      </c>
      <c r="BZ459" s="8">
        <v>0</v>
      </c>
      <c r="CA459" s="8">
        <v>0</v>
      </c>
      <c r="CB459" s="8">
        <v>0</v>
      </c>
      <c r="CC459" s="8">
        <v>0</v>
      </c>
      <c r="CD459" s="8">
        <v>0</v>
      </c>
      <c r="CE459" s="21">
        <f t="shared" si="162"/>
        <v>0</v>
      </c>
      <c r="CF459" s="21">
        <f t="shared" si="163"/>
        <v>0</v>
      </c>
      <c r="CG459" s="21">
        <f t="shared" si="164"/>
        <v>0</v>
      </c>
      <c r="CH459" s="21">
        <f t="shared" si="165"/>
        <v>0</v>
      </c>
      <c r="CI459" s="21">
        <f t="shared" si="166"/>
        <v>3</v>
      </c>
      <c r="CJ459" s="21">
        <f t="shared" si="167"/>
        <v>3</v>
      </c>
      <c r="CK459" s="21">
        <f t="shared" si="168"/>
        <v>3</v>
      </c>
      <c r="CL459" s="21">
        <f t="shared" si="169"/>
        <v>3</v>
      </c>
      <c r="CM459" s="21">
        <f t="shared" si="170"/>
        <v>3</v>
      </c>
      <c r="CN459" s="21">
        <f t="shared" si="171"/>
        <v>3</v>
      </c>
      <c r="CO459" s="21">
        <f t="shared" si="172"/>
        <v>0</v>
      </c>
      <c r="CP459" s="21">
        <f t="shared" si="173"/>
        <v>0</v>
      </c>
      <c r="CQ459" s="21">
        <f t="shared" si="174"/>
        <v>0</v>
      </c>
      <c r="CR459" s="21">
        <f t="shared" si="175"/>
        <v>2</v>
      </c>
      <c r="CS459" s="21">
        <f t="shared" si="176"/>
        <v>2</v>
      </c>
      <c r="CT459" s="21">
        <f t="shared" si="177"/>
        <v>2</v>
      </c>
      <c r="CU459" s="21">
        <f t="shared" si="178"/>
        <v>1</v>
      </c>
      <c r="CV459" s="21">
        <f t="shared" si="179"/>
        <v>1</v>
      </c>
      <c r="CW459" s="21">
        <f t="shared" si="180"/>
        <v>1</v>
      </c>
      <c r="CX459" s="21">
        <f t="shared" si="181"/>
        <v>2</v>
      </c>
      <c r="CY459" s="21">
        <f t="shared" si="182"/>
        <v>2</v>
      </c>
      <c r="CZ459" s="21">
        <f t="shared" si="183"/>
        <v>2</v>
      </c>
    </row>
    <row r="460" spans="1:104" ht="89.25" hidden="1" x14ac:dyDescent="0.25">
      <c r="A460" s="6">
        <v>1679</v>
      </c>
      <c r="B460" s="7" t="s">
        <v>92</v>
      </c>
      <c r="C460" s="7" t="s">
        <v>54</v>
      </c>
      <c r="D460" s="7" t="s">
        <v>153</v>
      </c>
      <c r="E460" s="7" t="s">
        <v>94</v>
      </c>
      <c r="F460" s="7" t="s">
        <v>95</v>
      </c>
      <c r="G460" s="7" t="s">
        <v>2243</v>
      </c>
      <c r="H460" s="7" t="s">
        <v>2244</v>
      </c>
      <c r="I460" s="7" t="s">
        <v>2245</v>
      </c>
      <c r="J460" s="7" t="s">
        <v>99</v>
      </c>
      <c r="K460" s="7" t="s">
        <v>100</v>
      </c>
      <c r="L460" s="7" t="s">
        <v>101</v>
      </c>
      <c r="M460" s="7" t="s">
        <v>101</v>
      </c>
      <c r="N460" s="8">
        <v>2</v>
      </c>
      <c r="O460" s="8">
        <v>2</v>
      </c>
      <c r="P460" s="8">
        <v>1</v>
      </c>
      <c r="Q460" s="7" t="s">
        <v>2148</v>
      </c>
      <c r="R460" s="7" t="s">
        <v>2148</v>
      </c>
      <c r="S460" s="7" t="s">
        <v>2148</v>
      </c>
      <c r="T460" s="8">
        <v>3</v>
      </c>
      <c r="U460" s="8">
        <v>3</v>
      </c>
      <c r="V460" s="8">
        <v>3</v>
      </c>
      <c r="W460" s="8">
        <v>3</v>
      </c>
      <c r="X460" s="8">
        <v>3</v>
      </c>
      <c r="Y460" s="8">
        <v>3</v>
      </c>
      <c r="Z460" s="8">
        <v>0</v>
      </c>
      <c r="AA460" s="8">
        <v>0</v>
      </c>
      <c r="AB460" s="8">
        <v>0</v>
      </c>
      <c r="AC460" s="8">
        <v>1</v>
      </c>
      <c r="AD460" s="8">
        <v>1</v>
      </c>
      <c r="AE460" s="8">
        <v>1</v>
      </c>
      <c r="AF460" s="8">
        <v>1</v>
      </c>
      <c r="AG460" s="8">
        <v>1</v>
      </c>
      <c r="AH460" s="8">
        <v>1</v>
      </c>
      <c r="AI460" s="8">
        <v>3</v>
      </c>
      <c r="AJ460" s="8">
        <v>3</v>
      </c>
      <c r="AK460" s="8">
        <v>3</v>
      </c>
      <c r="AL460" s="7" t="s">
        <v>2246</v>
      </c>
      <c r="AM460" s="8">
        <v>0</v>
      </c>
      <c r="AN460" s="8">
        <v>0</v>
      </c>
      <c r="AO460" s="8">
        <v>0</v>
      </c>
      <c r="AP460" s="8">
        <v>0</v>
      </c>
      <c r="AQ460" s="8">
        <v>0</v>
      </c>
      <c r="AR460" s="8">
        <v>0</v>
      </c>
      <c r="AS460" s="8">
        <v>0</v>
      </c>
      <c r="AT460" s="8">
        <v>0</v>
      </c>
      <c r="AU460" s="8">
        <v>0</v>
      </c>
      <c r="AV460" s="8">
        <v>0</v>
      </c>
      <c r="AW460" s="8">
        <v>0</v>
      </c>
      <c r="AX460" s="8">
        <v>0</v>
      </c>
      <c r="AY460" s="8">
        <v>0</v>
      </c>
      <c r="AZ460" s="8">
        <v>0</v>
      </c>
      <c r="BA460" s="8">
        <v>0</v>
      </c>
      <c r="BB460" s="8">
        <v>0</v>
      </c>
      <c r="BC460" s="8">
        <v>0</v>
      </c>
      <c r="BD460" s="8">
        <v>0</v>
      </c>
      <c r="BE460" s="8">
        <v>0</v>
      </c>
      <c r="BF460" s="8">
        <v>0</v>
      </c>
      <c r="BG460" s="8">
        <v>0</v>
      </c>
      <c r="BH460" s="8">
        <v>0</v>
      </c>
      <c r="BI460" s="8">
        <v>0</v>
      </c>
      <c r="BJ460" s="8">
        <v>0</v>
      </c>
      <c r="BK460" s="8">
        <v>0</v>
      </c>
      <c r="BL460" s="8">
        <v>0</v>
      </c>
      <c r="BM460" s="8">
        <v>0</v>
      </c>
      <c r="BN460" s="8">
        <v>0</v>
      </c>
      <c r="BO460" s="8">
        <v>0</v>
      </c>
      <c r="BP460" s="8">
        <v>0</v>
      </c>
      <c r="BQ460" s="8">
        <v>0</v>
      </c>
      <c r="BR460" s="8">
        <v>0</v>
      </c>
      <c r="BS460" s="8">
        <v>0</v>
      </c>
      <c r="BT460" s="8">
        <v>0</v>
      </c>
      <c r="BU460" s="8">
        <v>0</v>
      </c>
      <c r="BV460" s="8">
        <v>0</v>
      </c>
      <c r="BW460" s="8">
        <v>0</v>
      </c>
      <c r="BX460" s="8">
        <v>0</v>
      </c>
      <c r="BY460" s="8">
        <v>0</v>
      </c>
      <c r="BZ460" s="8">
        <v>0</v>
      </c>
      <c r="CA460" s="8">
        <v>0</v>
      </c>
      <c r="CB460" s="8">
        <v>0</v>
      </c>
      <c r="CC460" s="8">
        <v>0</v>
      </c>
      <c r="CD460" s="8">
        <v>0</v>
      </c>
      <c r="CE460" s="21">
        <f t="shared" si="162"/>
        <v>0</v>
      </c>
      <c r="CF460" s="21">
        <f t="shared" si="163"/>
        <v>2</v>
      </c>
      <c r="CG460" s="21">
        <f t="shared" si="164"/>
        <v>2</v>
      </c>
      <c r="CH460" s="21">
        <f t="shared" si="165"/>
        <v>1</v>
      </c>
      <c r="CI460" s="21">
        <f t="shared" si="166"/>
        <v>3</v>
      </c>
      <c r="CJ460" s="21">
        <f t="shared" si="167"/>
        <v>3</v>
      </c>
      <c r="CK460" s="21">
        <f t="shared" si="168"/>
        <v>3</v>
      </c>
      <c r="CL460" s="21">
        <f t="shared" si="169"/>
        <v>3</v>
      </c>
      <c r="CM460" s="21">
        <f t="shared" si="170"/>
        <v>3</v>
      </c>
      <c r="CN460" s="21">
        <f t="shared" si="171"/>
        <v>3</v>
      </c>
      <c r="CO460" s="21">
        <f t="shared" si="172"/>
        <v>0</v>
      </c>
      <c r="CP460" s="21">
        <f t="shared" si="173"/>
        <v>0</v>
      </c>
      <c r="CQ460" s="21">
        <f t="shared" si="174"/>
        <v>0</v>
      </c>
      <c r="CR460" s="21">
        <f t="shared" si="175"/>
        <v>1</v>
      </c>
      <c r="CS460" s="21">
        <f t="shared" si="176"/>
        <v>1</v>
      </c>
      <c r="CT460" s="21">
        <f t="shared" si="177"/>
        <v>1</v>
      </c>
      <c r="CU460" s="21">
        <f t="shared" si="178"/>
        <v>1</v>
      </c>
      <c r="CV460" s="21">
        <f t="shared" si="179"/>
        <v>1</v>
      </c>
      <c r="CW460" s="21">
        <f t="shared" si="180"/>
        <v>1</v>
      </c>
      <c r="CX460" s="21">
        <f t="shared" si="181"/>
        <v>3</v>
      </c>
      <c r="CY460" s="21">
        <f t="shared" si="182"/>
        <v>3</v>
      </c>
      <c r="CZ460" s="21">
        <f t="shared" si="183"/>
        <v>3</v>
      </c>
    </row>
    <row r="461" spans="1:104" ht="89.25" hidden="1" x14ac:dyDescent="0.25">
      <c r="A461" s="6">
        <v>1680</v>
      </c>
      <c r="B461" s="7" t="s">
        <v>92</v>
      </c>
      <c r="C461" s="7" t="s">
        <v>54</v>
      </c>
      <c r="D461" s="7" t="s">
        <v>407</v>
      </c>
      <c r="E461" s="7" t="s">
        <v>94</v>
      </c>
      <c r="F461" s="7" t="s">
        <v>95</v>
      </c>
      <c r="G461" s="7" t="s">
        <v>2247</v>
      </c>
      <c r="H461" s="7" t="s">
        <v>2247</v>
      </c>
      <c r="I461" s="7" t="s">
        <v>2248</v>
      </c>
      <c r="J461" s="7" t="s">
        <v>99</v>
      </c>
      <c r="K461" s="7" t="s">
        <v>100</v>
      </c>
      <c r="L461" s="7" t="s">
        <v>101</v>
      </c>
      <c r="M461" s="7" t="s">
        <v>101</v>
      </c>
      <c r="N461" s="8">
        <v>12</v>
      </c>
      <c r="O461" s="8">
        <v>12</v>
      </c>
      <c r="P461" s="8">
        <v>9</v>
      </c>
      <c r="Q461" s="7" t="s">
        <v>2249</v>
      </c>
      <c r="R461" s="7" t="s">
        <v>2249</v>
      </c>
      <c r="S461" s="7" t="s">
        <v>2249</v>
      </c>
      <c r="T461" s="8">
        <v>10</v>
      </c>
      <c r="U461" s="8">
        <v>10</v>
      </c>
      <c r="V461" s="8">
        <v>10</v>
      </c>
      <c r="W461" s="8">
        <v>10</v>
      </c>
      <c r="X461" s="8">
        <v>10</v>
      </c>
      <c r="Y461" s="8">
        <v>10</v>
      </c>
      <c r="Z461" s="8">
        <v>0</v>
      </c>
      <c r="AA461" s="8">
        <v>0</v>
      </c>
      <c r="AB461" s="8">
        <v>0</v>
      </c>
      <c r="AC461" s="8">
        <v>6</v>
      </c>
      <c r="AD461" s="8">
        <v>6</v>
      </c>
      <c r="AE461" s="8">
        <v>6</v>
      </c>
      <c r="AF461" s="8">
        <v>4</v>
      </c>
      <c r="AG461" s="8">
        <v>4</v>
      </c>
      <c r="AH461" s="8">
        <v>4</v>
      </c>
      <c r="AI461" s="8">
        <v>10</v>
      </c>
      <c r="AJ461" s="8">
        <v>10</v>
      </c>
      <c r="AK461" s="8">
        <v>10</v>
      </c>
      <c r="AL461" s="7" t="s">
        <v>100</v>
      </c>
      <c r="AM461" s="8">
        <v>0</v>
      </c>
      <c r="AN461" s="8">
        <v>0</v>
      </c>
      <c r="AO461" s="8">
        <v>0</v>
      </c>
      <c r="AP461" s="8">
        <v>0</v>
      </c>
      <c r="AQ461" s="8">
        <v>0</v>
      </c>
      <c r="AR461" s="8">
        <v>0</v>
      </c>
      <c r="AS461" s="8">
        <v>0</v>
      </c>
      <c r="AT461" s="8">
        <v>0</v>
      </c>
      <c r="AU461" s="8">
        <v>0</v>
      </c>
      <c r="AV461" s="8">
        <v>0</v>
      </c>
      <c r="AW461" s="8">
        <v>0</v>
      </c>
      <c r="AX461" s="8">
        <v>0</v>
      </c>
      <c r="AY461" s="8">
        <v>0</v>
      </c>
      <c r="AZ461" s="8">
        <v>0</v>
      </c>
      <c r="BA461" s="8">
        <v>0</v>
      </c>
      <c r="BB461" s="8">
        <v>0</v>
      </c>
      <c r="BC461" s="8">
        <v>0</v>
      </c>
      <c r="BD461" s="8">
        <v>0</v>
      </c>
      <c r="BE461" s="8">
        <v>0</v>
      </c>
      <c r="BF461" s="8">
        <v>0</v>
      </c>
      <c r="BG461" s="8">
        <v>0</v>
      </c>
      <c r="BH461" s="8">
        <v>0</v>
      </c>
      <c r="BI461" s="8">
        <v>0</v>
      </c>
      <c r="BJ461" s="8">
        <v>0</v>
      </c>
      <c r="BK461" s="8">
        <v>0</v>
      </c>
      <c r="BL461" s="8">
        <v>0</v>
      </c>
      <c r="BM461" s="8">
        <v>0</v>
      </c>
      <c r="BN461" s="8">
        <v>0</v>
      </c>
      <c r="BO461" s="8">
        <v>0</v>
      </c>
      <c r="BP461" s="8">
        <v>0</v>
      </c>
      <c r="BQ461" s="8">
        <v>0</v>
      </c>
      <c r="BR461" s="8">
        <v>0</v>
      </c>
      <c r="BS461" s="8">
        <v>0</v>
      </c>
      <c r="BT461" s="8">
        <v>0</v>
      </c>
      <c r="BU461" s="8">
        <v>0</v>
      </c>
      <c r="BV461" s="8">
        <v>0</v>
      </c>
      <c r="BW461" s="8">
        <v>0</v>
      </c>
      <c r="BX461" s="8">
        <v>0</v>
      </c>
      <c r="BY461" s="8">
        <v>0</v>
      </c>
      <c r="BZ461" s="8">
        <v>0</v>
      </c>
      <c r="CA461" s="8">
        <v>0</v>
      </c>
      <c r="CB461" s="8">
        <v>0</v>
      </c>
      <c r="CC461" s="8">
        <v>0</v>
      </c>
      <c r="CD461" s="8">
        <v>0</v>
      </c>
      <c r="CE461" s="21">
        <f t="shared" si="162"/>
        <v>0</v>
      </c>
      <c r="CF461" s="21">
        <f t="shared" si="163"/>
        <v>12</v>
      </c>
      <c r="CG461" s="21">
        <f t="shared" si="164"/>
        <v>12</v>
      </c>
      <c r="CH461" s="21">
        <f t="shared" si="165"/>
        <v>9</v>
      </c>
      <c r="CI461" s="21">
        <f t="shared" si="166"/>
        <v>10</v>
      </c>
      <c r="CJ461" s="21">
        <f t="shared" si="167"/>
        <v>10</v>
      </c>
      <c r="CK461" s="21">
        <f t="shared" si="168"/>
        <v>10</v>
      </c>
      <c r="CL461" s="21">
        <f t="shared" si="169"/>
        <v>10</v>
      </c>
      <c r="CM461" s="21">
        <f t="shared" si="170"/>
        <v>10</v>
      </c>
      <c r="CN461" s="21">
        <f t="shared" si="171"/>
        <v>10</v>
      </c>
      <c r="CO461" s="21">
        <f t="shared" si="172"/>
        <v>0</v>
      </c>
      <c r="CP461" s="21">
        <f t="shared" si="173"/>
        <v>0</v>
      </c>
      <c r="CQ461" s="21">
        <f t="shared" si="174"/>
        <v>0</v>
      </c>
      <c r="CR461" s="21">
        <f t="shared" si="175"/>
        <v>6</v>
      </c>
      <c r="CS461" s="21">
        <f t="shared" si="176"/>
        <v>6</v>
      </c>
      <c r="CT461" s="21">
        <f t="shared" si="177"/>
        <v>6</v>
      </c>
      <c r="CU461" s="21">
        <f t="shared" si="178"/>
        <v>4</v>
      </c>
      <c r="CV461" s="21">
        <f t="shared" si="179"/>
        <v>4</v>
      </c>
      <c r="CW461" s="21">
        <f t="shared" si="180"/>
        <v>4</v>
      </c>
      <c r="CX461" s="21">
        <f t="shared" si="181"/>
        <v>10</v>
      </c>
      <c r="CY461" s="21">
        <f t="shared" si="182"/>
        <v>10</v>
      </c>
      <c r="CZ461" s="21">
        <f t="shared" si="183"/>
        <v>10</v>
      </c>
    </row>
    <row r="462" spans="1:104" ht="127.5" hidden="1" x14ac:dyDescent="0.25">
      <c r="A462" s="6">
        <v>1682</v>
      </c>
      <c r="B462" s="7" t="s">
        <v>92</v>
      </c>
      <c r="C462" s="7" t="s">
        <v>52</v>
      </c>
      <c r="D462" s="7" t="s">
        <v>165</v>
      </c>
      <c r="E462" s="7" t="s">
        <v>94</v>
      </c>
      <c r="F462" s="7" t="s">
        <v>95</v>
      </c>
      <c r="G462" s="7" t="s">
        <v>2250</v>
      </c>
      <c r="H462" s="7" t="s">
        <v>2251</v>
      </c>
      <c r="I462" s="7" t="s">
        <v>2252</v>
      </c>
      <c r="J462" s="7" t="s">
        <v>99</v>
      </c>
      <c r="K462" s="7" t="s">
        <v>100</v>
      </c>
      <c r="L462" s="7" t="s">
        <v>101</v>
      </c>
      <c r="M462" s="7" t="s">
        <v>101</v>
      </c>
      <c r="N462" s="8">
        <v>13</v>
      </c>
      <c r="O462" s="8">
        <v>13</v>
      </c>
      <c r="P462" s="8">
        <v>16</v>
      </c>
      <c r="Q462" s="7" t="s">
        <v>2253</v>
      </c>
      <c r="R462" s="7" t="s">
        <v>2254</v>
      </c>
      <c r="S462" s="7" t="s">
        <v>2255</v>
      </c>
      <c r="T462" s="8">
        <v>22</v>
      </c>
      <c r="U462" s="8">
        <v>22</v>
      </c>
      <c r="V462" s="8">
        <v>22</v>
      </c>
      <c r="W462" s="8">
        <v>4</v>
      </c>
      <c r="X462" s="8">
        <v>4</v>
      </c>
      <c r="Y462" s="8">
        <v>4</v>
      </c>
      <c r="Z462" s="8">
        <v>3</v>
      </c>
      <c r="AA462" s="8">
        <v>3</v>
      </c>
      <c r="AB462" s="8">
        <v>3</v>
      </c>
      <c r="AC462" s="8">
        <v>1</v>
      </c>
      <c r="AD462" s="8">
        <v>1</v>
      </c>
      <c r="AE462" s="8">
        <v>1</v>
      </c>
      <c r="AF462" s="8">
        <v>0</v>
      </c>
      <c r="AG462" s="8">
        <v>0</v>
      </c>
      <c r="AH462" s="8">
        <v>0</v>
      </c>
      <c r="AI462" s="8">
        <v>4</v>
      </c>
      <c r="AJ462" s="8">
        <v>4</v>
      </c>
      <c r="AK462" s="8">
        <v>4</v>
      </c>
      <c r="AM462" s="8">
        <v>0</v>
      </c>
      <c r="AN462" s="8">
        <v>0</v>
      </c>
      <c r="AO462" s="8">
        <v>0</v>
      </c>
      <c r="AP462" s="8">
        <v>0</v>
      </c>
      <c r="AQ462" s="8">
        <v>0</v>
      </c>
      <c r="AR462" s="8">
        <v>0</v>
      </c>
      <c r="AS462" s="8">
        <v>0</v>
      </c>
      <c r="AT462" s="8">
        <v>0</v>
      </c>
      <c r="AU462" s="8">
        <v>0</v>
      </c>
      <c r="AV462" s="8">
        <v>0</v>
      </c>
      <c r="AW462" s="8">
        <v>0</v>
      </c>
      <c r="AX462" s="8">
        <v>0</v>
      </c>
      <c r="AY462" s="8">
        <v>0</v>
      </c>
      <c r="AZ462" s="8">
        <v>0</v>
      </c>
      <c r="BA462" s="8">
        <v>0</v>
      </c>
      <c r="BB462" s="8">
        <v>0</v>
      </c>
      <c r="BC462" s="8">
        <v>0</v>
      </c>
      <c r="BD462" s="8">
        <v>0</v>
      </c>
      <c r="BE462" s="8">
        <v>0</v>
      </c>
      <c r="BF462" s="8">
        <v>0</v>
      </c>
      <c r="BG462" s="8">
        <v>0</v>
      </c>
      <c r="BH462" s="8">
        <v>0</v>
      </c>
      <c r="BI462" s="8">
        <v>0</v>
      </c>
      <c r="BJ462" s="8">
        <v>0</v>
      </c>
      <c r="BK462" s="8">
        <v>0</v>
      </c>
      <c r="BL462" s="8">
        <v>0</v>
      </c>
      <c r="BM462" s="8">
        <v>0</v>
      </c>
      <c r="BN462" s="8">
        <v>0</v>
      </c>
      <c r="BO462" s="8">
        <v>0</v>
      </c>
      <c r="BP462" s="8">
        <v>0</v>
      </c>
      <c r="BQ462" s="8">
        <v>0</v>
      </c>
      <c r="BR462" s="8">
        <v>0</v>
      </c>
      <c r="BS462" s="8">
        <v>0</v>
      </c>
      <c r="BT462" s="8">
        <v>0</v>
      </c>
      <c r="BU462" s="8">
        <v>0</v>
      </c>
      <c r="BV462" s="8">
        <v>0</v>
      </c>
      <c r="BW462" s="8">
        <v>0</v>
      </c>
      <c r="BX462" s="8">
        <v>0</v>
      </c>
      <c r="BY462" s="8">
        <v>0</v>
      </c>
      <c r="BZ462" s="8">
        <v>0</v>
      </c>
      <c r="CA462" s="8">
        <v>0</v>
      </c>
      <c r="CB462" s="8">
        <v>0</v>
      </c>
      <c r="CC462" s="8">
        <v>0</v>
      </c>
      <c r="CD462" s="8">
        <v>0</v>
      </c>
      <c r="CE462" s="21">
        <f t="shared" si="162"/>
        <v>0</v>
      </c>
      <c r="CF462" s="21">
        <f t="shared" si="163"/>
        <v>13</v>
      </c>
      <c r="CG462" s="21">
        <f t="shared" si="164"/>
        <v>13</v>
      </c>
      <c r="CH462" s="21">
        <f t="shared" si="165"/>
        <v>16</v>
      </c>
      <c r="CI462" s="21">
        <f t="shared" si="166"/>
        <v>22</v>
      </c>
      <c r="CJ462" s="21">
        <f t="shared" si="167"/>
        <v>22</v>
      </c>
      <c r="CK462" s="21">
        <f t="shared" si="168"/>
        <v>22</v>
      </c>
      <c r="CL462" s="21">
        <f t="shared" si="169"/>
        <v>4</v>
      </c>
      <c r="CM462" s="21">
        <f t="shared" si="170"/>
        <v>4</v>
      </c>
      <c r="CN462" s="21">
        <f t="shared" si="171"/>
        <v>4</v>
      </c>
      <c r="CO462" s="21">
        <f t="shared" si="172"/>
        <v>3</v>
      </c>
      <c r="CP462" s="21">
        <f t="shared" si="173"/>
        <v>3</v>
      </c>
      <c r="CQ462" s="21">
        <f t="shared" si="174"/>
        <v>3</v>
      </c>
      <c r="CR462" s="21">
        <f t="shared" si="175"/>
        <v>1</v>
      </c>
      <c r="CS462" s="21">
        <f t="shared" si="176"/>
        <v>1</v>
      </c>
      <c r="CT462" s="21">
        <f t="shared" si="177"/>
        <v>1</v>
      </c>
      <c r="CU462" s="21">
        <f t="shared" si="178"/>
        <v>0</v>
      </c>
      <c r="CV462" s="21">
        <f t="shared" si="179"/>
        <v>0</v>
      </c>
      <c r="CW462" s="21">
        <f t="shared" si="180"/>
        <v>0</v>
      </c>
      <c r="CX462" s="21">
        <f t="shared" si="181"/>
        <v>4</v>
      </c>
      <c r="CY462" s="21">
        <f t="shared" si="182"/>
        <v>4</v>
      </c>
      <c r="CZ462" s="21">
        <f t="shared" si="183"/>
        <v>4</v>
      </c>
    </row>
    <row r="463" spans="1:104" ht="76.5" hidden="1" x14ac:dyDescent="0.25">
      <c r="A463" s="6">
        <v>1685</v>
      </c>
      <c r="B463" s="7" t="s">
        <v>92</v>
      </c>
      <c r="C463" s="7" t="s">
        <v>52</v>
      </c>
      <c r="D463" s="7" t="s">
        <v>180</v>
      </c>
      <c r="E463" s="7" t="s">
        <v>94</v>
      </c>
      <c r="F463" s="7" t="s">
        <v>95</v>
      </c>
      <c r="G463" s="7" t="s">
        <v>2256</v>
      </c>
      <c r="H463" s="7" t="s">
        <v>2257</v>
      </c>
      <c r="I463" s="7" t="s">
        <v>2258</v>
      </c>
      <c r="J463" s="7" t="s">
        <v>99</v>
      </c>
      <c r="K463" s="7" t="s">
        <v>100</v>
      </c>
      <c r="L463" s="7" t="s">
        <v>101</v>
      </c>
      <c r="M463" s="7" t="s">
        <v>101</v>
      </c>
      <c r="N463" s="8">
        <v>1</v>
      </c>
      <c r="O463" s="8">
        <v>2</v>
      </c>
      <c r="P463" s="8">
        <v>2</v>
      </c>
      <c r="Q463" s="7" t="s">
        <v>914</v>
      </c>
      <c r="R463" s="7" t="s">
        <v>2259</v>
      </c>
      <c r="S463" s="7" t="s">
        <v>914</v>
      </c>
      <c r="T463" s="8">
        <v>85</v>
      </c>
      <c r="U463" s="8">
        <v>85</v>
      </c>
      <c r="V463" s="8">
        <v>85</v>
      </c>
      <c r="W463" s="8">
        <v>34</v>
      </c>
      <c r="X463" s="8">
        <v>34</v>
      </c>
      <c r="Y463" s="8">
        <v>34</v>
      </c>
      <c r="Z463" s="8">
        <v>0</v>
      </c>
      <c r="AA463" s="8">
        <v>0</v>
      </c>
      <c r="AB463" s="8">
        <v>0</v>
      </c>
      <c r="AC463" s="8">
        <v>34</v>
      </c>
      <c r="AD463" s="8">
        <v>34</v>
      </c>
      <c r="AE463" s="8">
        <v>34</v>
      </c>
      <c r="AF463" s="8">
        <v>0</v>
      </c>
      <c r="AG463" s="8">
        <v>0</v>
      </c>
      <c r="AH463" s="8">
        <v>0</v>
      </c>
      <c r="AI463" s="8">
        <v>34</v>
      </c>
      <c r="AJ463" s="8">
        <v>34</v>
      </c>
      <c r="AK463" s="8">
        <v>34</v>
      </c>
      <c r="AL463" s="7" t="s">
        <v>2260</v>
      </c>
      <c r="AM463" s="8">
        <v>0</v>
      </c>
      <c r="AN463" s="8">
        <v>0</v>
      </c>
      <c r="AO463" s="8">
        <v>0</v>
      </c>
      <c r="AP463" s="8">
        <v>0</v>
      </c>
      <c r="AQ463" s="8">
        <v>0</v>
      </c>
      <c r="AR463" s="8">
        <v>0</v>
      </c>
      <c r="AS463" s="8">
        <v>0</v>
      </c>
      <c r="AT463" s="8">
        <v>0</v>
      </c>
      <c r="AU463" s="8">
        <v>0</v>
      </c>
      <c r="AV463" s="8">
        <v>0</v>
      </c>
      <c r="AW463" s="8">
        <v>0</v>
      </c>
      <c r="AX463" s="8">
        <v>0</v>
      </c>
      <c r="AY463" s="8">
        <v>0</v>
      </c>
      <c r="AZ463" s="8">
        <v>0</v>
      </c>
      <c r="BA463" s="8">
        <v>0</v>
      </c>
      <c r="BB463" s="8">
        <v>0</v>
      </c>
      <c r="BC463" s="8">
        <v>0</v>
      </c>
      <c r="BD463" s="8">
        <v>0</v>
      </c>
      <c r="BE463" s="8">
        <v>0</v>
      </c>
      <c r="BF463" s="8">
        <v>0</v>
      </c>
      <c r="BG463" s="8">
        <v>0</v>
      </c>
      <c r="BH463" s="8">
        <v>0</v>
      </c>
      <c r="BI463" s="8">
        <v>0</v>
      </c>
      <c r="BJ463" s="8">
        <v>0</v>
      </c>
      <c r="BK463" s="8">
        <v>0</v>
      </c>
      <c r="BL463" s="8">
        <v>0</v>
      </c>
      <c r="BM463" s="8">
        <v>0</v>
      </c>
      <c r="BN463" s="8">
        <v>0</v>
      </c>
      <c r="BO463" s="8">
        <v>0</v>
      </c>
      <c r="BP463" s="8">
        <v>0</v>
      </c>
      <c r="BQ463" s="8">
        <v>0</v>
      </c>
      <c r="BR463" s="8">
        <v>0</v>
      </c>
      <c r="BS463" s="8">
        <v>0</v>
      </c>
      <c r="BT463" s="8">
        <v>0</v>
      </c>
      <c r="BU463" s="8">
        <v>0</v>
      </c>
      <c r="BV463" s="8">
        <v>0</v>
      </c>
      <c r="BW463" s="8">
        <v>0</v>
      </c>
      <c r="BX463" s="8">
        <v>0</v>
      </c>
      <c r="BY463" s="8">
        <v>0</v>
      </c>
      <c r="BZ463" s="8">
        <v>0</v>
      </c>
      <c r="CA463" s="8">
        <v>0</v>
      </c>
      <c r="CB463" s="8">
        <v>0</v>
      </c>
      <c r="CC463" s="8">
        <v>0</v>
      </c>
      <c r="CD463" s="8">
        <v>0</v>
      </c>
      <c r="CE463" s="21">
        <f t="shared" si="162"/>
        <v>0</v>
      </c>
      <c r="CF463" s="21">
        <f t="shared" si="163"/>
        <v>1</v>
      </c>
      <c r="CG463" s="21">
        <f t="shared" si="164"/>
        <v>2</v>
      </c>
      <c r="CH463" s="21">
        <f t="shared" si="165"/>
        <v>2</v>
      </c>
      <c r="CI463" s="21">
        <f t="shared" si="166"/>
        <v>85</v>
      </c>
      <c r="CJ463" s="21">
        <f t="shared" si="167"/>
        <v>85</v>
      </c>
      <c r="CK463" s="21">
        <f t="shared" si="168"/>
        <v>85</v>
      </c>
      <c r="CL463" s="21">
        <f t="shared" si="169"/>
        <v>34</v>
      </c>
      <c r="CM463" s="21">
        <f t="shared" si="170"/>
        <v>34</v>
      </c>
      <c r="CN463" s="21">
        <f t="shared" si="171"/>
        <v>34</v>
      </c>
      <c r="CO463" s="21">
        <f t="shared" si="172"/>
        <v>0</v>
      </c>
      <c r="CP463" s="21">
        <f t="shared" si="173"/>
        <v>0</v>
      </c>
      <c r="CQ463" s="21">
        <f t="shared" si="174"/>
        <v>0</v>
      </c>
      <c r="CR463" s="21">
        <f t="shared" si="175"/>
        <v>34</v>
      </c>
      <c r="CS463" s="21">
        <f t="shared" si="176"/>
        <v>34</v>
      </c>
      <c r="CT463" s="21">
        <f t="shared" si="177"/>
        <v>34</v>
      </c>
      <c r="CU463" s="21">
        <f t="shared" si="178"/>
        <v>0</v>
      </c>
      <c r="CV463" s="21">
        <f t="shared" si="179"/>
        <v>0</v>
      </c>
      <c r="CW463" s="21">
        <f t="shared" si="180"/>
        <v>0</v>
      </c>
      <c r="CX463" s="21">
        <f t="shared" si="181"/>
        <v>34</v>
      </c>
      <c r="CY463" s="21">
        <f t="shared" si="182"/>
        <v>34</v>
      </c>
      <c r="CZ463" s="21">
        <f t="shared" si="183"/>
        <v>34</v>
      </c>
    </row>
    <row r="464" spans="1:104" ht="89.25" hidden="1" x14ac:dyDescent="0.25">
      <c r="A464" s="6">
        <v>1686</v>
      </c>
      <c r="B464" s="7" t="s">
        <v>92</v>
      </c>
      <c r="C464" s="7" t="s">
        <v>52</v>
      </c>
      <c r="D464" s="7" t="s">
        <v>113</v>
      </c>
      <c r="E464" s="7" t="s">
        <v>94</v>
      </c>
      <c r="F464" s="7" t="s">
        <v>95</v>
      </c>
      <c r="G464" s="7" t="s">
        <v>2261</v>
      </c>
      <c r="H464" s="7" t="s">
        <v>2262</v>
      </c>
      <c r="I464" s="7" t="s">
        <v>2263</v>
      </c>
      <c r="J464" s="7" t="s">
        <v>100</v>
      </c>
      <c r="K464" s="7" t="s">
        <v>100</v>
      </c>
      <c r="L464" s="7" t="s">
        <v>101</v>
      </c>
      <c r="M464" s="7" t="s">
        <v>104</v>
      </c>
      <c r="N464" s="8" t="s">
        <v>100</v>
      </c>
      <c r="O464" s="8" t="s">
        <v>100</v>
      </c>
      <c r="P464" s="8" t="s">
        <v>100</v>
      </c>
      <c r="Q464" s="7" t="s">
        <v>100</v>
      </c>
      <c r="R464" s="7" t="s">
        <v>100</v>
      </c>
      <c r="S464" s="7" t="s">
        <v>100</v>
      </c>
      <c r="T464" s="8" t="s">
        <v>100</v>
      </c>
      <c r="U464" s="8" t="s">
        <v>100</v>
      </c>
      <c r="V464" s="8" t="s">
        <v>100</v>
      </c>
      <c r="W464" s="8" t="s">
        <v>100</v>
      </c>
      <c r="X464" s="8" t="s">
        <v>100</v>
      </c>
      <c r="Y464" s="8" t="s">
        <v>100</v>
      </c>
      <c r="Z464" s="8" t="s">
        <v>100</v>
      </c>
      <c r="AA464" s="8" t="s">
        <v>100</v>
      </c>
      <c r="AB464" s="8" t="s">
        <v>100</v>
      </c>
      <c r="AC464" s="8" t="s">
        <v>100</v>
      </c>
      <c r="AD464" s="8" t="s">
        <v>100</v>
      </c>
      <c r="AE464" s="8" t="s">
        <v>100</v>
      </c>
      <c r="AF464" s="8" t="s">
        <v>100</v>
      </c>
      <c r="AG464" s="8" t="s">
        <v>100</v>
      </c>
      <c r="AH464" s="8" t="s">
        <v>100</v>
      </c>
      <c r="AI464" s="8" t="s">
        <v>100</v>
      </c>
      <c r="AJ464" s="8" t="s">
        <v>100</v>
      </c>
      <c r="AK464" s="8" t="s">
        <v>100</v>
      </c>
      <c r="AL464" s="7" t="s">
        <v>100</v>
      </c>
      <c r="AM464" s="8" t="s">
        <v>100</v>
      </c>
      <c r="AN464" s="8" t="s">
        <v>100</v>
      </c>
      <c r="AO464" s="8" t="s">
        <v>100</v>
      </c>
      <c r="AP464" s="8" t="s">
        <v>100</v>
      </c>
      <c r="AQ464" s="8" t="s">
        <v>100</v>
      </c>
      <c r="AR464" s="8" t="s">
        <v>100</v>
      </c>
      <c r="AS464" s="8" t="s">
        <v>100</v>
      </c>
      <c r="AT464" s="8" t="s">
        <v>100</v>
      </c>
      <c r="AU464" s="8" t="s">
        <v>100</v>
      </c>
      <c r="AV464" s="8" t="s">
        <v>100</v>
      </c>
      <c r="AW464" s="8" t="s">
        <v>100</v>
      </c>
      <c r="AX464" s="8" t="s">
        <v>100</v>
      </c>
      <c r="AY464" s="8" t="s">
        <v>100</v>
      </c>
      <c r="AZ464" s="8" t="s">
        <v>100</v>
      </c>
      <c r="BA464" s="8" t="s">
        <v>100</v>
      </c>
      <c r="BB464" s="8" t="s">
        <v>100</v>
      </c>
      <c r="BC464" s="8" t="s">
        <v>100</v>
      </c>
      <c r="BD464" s="8" t="s">
        <v>100</v>
      </c>
      <c r="BE464" s="8" t="s">
        <v>100</v>
      </c>
      <c r="BF464" s="8" t="s">
        <v>100</v>
      </c>
      <c r="BG464" s="8" t="s">
        <v>100</v>
      </c>
      <c r="BH464" s="8" t="s">
        <v>100</v>
      </c>
      <c r="BI464" s="8" t="s">
        <v>100</v>
      </c>
      <c r="BJ464" s="8" t="s">
        <v>100</v>
      </c>
      <c r="BK464" s="8" t="s">
        <v>100</v>
      </c>
      <c r="BL464" s="8" t="s">
        <v>100</v>
      </c>
      <c r="BM464" s="8" t="s">
        <v>100</v>
      </c>
      <c r="BN464" s="8" t="s">
        <v>100</v>
      </c>
      <c r="BO464" s="8" t="s">
        <v>100</v>
      </c>
      <c r="BP464" s="8" t="s">
        <v>100</v>
      </c>
      <c r="BQ464" s="8" t="s">
        <v>100</v>
      </c>
      <c r="BR464" s="8" t="s">
        <v>100</v>
      </c>
      <c r="BS464" s="8" t="s">
        <v>100</v>
      </c>
      <c r="BT464" s="8" t="s">
        <v>100</v>
      </c>
      <c r="BU464" s="8" t="s">
        <v>100</v>
      </c>
      <c r="BV464" s="8" t="s">
        <v>100</v>
      </c>
      <c r="BW464" s="8" t="s">
        <v>100</v>
      </c>
      <c r="BX464" s="8" t="s">
        <v>100</v>
      </c>
      <c r="BY464" s="8" t="s">
        <v>100</v>
      </c>
      <c r="BZ464" s="8" t="s">
        <v>100</v>
      </c>
      <c r="CA464" s="8" t="s">
        <v>100</v>
      </c>
      <c r="CB464" s="8" t="s">
        <v>100</v>
      </c>
      <c r="CC464" s="8" t="s">
        <v>100</v>
      </c>
      <c r="CD464" s="8" t="s">
        <v>100</v>
      </c>
      <c r="CE464" s="21">
        <f t="shared" si="162"/>
        <v>0</v>
      </c>
      <c r="CF464" s="21">
        <f t="shared" si="163"/>
        <v>0</v>
      </c>
      <c r="CG464" s="21">
        <f t="shared" si="164"/>
        <v>0</v>
      </c>
      <c r="CH464" s="21">
        <f t="shared" si="165"/>
        <v>0</v>
      </c>
      <c r="CI464" s="21">
        <f t="shared" si="166"/>
        <v>0</v>
      </c>
      <c r="CJ464" s="21">
        <f t="shared" si="167"/>
        <v>0</v>
      </c>
      <c r="CK464" s="21">
        <f t="shared" si="168"/>
        <v>0</v>
      </c>
      <c r="CL464" s="21">
        <f t="shared" si="169"/>
        <v>0</v>
      </c>
      <c r="CM464" s="21">
        <f t="shared" si="170"/>
        <v>0</v>
      </c>
      <c r="CN464" s="21">
        <f t="shared" si="171"/>
        <v>0</v>
      </c>
      <c r="CO464" s="21">
        <f t="shared" si="172"/>
        <v>0</v>
      </c>
      <c r="CP464" s="21">
        <f t="shared" si="173"/>
        <v>0</v>
      </c>
      <c r="CQ464" s="21">
        <f t="shared" si="174"/>
        <v>0</v>
      </c>
      <c r="CR464" s="21">
        <f t="shared" si="175"/>
        <v>0</v>
      </c>
      <c r="CS464" s="21">
        <f t="shared" si="176"/>
        <v>0</v>
      </c>
      <c r="CT464" s="21">
        <f t="shared" si="177"/>
        <v>0</v>
      </c>
      <c r="CU464" s="21">
        <f t="shared" si="178"/>
        <v>0</v>
      </c>
      <c r="CV464" s="21">
        <f t="shared" si="179"/>
        <v>0</v>
      </c>
      <c r="CW464" s="21">
        <f t="shared" si="180"/>
        <v>0</v>
      </c>
      <c r="CX464" s="21">
        <f t="shared" si="181"/>
        <v>0</v>
      </c>
      <c r="CY464" s="21">
        <f t="shared" si="182"/>
        <v>0</v>
      </c>
      <c r="CZ464" s="21">
        <f t="shared" si="183"/>
        <v>0</v>
      </c>
    </row>
    <row r="465" spans="1:104" ht="76.5" hidden="1" x14ac:dyDescent="0.25">
      <c r="A465" s="6">
        <v>1687</v>
      </c>
      <c r="B465" s="7" t="s">
        <v>92</v>
      </c>
      <c r="C465" s="7" t="s">
        <v>52</v>
      </c>
      <c r="D465" s="7" t="s">
        <v>251</v>
      </c>
      <c r="E465" s="7" t="s">
        <v>94</v>
      </c>
      <c r="F465" s="7" t="s">
        <v>95</v>
      </c>
      <c r="G465" s="7" t="s">
        <v>2264</v>
      </c>
      <c r="H465" s="7" t="s">
        <v>2265</v>
      </c>
      <c r="I465" s="7" t="s">
        <v>2266</v>
      </c>
      <c r="J465" s="7" t="s">
        <v>99</v>
      </c>
      <c r="K465" s="7" t="s">
        <v>100</v>
      </c>
      <c r="L465" s="7" t="s">
        <v>101</v>
      </c>
      <c r="M465" s="7" t="s">
        <v>101</v>
      </c>
      <c r="N465" s="8">
        <v>16</v>
      </c>
      <c r="O465" s="8">
        <v>12</v>
      </c>
      <c r="P465" s="8">
        <v>18</v>
      </c>
      <c r="Q465" s="7" t="s">
        <v>2267</v>
      </c>
      <c r="R465" s="7" t="s">
        <v>2268</v>
      </c>
      <c r="S465" s="7" t="s">
        <v>2268</v>
      </c>
      <c r="T465" s="8">
        <v>46</v>
      </c>
      <c r="U465" s="8">
        <v>44</v>
      </c>
      <c r="V465" s="8">
        <v>44</v>
      </c>
      <c r="W465" s="8">
        <v>20</v>
      </c>
      <c r="X465" s="8">
        <v>20</v>
      </c>
      <c r="Y465" s="8">
        <v>20</v>
      </c>
      <c r="Z465" s="8">
        <v>0</v>
      </c>
      <c r="AA465" s="8">
        <v>0</v>
      </c>
      <c r="AB465" s="8">
        <v>0</v>
      </c>
      <c r="AC465" s="8">
        <v>12</v>
      </c>
      <c r="AD465" s="8">
        <v>12</v>
      </c>
      <c r="AE465" s="8">
        <v>12</v>
      </c>
      <c r="AF465" s="8">
        <v>8</v>
      </c>
      <c r="AG465" s="8">
        <v>8</v>
      </c>
      <c r="AH465" s="8">
        <v>8</v>
      </c>
      <c r="AI465" s="8">
        <v>20</v>
      </c>
      <c r="AJ465" s="8">
        <v>20</v>
      </c>
      <c r="AK465" s="8">
        <v>20</v>
      </c>
      <c r="AM465" s="8">
        <v>0</v>
      </c>
      <c r="AN465" s="8">
        <v>0</v>
      </c>
      <c r="AO465" s="8">
        <v>0</v>
      </c>
      <c r="AP465" s="8">
        <v>0</v>
      </c>
      <c r="AQ465" s="8">
        <v>0</v>
      </c>
      <c r="AR465" s="8">
        <v>0</v>
      </c>
      <c r="AS465" s="8">
        <v>0</v>
      </c>
      <c r="AT465" s="8">
        <v>0</v>
      </c>
      <c r="AU465" s="8">
        <v>0</v>
      </c>
      <c r="AV465" s="8">
        <v>0</v>
      </c>
      <c r="AW465" s="8">
        <v>0</v>
      </c>
      <c r="AX465" s="8">
        <v>0</v>
      </c>
      <c r="AY465" s="8">
        <v>0</v>
      </c>
      <c r="AZ465" s="8">
        <v>0</v>
      </c>
      <c r="BA465" s="8">
        <v>0</v>
      </c>
      <c r="BB465" s="8">
        <v>0</v>
      </c>
      <c r="BC465" s="8">
        <v>0</v>
      </c>
      <c r="BD465" s="8">
        <v>0</v>
      </c>
      <c r="BE465" s="8">
        <v>0</v>
      </c>
      <c r="BF465" s="8">
        <v>0</v>
      </c>
      <c r="BG465" s="8">
        <v>0</v>
      </c>
      <c r="BH465" s="8">
        <v>0</v>
      </c>
      <c r="BI465" s="8">
        <v>0</v>
      </c>
      <c r="BJ465" s="8">
        <v>0</v>
      </c>
      <c r="BK465" s="8">
        <v>0</v>
      </c>
      <c r="BL465" s="8">
        <v>0</v>
      </c>
      <c r="BM465" s="8">
        <v>0</v>
      </c>
      <c r="BN465" s="8">
        <v>0</v>
      </c>
      <c r="BO465" s="8">
        <v>0</v>
      </c>
      <c r="BP465" s="8">
        <v>0</v>
      </c>
      <c r="BQ465" s="8">
        <v>0</v>
      </c>
      <c r="BR465" s="8">
        <v>0</v>
      </c>
      <c r="BS465" s="8">
        <v>0</v>
      </c>
      <c r="BT465" s="8">
        <v>0</v>
      </c>
      <c r="BU465" s="8">
        <v>0</v>
      </c>
      <c r="BV465" s="8">
        <v>0</v>
      </c>
      <c r="BW465" s="8">
        <v>0</v>
      </c>
      <c r="BX465" s="8">
        <v>0</v>
      </c>
      <c r="BY465" s="8">
        <v>0</v>
      </c>
      <c r="BZ465" s="8">
        <v>0</v>
      </c>
      <c r="CA465" s="8">
        <v>0</v>
      </c>
      <c r="CB465" s="8">
        <v>0</v>
      </c>
      <c r="CC465" s="8">
        <v>0</v>
      </c>
      <c r="CD465" s="8">
        <v>0</v>
      </c>
      <c r="CE465" s="21">
        <f t="shared" si="162"/>
        <v>0</v>
      </c>
      <c r="CF465" s="21">
        <f t="shared" si="163"/>
        <v>16</v>
      </c>
      <c r="CG465" s="21">
        <f t="shared" si="164"/>
        <v>12</v>
      </c>
      <c r="CH465" s="21">
        <f t="shared" si="165"/>
        <v>18</v>
      </c>
      <c r="CI465" s="21">
        <f t="shared" si="166"/>
        <v>46</v>
      </c>
      <c r="CJ465" s="21">
        <f t="shared" si="167"/>
        <v>44</v>
      </c>
      <c r="CK465" s="21">
        <f t="shared" si="168"/>
        <v>44</v>
      </c>
      <c r="CL465" s="21">
        <f t="shared" si="169"/>
        <v>20</v>
      </c>
      <c r="CM465" s="21">
        <f t="shared" si="170"/>
        <v>20</v>
      </c>
      <c r="CN465" s="21">
        <f t="shared" si="171"/>
        <v>20</v>
      </c>
      <c r="CO465" s="21">
        <f t="shared" si="172"/>
        <v>0</v>
      </c>
      <c r="CP465" s="21">
        <f t="shared" si="173"/>
        <v>0</v>
      </c>
      <c r="CQ465" s="21">
        <f t="shared" si="174"/>
        <v>0</v>
      </c>
      <c r="CR465" s="21">
        <f t="shared" si="175"/>
        <v>12</v>
      </c>
      <c r="CS465" s="21">
        <f t="shared" si="176"/>
        <v>12</v>
      </c>
      <c r="CT465" s="21">
        <f t="shared" si="177"/>
        <v>12</v>
      </c>
      <c r="CU465" s="21">
        <f t="shared" si="178"/>
        <v>8</v>
      </c>
      <c r="CV465" s="21">
        <f t="shared" si="179"/>
        <v>8</v>
      </c>
      <c r="CW465" s="21">
        <f t="shared" si="180"/>
        <v>8</v>
      </c>
      <c r="CX465" s="21">
        <f t="shared" si="181"/>
        <v>20</v>
      </c>
      <c r="CY465" s="21">
        <f t="shared" si="182"/>
        <v>20</v>
      </c>
      <c r="CZ465" s="21">
        <f t="shared" si="183"/>
        <v>20</v>
      </c>
    </row>
    <row r="466" spans="1:104" ht="76.5" hidden="1" x14ac:dyDescent="0.25">
      <c r="A466" s="6">
        <v>1688</v>
      </c>
      <c r="B466" s="7" t="s">
        <v>92</v>
      </c>
      <c r="C466" s="7" t="s">
        <v>54</v>
      </c>
      <c r="D466" s="7" t="s">
        <v>165</v>
      </c>
      <c r="E466" s="7" t="s">
        <v>94</v>
      </c>
      <c r="F466" s="7" t="s">
        <v>95</v>
      </c>
      <c r="G466" s="7" t="s">
        <v>2269</v>
      </c>
      <c r="H466" s="7" t="s">
        <v>2269</v>
      </c>
      <c r="I466" s="7" t="s">
        <v>2270</v>
      </c>
      <c r="J466" s="7" t="s">
        <v>99</v>
      </c>
      <c r="K466" s="7" t="s">
        <v>100</v>
      </c>
      <c r="L466" s="7" t="s">
        <v>101</v>
      </c>
      <c r="M466" s="7" t="s">
        <v>101</v>
      </c>
      <c r="N466" s="8">
        <v>11</v>
      </c>
      <c r="O466" s="8">
        <v>14</v>
      </c>
      <c r="P466" s="8">
        <v>14</v>
      </c>
      <c r="Q466" s="7" t="s">
        <v>2271</v>
      </c>
      <c r="R466" s="7" t="s">
        <v>2272</v>
      </c>
      <c r="S466" s="7" t="s">
        <v>2271</v>
      </c>
      <c r="T466" s="8">
        <v>6</v>
      </c>
      <c r="U466" s="8">
        <v>6</v>
      </c>
      <c r="V466" s="8">
        <v>6</v>
      </c>
      <c r="W466" s="8">
        <v>5</v>
      </c>
      <c r="X466" s="8">
        <v>5</v>
      </c>
      <c r="Y466" s="8">
        <v>5</v>
      </c>
      <c r="Z466" s="8">
        <v>2</v>
      </c>
      <c r="AA466" s="8">
        <v>2</v>
      </c>
      <c r="AB466" s="8">
        <v>2</v>
      </c>
      <c r="AC466" s="8">
        <v>5</v>
      </c>
      <c r="AD466" s="8">
        <v>5</v>
      </c>
      <c r="AE466" s="8">
        <v>5</v>
      </c>
      <c r="AF466" s="8">
        <v>3</v>
      </c>
      <c r="AG466" s="8">
        <v>3</v>
      </c>
      <c r="AH466" s="8">
        <v>3</v>
      </c>
      <c r="AI466" s="8">
        <v>2</v>
      </c>
      <c r="AJ466" s="8">
        <v>2</v>
      </c>
      <c r="AK466" s="8">
        <v>2</v>
      </c>
      <c r="AM466" s="8">
        <v>0</v>
      </c>
      <c r="AN466" s="8">
        <v>0</v>
      </c>
      <c r="AO466" s="8">
        <v>0</v>
      </c>
      <c r="AP466" s="8">
        <v>0</v>
      </c>
      <c r="AQ466" s="8">
        <v>0</v>
      </c>
      <c r="AR466" s="8">
        <v>0</v>
      </c>
      <c r="AS466" s="8">
        <v>0</v>
      </c>
      <c r="AT466" s="8">
        <v>0</v>
      </c>
      <c r="AU466" s="8">
        <v>0</v>
      </c>
      <c r="AV466" s="8">
        <v>0</v>
      </c>
      <c r="AW466" s="8">
        <v>0</v>
      </c>
      <c r="AX466" s="8">
        <v>0</v>
      </c>
      <c r="AY466" s="8">
        <v>0</v>
      </c>
      <c r="AZ466" s="8">
        <v>0</v>
      </c>
      <c r="BA466" s="8">
        <v>0</v>
      </c>
      <c r="BB466" s="8">
        <v>0</v>
      </c>
      <c r="BC466" s="8">
        <v>0</v>
      </c>
      <c r="BD466" s="8">
        <v>0</v>
      </c>
      <c r="BE466" s="8">
        <v>0</v>
      </c>
      <c r="BF466" s="8">
        <v>0</v>
      </c>
      <c r="BG466" s="8">
        <v>0</v>
      </c>
      <c r="BH466" s="8">
        <v>0</v>
      </c>
      <c r="BI466" s="8">
        <v>0</v>
      </c>
      <c r="BJ466" s="8">
        <v>0</v>
      </c>
      <c r="BK466" s="8">
        <v>0</v>
      </c>
      <c r="BL466" s="8">
        <v>0</v>
      </c>
      <c r="BM466" s="8">
        <v>0</v>
      </c>
      <c r="BN466" s="8">
        <v>0</v>
      </c>
      <c r="BO466" s="8">
        <v>0</v>
      </c>
      <c r="BP466" s="8">
        <v>0</v>
      </c>
      <c r="BQ466" s="8">
        <v>0</v>
      </c>
      <c r="BR466" s="8">
        <v>0</v>
      </c>
      <c r="BS466" s="8">
        <v>0</v>
      </c>
      <c r="BT466" s="8">
        <v>0</v>
      </c>
      <c r="BU466" s="8">
        <v>0</v>
      </c>
      <c r="BV466" s="8">
        <v>0</v>
      </c>
      <c r="BW466" s="8">
        <v>0</v>
      </c>
      <c r="BX466" s="8">
        <v>0</v>
      </c>
      <c r="BY466" s="8">
        <v>0</v>
      </c>
      <c r="BZ466" s="8">
        <v>0</v>
      </c>
      <c r="CA466" s="8">
        <v>0</v>
      </c>
      <c r="CB466" s="8">
        <v>0</v>
      </c>
      <c r="CC466" s="8">
        <v>0</v>
      </c>
      <c r="CD466" s="8">
        <v>0</v>
      </c>
      <c r="CE466" s="21">
        <f t="shared" si="162"/>
        <v>0</v>
      </c>
      <c r="CF466" s="21">
        <f t="shared" si="163"/>
        <v>11</v>
      </c>
      <c r="CG466" s="21">
        <f t="shared" si="164"/>
        <v>14</v>
      </c>
      <c r="CH466" s="21">
        <f t="shared" si="165"/>
        <v>14</v>
      </c>
      <c r="CI466" s="21">
        <f t="shared" si="166"/>
        <v>6</v>
      </c>
      <c r="CJ466" s="21">
        <f t="shared" si="167"/>
        <v>6</v>
      </c>
      <c r="CK466" s="21">
        <f t="shared" si="168"/>
        <v>6</v>
      </c>
      <c r="CL466" s="21">
        <f t="shared" si="169"/>
        <v>5</v>
      </c>
      <c r="CM466" s="21">
        <f t="shared" si="170"/>
        <v>5</v>
      </c>
      <c r="CN466" s="21">
        <f t="shared" si="171"/>
        <v>5</v>
      </c>
      <c r="CO466" s="21">
        <f t="shared" si="172"/>
        <v>2</v>
      </c>
      <c r="CP466" s="21">
        <f t="shared" si="173"/>
        <v>2</v>
      </c>
      <c r="CQ466" s="21">
        <f t="shared" si="174"/>
        <v>2</v>
      </c>
      <c r="CR466" s="21">
        <f t="shared" si="175"/>
        <v>5</v>
      </c>
      <c r="CS466" s="21">
        <f t="shared" si="176"/>
        <v>5</v>
      </c>
      <c r="CT466" s="21">
        <f t="shared" si="177"/>
        <v>5</v>
      </c>
      <c r="CU466" s="21">
        <f t="shared" si="178"/>
        <v>3</v>
      </c>
      <c r="CV466" s="21">
        <f t="shared" si="179"/>
        <v>3</v>
      </c>
      <c r="CW466" s="21">
        <f t="shared" si="180"/>
        <v>3</v>
      </c>
      <c r="CX466" s="21">
        <f t="shared" si="181"/>
        <v>2</v>
      </c>
      <c r="CY466" s="21">
        <f t="shared" si="182"/>
        <v>2</v>
      </c>
      <c r="CZ466" s="21">
        <f t="shared" si="183"/>
        <v>2</v>
      </c>
    </row>
    <row r="467" spans="1:104" ht="76.5" hidden="1" x14ac:dyDescent="0.25">
      <c r="A467" s="6">
        <v>1689</v>
      </c>
      <c r="B467" s="7" t="s">
        <v>92</v>
      </c>
      <c r="C467" s="7" t="s">
        <v>52</v>
      </c>
      <c r="D467" s="7" t="s">
        <v>1041</v>
      </c>
      <c r="E467" s="7" t="s">
        <v>94</v>
      </c>
      <c r="F467" s="7" t="s">
        <v>95</v>
      </c>
      <c r="G467" s="7" t="s">
        <v>2273</v>
      </c>
      <c r="H467" s="7" t="s">
        <v>2274</v>
      </c>
      <c r="I467" s="7" t="s">
        <v>2275</v>
      </c>
      <c r="J467" s="7" t="s">
        <v>99</v>
      </c>
      <c r="K467" s="7" t="s">
        <v>100</v>
      </c>
      <c r="L467" s="7" t="s">
        <v>101</v>
      </c>
      <c r="M467" s="7" t="s">
        <v>101</v>
      </c>
      <c r="N467" s="8">
        <v>0</v>
      </c>
      <c r="O467" s="8">
        <v>0</v>
      </c>
      <c r="P467" s="8">
        <v>0</v>
      </c>
      <c r="Q467" s="7" t="s">
        <v>2276</v>
      </c>
      <c r="R467" s="7" t="s">
        <v>2276</v>
      </c>
      <c r="S467" s="7" t="s">
        <v>2276</v>
      </c>
      <c r="T467" s="8">
        <v>47</v>
      </c>
      <c r="U467" s="8">
        <v>47</v>
      </c>
      <c r="V467" s="8">
        <v>47</v>
      </c>
      <c r="W467" s="8">
        <v>14</v>
      </c>
      <c r="X467" s="8">
        <v>14</v>
      </c>
      <c r="Y467" s="8">
        <v>14</v>
      </c>
      <c r="Z467" s="8">
        <v>14</v>
      </c>
      <c r="AA467" s="8">
        <v>14</v>
      </c>
      <c r="AB467" s="8">
        <v>14</v>
      </c>
      <c r="AC467" s="8">
        <v>0</v>
      </c>
      <c r="AD467" s="8">
        <v>0</v>
      </c>
      <c r="AE467" s="8">
        <v>0</v>
      </c>
      <c r="AF467" s="8">
        <v>0</v>
      </c>
      <c r="AG467" s="8">
        <v>0</v>
      </c>
      <c r="AH467" s="8">
        <v>0</v>
      </c>
      <c r="AI467" s="8">
        <v>0</v>
      </c>
      <c r="AJ467" s="8">
        <v>0</v>
      </c>
      <c r="AK467" s="8">
        <v>0</v>
      </c>
      <c r="AM467" s="8">
        <v>0</v>
      </c>
      <c r="AN467" s="8">
        <v>0</v>
      </c>
      <c r="AO467" s="8">
        <v>0</v>
      </c>
      <c r="AP467" s="8">
        <v>0</v>
      </c>
      <c r="AQ467" s="8">
        <v>0</v>
      </c>
      <c r="AR467" s="8">
        <v>0</v>
      </c>
      <c r="AS467" s="8">
        <v>0</v>
      </c>
      <c r="AT467" s="8">
        <v>0</v>
      </c>
      <c r="AU467" s="8">
        <v>0</v>
      </c>
      <c r="AV467" s="8">
        <v>0</v>
      </c>
      <c r="AW467" s="8">
        <v>0</v>
      </c>
      <c r="AX467" s="8">
        <v>0</v>
      </c>
      <c r="AY467" s="8">
        <v>0</v>
      </c>
      <c r="AZ467" s="8">
        <v>0</v>
      </c>
      <c r="BA467" s="8">
        <v>0</v>
      </c>
      <c r="BB467" s="8">
        <v>0</v>
      </c>
      <c r="BC467" s="8">
        <v>0</v>
      </c>
      <c r="BD467" s="8">
        <v>0</v>
      </c>
      <c r="BE467" s="8">
        <v>0</v>
      </c>
      <c r="BF467" s="8">
        <v>0</v>
      </c>
      <c r="BG467" s="8">
        <v>0</v>
      </c>
      <c r="BH467" s="8">
        <v>0</v>
      </c>
      <c r="BI467" s="8">
        <v>0</v>
      </c>
      <c r="BJ467" s="8">
        <v>0</v>
      </c>
      <c r="BK467" s="8">
        <v>0</v>
      </c>
      <c r="BL467" s="8">
        <v>0</v>
      </c>
      <c r="BM467" s="8">
        <v>0</v>
      </c>
      <c r="BN467" s="8">
        <v>0</v>
      </c>
      <c r="BO467" s="8">
        <v>0</v>
      </c>
      <c r="BP467" s="8">
        <v>0</v>
      </c>
      <c r="BQ467" s="8">
        <v>0</v>
      </c>
      <c r="BR467" s="8">
        <v>0</v>
      </c>
      <c r="BS467" s="8">
        <v>0</v>
      </c>
      <c r="BT467" s="8">
        <v>0</v>
      </c>
      <c r="BU467" s="8">
        <v>0</v>
      </c>
      <c r="BV467" s="8">
        <v>0</v>
      </c>
      <c r="BW467" s="8">
        <v>0</v>
      </c>
      <c r="BX467" s="8">
        <v>0</v>
      </c>
      <c r="BY467" s="8">
        <v>0</v>
      </c>
      <c r="BZ467" s="8">
        <v>0</v>
      </c>
      <c r="CA467" s="8">
        <v>0</v>
      </c>
      <c r="CB467" s="8">
        <v>0</v>
      </c>
      <c r="CC467" s="8">
        <v>0</v>
      </c>
      <c r="CD467" s="8">
        <v>0</v>
      </c>
      <c r="CE467" s="21">
        <f t="shared" si="162"/>
        <v>0</v>
      </c>
      <c r="CF467" s="21">
        <f t="shared" si="163"/>
        <v>0</v>
      </c>
      <c r="CG467" s="21">
        <f t="shared" si="164"/>
        <v>0</v>
      </c>
      <c r="CH467" s="21">
        <f t="shared" si="165"/>
        <v>0</v>
      </c>
      <c r="CI467" s="21">
        <f t="shared" si="166"/>
        <v>47</v>
      </c>
      <c r="CJ467" s="21">
        <f t="shared" si="167"/>
        <v>47</v>
      </c>
      <c r="CK467" s="21">
        <f t="shared" si="168"/>
        <v>47</v>
      </c>
      <c r="CL467" s="21">
        <f t="shared" si="169"/>
        <v>14</v>
      </c>
      <c r="CM467" s="21">
        <f t="shared" si="170"/>
        <v>14</v>
      </c>
      <c r="CN467" s="21">
        <f t="shared" si="171"/>
        <v>14</v>
      </c>
      <c r="CO467" s="21">
        <f t="shared" si="172"/>
        <v>14</v>
      </c>
      <c r="CP467" s="21">
        <f t="shared" si="173"/>
        <v>14</v>
      </c>
      <c r="CQ467" s="21">
        <f t="shared" si="174"/>
        <v>14</v>
      </c>
      <c r="CR467" s="21">
        <f t="shared" si="175"/>
        <v>0</v>
      </c>
      <c r="CS467" s="21">
        <f t="shared" si="176"/>
        <v>0</v>
      </c>
      <c r="CT467" s="21">
        <f t="shared" si="177"/>
        <v>0</v>
      </c>
      <c r="CU467" s="21">
        <f t="shared" si="178"/>
        <v>0</v>
      </c>
      <c r="CV467" s="21">
        <f t="shared" si="179"/>
        <v>0</v>
      </c>
      <c r="CW467" s="21">
        <f t="shared" si="180"/>
        <v>0</v>
      </c>
      <c r="CX467" s="21">
        <f t="shared" si="181"/>
        <v>0</v>
      </c>
      <c r="CY467" s="21">
        <f t="shared" si="182"/>
        <v>0</v>
      </c>
      <c r="CZ467" s="21">
        <f t="shared" si="183"/>
        <v>0</v>
      </c>
    </row>
    <row r="468" spans="1:104" ht="76.5" hidden="1" x14ac:dyDescent="0.25">
      <c r="A468" s="6">
        <v>1690</v>
      </c>
      <c r="B468" s="7" t="s">
        <v>92</v>
      </c>
      <c r="C468" s="7" t="s">
        <v>52</v>
      </c>
      <c r="D468" s="7" t="s">
        <v>564</v>
      </c>
      <c r="E468" s="7" t="s">
        <v>94</v>
      </c>
      <c r="F468" s="7" t="s">
        <v>95</v>
      </c>
      <c r="G468" s="7" t="s">
        <v>2277</v>
      </c>
      <c r="H468" s="7" t="s">
        <v>2278</v>
      </c>
      <c r="I468" s="7" t="s">
        <v>2279</v>
      </c>
      <c r="J468" s="7" t="s">
        <v>99</v>
      </c>
      <c r="K468" s="7" t="s">
        <v>100</v>
      </c>
      <c r="L468" s="7" t="s">
        <v>101</v>
      </c>
      <c r="M468" s="7" t="s">
        <v>101</v>
      </c>
      <c r="N468" s="8">
        <v>23</v>
      </c>
      <c r="O468" s="8">
        <v>25</v>
      </c>
      <c r="P468" s="8">
        <v>18</v>
      </c>
      <c r="Q468" s="7" t="s">
        <v>2280</v>
      </c>
      <c r="R468" s="7" t="s">
        <v>2281</v>
      </c>
      <c r="S468" s="7" t="s">
        <v>2282</v>
      </c>
      <c r="T468" s="8">
        <v>128</v>
      </c>
      <c r="U468" s="8">
        <v>128</v>
      </c>
      <c r="V468" s="8">
        <v>128</v>
      </c>
      <c r="W468" s="8">
        <v>55</v>
      </c>
      <c r="X468" s="8">
        <v>55</v>
      </c>
      <c r="Y468" s="8">
        <v>55</v>
      </c>
      <c r="Z468" s="8">
        <v>0</v>
      </c>
      <c r="AA468" s="8">
        <v>0</v>
      </c>
      <c r="AB468" s="8">
        <v>0</v>
      </c>
      <c r="AC468" s="8">
        <v>0</v>
      </c>
      <c r="AD468" s="8">
        <v>0</v>
      </c>
      <c r="AE468" s="8">
        <v>0</v>
      </c>
      <c r="AF468" s="8">
        <v>55</v>
      </c>
      <c r="AG468" s="8">
        <v>55</v>
      </c>
      <c r="AH468" s="8">
        <v>55</v>
      </c>
      <c r="AI468" s="8">
        <v>12</v>
      </c>
      <c r="AJ468" s="8">
        <v>12</v>
      </c>
      <c r="AK468" s="8">
        <v>12</v>
      </c>
      <c r="AM468" s="8">
        <v>1</v>
      </c>
      <c r="AN468" s="8">
        <v>7</v>
      </c>
      <c r="AO468" s="8">
        <v>2</v>
      </c>
      <c r="AP468" s="8">
        <v>0</v>
      </c>
      <c r="AQ468" s="8">
        <v>15</v>
      </c>
      <c r="AR468" s="8">
        <v>15</v>
      </c>
      <c r="AS468" s="8">
        <v>15</v>
      </c>
      <c r="AT468" s="8">
        <v>12</v>
      </c>
      <c r="AU468" s="8">
        <v>12</v>
      </c>
      <c r="AV468" s="8">
        <v>12</v>
      </c>
      <c r="AW468" s="8">
        <v>0</v>
      </c>
      <c r="AX468" s="8">
        <v>0</v>
      </c>
      <c r="AY468" s="8">
        <v>0</v>
      </c>
      <c r="AZ468" s="8">
        <v>0</v>
      </c>
      <c r="BA468" s="8">
        <v>0</v>
      </c>
      <c r="BB468" s="8">
        <v>0</v>
      </c>
      <c r="BC468" s="8">
        <v>12</v>
      </c>
      <c r="BD468" s="8">
        <v>12</v>
      </c>
      <c r="BE468" s="8">
        <v>12</v>
      </c>
      <c r="BF468" s="8">
        <v>12</v>
      </c>
      <c r="BG468" s="8">
        <v>12</v>
      </c>
      <c r="BH468" s="8">
        <v>0</v>
      </c>
      <c r="BI468" s="8">
        <v>0</v>
      </c>
      <c r="BJ468" s="8">
        <v>0</v>
      </c>
      <c r="BK468" s="8">
        <v>0</v>
      </c>
      <c r="BL468" s="8">
        <v>0</v>
      </c>
      <c r="BM468" s="8">
        <v>0</v>
      </c>
      <c r="BN468" s="8">
        <v>0</v>
      </c>
      <c r="BO468" s="8">
        <v>0</v>
      </c>
      <c r="BP468" s="8">
        <v>0</v>
      </c>
      <c r="BQ468" s="8">
        <v>0</v>
      </c>
      <c r="BR468" s="8">
        <v>0</v>
      </c>
      <c r="BS468" s="8">
        <v>0</v>
      </c>
      <c r="BT468" s="8">
        <v>0</v>
      </c>
      <c r="BU468" s="8">
        <v>0</v>
      </c>
      <c r="BV468" s="8">
        <v>0</v>
      </c>
      <c r="BW468" s="8">
        <v>0</v>
      </c>
      <c r="BX468" s="8">
        <v>0</v>
      </c>
      <c r="BY468" s="8">
        <v>0</v>
      </c>
      <c r="BZ468" s="8">
        <v>0</v>
      </c>
      <c r="CA468" s="8">
        <v>0</v>
      </c>
      <c r="CB468" s="8">
        <v>0</v>
      </c>
      <c r="CC468" s="8">
        <v>0</v>
      </c>
      <c r="CD468" s="8">
        <v>0</v>
      </c>
      <c r="CE468" s="21">
        <f t="shared" si="162"/>
        <v>1</v>
      </c>
      <c r="CF468" s="21">
        <f t="shared" si="163"/>
        <v>30</v>
      </c>
      <c r="CG468" s="21">
        <f t="shared" si="164"/>
        <v>27</v>
      </c>
      <c r="CH468" s="21">
        <f t="shared" si="165"/>
        <v>18</v>
      </c>
      <c r="CI468" s="21">
        <f t="shared" si="166"/>
        <v>143</v>
      </c>
      <c r="CJ468" s="21">
        <f t="shared" si="167"/>
        <v>143</v>
      </c>
      <c r="CK468" s="21">
        <f t="shared" si="168"/>
        <v>143</v>
      </c>
      <c r="CL468" s="21">
        <f t="shared" si="169"/>
        <v>67</v>
      </c>
      <c r="CM468" s="21">
        <f t="shared" si="170"/>
        <v>67</v>
      </c>
      <c r="CN468" s="21">
        <f t="shared" si="171"/>
        <v>67</v>
      </c>
      <c r="CO468" s="21">
        <f t="shared" si="172"/>
        <v>0</v>
      </c>
      <c r="CP468" s="21">
        <f t="shared" si="173"/>
        <v>0</v>
      </c>
      <c r="CQ468" s="21">
        <f t="shared" si="174"/>
        <v>0</v>
      </c>
      <c r="CR468" s="21">
        <f t="shared" si="175"/>
        <v>0</v>
      </c>
      <c r="CS468" s="21">
        <f t="shared" si="176"/>
        <v>0</v>
      </c>
      <c r="CT468" s="21">
        <f t="shared" si="177"/>
        <v>0</v>
      </c>
      <c r="CU468" s="21">
        <f t="shared" si="178"/>
        <v>67</v>
      </c>
      <c r="CV468" s="21">
        <f t="shared" si="179"/>
        <v>67</v>
      </c>
      <c r="CW468" s="21">
        <f t="shared" si="180"/>
        <v>67</v>
      </c>
      <c r="CX468" s="21">
        <f t="shared" si="181"/>
        <v>24</v>
      </c>
      <c r="CY468" s="21">
        <f t="shared" si="182"/>
        <v>24</v>
      </c>
      <c r="CZ468" s="21">
        <f t="shared" si="183"/>
        <v>12</v>
      </c>
    </row>
    <row r="469" spans="1:104" ht="76.5" hidden="1" x14ac:dyDescent="0.25">
      <c r="A469" s="6">
        <v>1693</v>
      </c>
      <c r="B469" s="7" t="s">
        <v>92</v>
      </c>
      <c r="C469" s="7" t="s">
        <v>54</v>
      </c>
      <c r="D469" s="7" t="s">
        <v>540</v>
      </c>
      <c r="E469" s="7" t="s">
        <v>94</v>
      </c>
      <c r="F469" s="7" t="s">
        <v>95</v>
      </c>
      <c r="G469" s="7" t="s">
        <v>2283</v>
      </c>
      <c r="H469" s="7" t="s">
        <v>2283</v>
      </c>
      <c r="I469" s="7" t="s">
        <v>2284</v>
      </c>
      <c r="J469" s="7" t="s">
        <v>99</v>
      </c>
      <c r="K469" s="7" t="s">
        <v>100</v>
      </c>
      <c r="L469" s="7" t="s">
        <v>101</v>
      </c>
      <c r="M469" s="7" t="s">
        <v>101</v>
      </c>
      <c r="N469" s="8">
        <v>9</v>
      </c>
      <c r="O469" s="8">
        <v>14</v>
      </c>
      <c r="P469" s="8">
        <v>12</v>
      </c>
      <c r="Q469" s="7" t="s">
        <v>2285</v>
      </c>
      <c r="R469" s="7" t="s">
        <v>2285</v>
      </c>
      <c r="S469" s="7" t="s">
        <v>2285</v>
      </c>
      <c r="T469" s="8">
        <v>2</v>
      </c>
      <c r="U469" s="8">
        <v>2</v>
      </c>
      <c r="V469" s="8">
        <v>2</v>
      </c>
      <c r="W469" s="8">
        <v>0</v>
      </c>
      <c r="X469" s="8">
        <v>0</v>
      </c>
      <c r="Y469" s="8">
        <v>0</v>
      </c>
      <c r="Z469" s="8">
        <v>0</v>
      </c>
      <c r="AA469" s="8">
        <v>0</v>
      </c>
      <c r="AB469" s="8">
        <v>0</v>
      </c>
      <c r="AC469" s="8">
        <v>0</v>
      </c>
      <c r="AD469" s="8">
        <v>0</v>
      </c>
      <c r="AE469" s="8">
        <v>0</v>
      </c>
      <c r="AF469" s="8">
        <v>0</v>
      </c>
      <c r="AG469" s="8">
        <v>0</v>
      </c>
      <c r="AH469" s="8">
        <v>0</v>
      </c>
      <c r="AI469" s="8">
        <v>4</v>
      </c>
      <c r="AJ469" s="8">
        <v>7</v>
      </c>
      <c r="AK469" s="8">
        <v>8</v>
      </c>
      <c r="AM469" s="8">
        <v>0</v>
      </c>
      <c r="AN469" s="8">
        <v>0</v>
      </c>
      <c r="AO469" s="8">
        <v>0</v>
      </c>
      <c r="AP469" s="8">
        <v>0</v>
      </c>
      <c r="AQ469" s="8">
        <v>0</v>
      </c>
      <c r="AR469" s="8">
        <v>0</v>
      </c>
      <c r="AS469" s="8">
        <v>0</v>
      </c>
      <c r="AT469" s="8">
        <v>0</v>
      </c>
      <c r="AU469" s="8">
        <v>0</v>
      </c>
      <c r="AV469" s="8">
        <v>0</v>
      </c>
      <c r="AW469" s="8">
        <v>0</v>
      </c>
      <c r="AX469" s="8">
        <v>0</v>
      </c>
      <c r="AY469" s="8">
        <v>0</v>
      </c>
      <c r="AZ469" s="8">
        <v>0</v>
      </c>
      <c r="BA469" s="8">
        <v>0</v>
      </c>
      <c r="BB469" s="8">
        <v>0</v>
      </c>
      <c r="BC469" s="8">
        <v>0</v>
      </c>
      <c r="BD469" s="8">
        <v>0</v>
      </c>
      <c r="BE469" s="8">
        <v>0</v>
      </c>
      <c r="BF469" s="8">
        <v>0</v>
      </c>
      <c r="BG469" s="8">
        <v>0</v>
      </c>
      <c r="BH469" s="8">
        <v>0</v>
      </c>
      <c r="BI469" s="8">
        <v>0</v>
      </c>
      <c r="BJ469" s="8">
        <v>0</v>
      </c>
      <c r="BK469" s="8">
        <v>0</v>
      </c>
      <c r="BL469" s="8">
        <v>0</v>
      </c>
      <c r="BM469" s="8">
        <v>0</v>
      </c>
      <c r="BN469" s="8">
        <v>0</v>
      </c>
      <c r="BO469" s="8">
        <v>0</v>
      </c>
      <c r="BP469" s="8">
        <v>0</v>
      </c>
      <c r="BQ469" s="8">
        <v>0</v>
      </c>
      <c r="BR469" s="8">
        <v>0</v>
      </c>
      <c r="BS469" s="8">
        <v>0</v>
      </c>
      <c r="BT469" s="8">
        <v>0</v>
      </c>
      <c r="BU469" s="8">
        <v>0</v>
      </c>
      <c r="BV469" s="8">
        <v>0</v>
      </c>
      <c r="BW469" s="8">
        <v>0</v>
      </c>
      <c r="BX469" s="8">
        <v>0</v>
      </c>
      <c r="BY469" s="8">
        <v>0</v>
      </c>
      <c r="BZ469" s="8">
        <v>0</v>
      </c>
      <c r="CA469" s="8">
        <v>0</v>
      </c>
      <c r="CB469" s="8">
        <v>0</v>
      </c>
      <c r="CC469" s="8">
        <v>0</v>
      </c>
      <c r="CD469" s="8">
        <v>0</v>
      </c>
      <c r="CE469" s="21">
        <f t="shared" si="162"/>
        <v>0</v>
      </c>
      <c r="CF469" s="21">
        <f t="shared" si="163"/>
        <v>9</v>
      </c>
      <c r="CG469" s="21">
        <f t="shared" si="164"/>
        <v>14</v>
      </c>
      <c r="CH469" s="21">
        <f t="shared" si="165"/>
        <v>12</v>
      </c>
      <c r="CI469" s="21">
        <f t="shared" si="166"/>
        <v>2</v>
      </c>
      <c r="CJ469" s="21">
        <f t="shared" si="167"/>
        <v>2</v>
      </c>
      <c r="CK469" s="21">
        <f t="shared" si="168"/>
        <v>2</v>
      </c>
      <c r="CL469" s="21">
        <f t="shared" si="169"/>
        <v>0</v>
      </c>
      <c r="CM469" s="21">
        <f t="shared" si="170"/>
        <v>0</v>
      </c>
      <c r="CN469" s="21">
        <f t="shared" si="171"/>
        <v>0</v>
      </c>
      <c r="CO469" s="21">
        <f t="shared" si="172"/>
        <v>0</v>
      </c>
      <c r="CP469" s="21">
        <f t="shared" si="173"/>
        <v>0</v>
      </c>
      <c r="CQ469" s="21">
        <f t="shared" si="174"/>
        <v>0</v>
      </c>
      <c r="CR469" s="21">
        <f t="shared" si="175"/>
        <v>0</v>
      </c>
      <c r="CS469" s="21">
        <f t="shared" si="176"/>
        <v>0</v>
      </c>
      <c r="CT469" s="21">
        <f t="shared" si="177"/>
        <v>0</v>
      </c>
      <c r="CU469" s="21">
        <f t="shared" si="178"/>
        <v>0</v>
      </c>
      <c r="CV469" s="21">
        <f t="shared" si="179"/>
        <v>0</v>
      </c>
      <c r="CW469" s="21">
        <f t="shared" si="180"/>
        <v>0</v>
      </c>
      <c r="CX469" s="21">
        <f t="shared" si="181"/>
        <v>4</v>
      </c>
      <c r="CY469" s="21">
        <f t="shared" si="182"/>
        <v>7</v>
      </c>
      <c r="CZ469" s="21">
        <f t="shared" si="183"/>
        <v>8</v>
      </c>
    </row>
    <row r="470" spans="1:104" ht="76.5" hidden="1" x14ac:dyDescent="0.25">
      <c r="A470" s="6">
        <v>1694</v>
      </c>
      <c r="B470" s="7" t="s">
        <v>92</v>
      </c>
      <c r="C470" s="7" t="s">
        <v>54</v>
      </c>
      <c r="D470" s="7" t="s">
        <v>405</v>
      </c>
      <c r="E470" s="7" t="s">
        <v>94</v>
      </c>
      <c r="F470" s="7" t="s">
        <v>95</v>
      </c>
      <c r="G470" s="7" t="s">
        <v>2286</v>
      </c>
      <c r="H470" s="7" t="s">
        <v>2286</v>
      </c>
      <c r="I470" s="7" t="s">
        <v>2287</v>
      </c>
      <c r="J470" s="7" t="s">
        <v>99</v>
      </c>
      <c r="K470" s="7" t="s">
        <v>100</v>
      </c>
      <c r="L470" s="7" t="s">
        <v>101</v>
      </c>
      <c r="M470" s="7" t="s">
        <v>101</v>
      </c>
      <c r="N470" s="8">
        <v>28</v>
      </c>
      <c r="O470" s="8">
        <v>31</v>
      </c>
      <c r="P470" s="8">
        <v>29</v>
      </c>
      <c r="Q470" s="7" t="s">
        <v>2288</v>
      </c>
      <c r="R470" s="7" t="s">
        <v>2288</v>
      </c>
      <c r="S470" s="7" t="s">
        <v>2288</v>
      </c>
      <c r="T470" s="8">
        <v>14</v>
      </c>
      <c r="U470" s="8">
        <v>14</v>
      </c>
      <c r="V470" s="8">
        <v>14</v>
      </c>
      <c r="W470" s="8">
        <v>11</v>
      </c>
      <c r="X470" s="8">
        <v>11</v>
      </c>
      <c r="Y470" s="8">
        <v>11</v>
      </c>
      <c r="Z470" s="8">
        <v>4</v>
      </c>
      <c r="AA470" s="8">
        <v>4</v>
      </c>
      <c r="AB470" s="8">
        <v>4</v>
      </c>
      <c r="AC470" s="8">
        <v>1</v>
      </c>
      <c r="AD470" s="8">
        <v>1</v>
      </c>
      <c r="AE470" s="8">
        <v>1</v>
      </c>
      <c r="AF470" s="8">
        <v>6</v>
      </c>
      <c r="AG470" s="8">
        <v>6</v>
      </c>
      <c r="AH470" s="8">
        <v>6</v>
      </c>
      <c r="AI470" s="8">
        <v>9</v>
      </c>
      <c r="AJ470" s="8">
        <v>9</v>
      </c>
      <c r="AK470" s="8">
        <v>9</v>
      </c>
      <c r="AM470" s="8">
        <v>8</v>
      </c>
      <c r="AN470" s="8">
        <v>11</v>
      </c>
      <c r="AO470" s="8">
        <v>13</v>
      </c>
      <c r="AP470" s="8">
        <v>16</v>
      </c>
      <c r="AQ470" s="8">
        <v>12</v>
      </c>
      <c r="AR470" s="8">
        <v>12</v>
      </c>
      <c r="AS470" s="8">
        <v>12</v>
      </c>
      <c r="AT470" s="8">
        <v>12</v>
      </c>
      <c r="AU470" s="8">
        <v>12</v>
      </c>
      <c r="AV470" s="8">
        <v>12</v>
      </c>
      <c r="AW470" s="8">
        <v>2</v>
      </c>
      <c r="AX470" s="8">
        <v>2</v>
      </c>
      <c r="AY470" s="8">
        <v>2</v>
      </c>
      <c r="AZ470" s="8">
        <v>4</v>
      </c>
      <c r="BA470" s="8">
        <v>4</v>
      </c>
      <c r="BB470" s="8">
        <v>4</v>
      </c>
      <c r="BC470" s="8">
        <v>6</v>
      </c>
      <c r="BD470" s="8">
        <v>6</v>
      </c>
      <c r="BE470" s="8">
        <v>6</v>
      </c>
      <c r="BF470" s="8">
        <v>4</v>
      </c>
      <c r="BG470" s="8">
        <v>4</v>
      </c>
      <c r="BH470" s="8">
        <v>4</v>
      </c>
      <c r="BI470" s="8">
        <v>0</v>
      </c>
      <c r="BJ470" s="8">
        <v>0</v>
      </c>
      <c r="BK470" s="8">
        <v>0</v>
      </c>
      <c r="BL470" s="8">
        <v>0</v>
      </c>
      <c r="BM470" s="8">
        <v>0</v>
      </c>
      <c r="BN470" s="8">
        <v>0</v>
      </c>
      <c r="BO470" s="8">
        <v>0</v>
      </c>
      <c r="BP470" s="8">
        <v>0</v>
      </c>
      <c r="BQ470" s="8">
        <v>0</v>
      </c>
      <c r="BR470" s="8">
        <v>0</v>
      </c>
      <c r="BS470" s="8">
        <v>0</v>
      </c>
      <c r="BT470" s="8">
        <v>0</v>
      </c>
      <c r="BU470" s="8">
        <v>0</v>
      </c>
      <c r="BV470" s="8">
        <v>0</v>
      </c>
      <c r="BW470" s="8">
        <v>0</v>
      </c>
      <c r="BX470" s="8">
        <v>0</v>
      </c>
      <c r="BY470" s="8">
        <v>0</v>
      </c>
      <c r="BZ470" s="8">
        <v>0</v>
      </c>
      <c r="CA470" s="8">
        <v>0</v>
      </c>
      <c r="CB470" s="8">
        <v>0</v>
      </c>
      <c r="CC470" s="8">
        <v>0</v>
      </c>
      <c r="CD470" s="8">
        <v>0</v>
      </c>
      <c r="CE470" s="21">
        <f t="shared" si="162"/>
        <v>8</v>
      </c>
      <c r="CF470" s="21">
        <f t="shared" si="163"/>
        <v>39</v>
      </c>
      <c r="CG470" s="21">
        <f t="shared" si="164"/>
        <v>44</v>
      </c>
      <c r="CH470" s="21">
        <f t="shared" si="165"/>
        <v>45</v>
      </c>
      <c r="CI470" s="21">
        <f t="shared" si="166"/>
        <v>26</v>
      </c>
      <c r="CJ470" s="21">
        <f t="shared" si="167"/>
        <v>26</v>
      </c>
      <c r="CK470" s="21">
        <f t="shared" si="168"/>
        <v>26</v>
      </c>
      <c r="CL470" s="21">
        <f t="shared" si="169"/>
        <v>23</v>
      </c>
      <c r="CM470" s="21">
        <f t="shared" si="170"/>
        <v>23</v>
      </c>
      <c r="CN470" s="21">
        <f t="shared" si="171"/>
        <v>23</v>
      </c>
      <c r="CO470" s="21">
        <f t="shared" si="172"/>
        <v>6</v>
      </c>
      <c r="CP470" s="21">
        <f t="shared" si="173"/>
        <v>6</v>
      </c>
      <c r="CQ470" s="21">
        <f t="shared" si="174"/>
        <v>6</v>
      </c>
      <c r="CR470" s="21">
        <f t="shared" si="175"/>
        <v>5</v>
      </c>
      <c r="CS470" s="21">
        <f t="shared" si="176"/>
        <v>5</v>
      </c>
      <c r="CT470" s="21">
        <f t="shared" si="177"/>
        <v>5</v>
      </c>
      <c r="CU470" s="21">
        <f t="shared" si="178"/>
        <v>12</v>
      </c>
      <c r="CV470" s="21">
        <f t="shared" si="179"/>
        <v>12</v>
      </c>
      <c r="CW470" s="21">
        <f t="shared" si="180"/>
        <v>12</v>
      </c>
      <c r="CX470" s="21">
        <f t="shared" si="181"/>
        <v>13</v>
      </c>
      <c r="CY470" s="21">
        <f t="shared" si="182"/>
        <v>13</v>
      </c>
      <c r="CZ470" s="21">
        <f t="shared" si="183"/>
        <v>13</v>
      </c>
    </row>
    <row r="471" spans="1:104" ht="76.5" hidden="1" x14ac:dyDescent="0.25">
      <c r="A471" s="6">
        <v>1695</v>
      </c>
      <c r="B471" s="7" t="s">
        <v>92</v>
      </c>
      <c r="C471" s="7" t="s">
        <v>52</v>
      </c>
      <c r="D471" s="7" t="s">
        <v>490</v>
      </c>
      <c r="E471" s="7" t="s">
        <v>94</v>
      </c>
      <c r="F471" s="7" t="s">
        <v>95</v>
      </c>
      <c r="G471" s="7" t="s">
        <v>2289</v>
      </c>
      <c r="H471" s="7" t="s">
        <v>2290</v>
      </c>
      <c r="I471" s="7" t="s">
        <v>2291</v>
      </c>
      <c r="J471" s="7" t="s">
        <v>99</v>
      </c>
      <c r="K471" s="7" t="s">
        <v>100</v>
      </c>
      <c r="L471" s="7" t="s">
        <v>101</v>
      </c>
      <c r="M471" s="7" t="s">
        <v>101</v>
      </c>
      <c r="N471" s="8">
        <v>23</v>
      </c>
      <c r="O471" s="8">
        <v>6</v>
      </c>
      <c r="P471" s="8">
        <v>9</v>
      </c>
      <c r="Q471" s="7" t="s">
        <v>2292</v>
      </c>
      <c r="R471" s="7" t="s">
        <v>2292</v>
      </c>
      <c r="S471" s="7" t="s">
        <v>2293</v>
      </c>
      <c r="T471" s="8">
        <v>74</v>
      </c>
      <c r="U471" s="8">
        <v>74</v>
      </c>
      <c r="V471" s="8">
        <v>74</v>
      </c>
      <c r="W471" s="8">
        <v>8</v>
      </c>
      <c r="X471" s="8">
        <v>8</v>
      </c>
      <c r="Y471" s="8">
        <v>8</v>
      </c>
      <c r="Z471" s="8">
        <v>7</v>
      </c>
      <c r="AA471" s="8">
        <v>7</v>
      </c>
      <c r="AB471" s="8">
        <v>7</v>
      </c>
      <c r="AC471" s="8">
        <v>1</v>
      </c>
      <c r="AD471" s="8">
        <v>1</v>
      </c>
      <c r="AE471" s="8">
        <v>1</v>
      </c>
      <c r="AF471" s="8">
        <v>0</v>
      </c>
      <c r="AG471" s="8">
        <v>0</v>
      </c>
      <c r="AH471" s="8">
        <v>0</v>
      </c>
      <c r="AI471" s="8">
        <v>8</v>
      </c>
      <c r="AJ471" s="8">
        <v>8</v>
      </c>
      <c r="AK471" s="8">
        <v>8</v>
      </c>
      <c r="AM471" s="8">
        <v>0</v>
      </c>
      <c r="AN471" s="8">
        <v>0</v>
      </c>
      <c r="AO471" s="8">
        <v>0</v>
      </c>
      <c r="AP471" s="8">
        <v>0</v>
      </c>
      <c r="AQ471" s="8">
        <v>0</v>
      </c>
      <c r="AR471" s="8">
        <v>0</v>
      </c>
      <c r="AS471" s="8">
        <v>0</v>
      </c>
      <c r="AT471" s="8">
        <v>0</v>
      </c>
      <c r="AU471" s="8">
        <v>0</v>
      </c>
      <c r="AV471" s="8">
        <v>0</v>
      </c>
      <c r="AW471" s="8">
        <v>0</v>
      </c>
      <c r="AX471" s="8">
        <v>0</v>
      </c>
      <c r="AY471" s="8">
        <v>0</v>
      </c>
      <c r="AZ471" s="8">
        <v>0</v>
      </c>
      <c r="BA471" s="8">
        <v>0</v>
      </c>
      <c r="BB471" s="8">
        <v>0</v>
      </c>
      <c r="BC471" s="8">
        <v>0</v>
      </c>
      <c r="BD471" s="8">
        <v>0</v>
      </c>
      <c r="BE471" s="8">
        <v>0</v>
      </c>
      <c r="BF471" s="8">
        <v>0</v>
      </c>
      <c r="BG471" s="8">
        <v>0</v>
      </c>
      <c r="BH471" s="8">
        <v>0</v>
      </c>
      <c r="BI471" s="8">
        <v>0</v>
      </c>
      <c r="BJ471" s="8">
        <v>0</v>
      </c>
      <c r="BK471" s="8">
        <v>0</v>
      </c>
      <c r="BL471" s="8">
        <v>0</v>
      </c>
      <c r="BM471" s="8">
        <v>0</v>
      </c>
      <c r="BN471" s="8">
        <v>0</v>
      </c>
      <c r="BO471" s="8">
        <v>0</v>
      </c>
      <c r="BP471" s="8">
        <v>0</v>
      </c>
      <c r="BQ471" s="8">
        <v>0</v>
      </c>
      <c r="BR471" s="8">
        <v>0</v>
      </c>
      <c r="BS471" s="8">
        <v>0</v>
      </c>
      <c r="BT471" s="8">
        <v>0</v>
      </c>
      <c r="BU471" s="8">
        <v>0</v>
      </c>
      <c r="BV471" s="8">
        <v>0</v>
      </c>
      <c r="BW471" s="8">
        <v>0</v>
      </c>
      <c r="BX471" s="8">
        <v>0</v>
      </c>
      <c r="BY471" s="8">
        <v>0</v>
      </c>
      <c r="BZ471" s="8">
        <v>0</v>
      </c>
      <c r="CA471" s="8">
        <v>0</v>
      </c>
      <c r="CB471" s="8">
        <v>0</v>
      </c>
      <c r="CC471" s="8">
        <v>0</v>
      </c>
      <c r="CD471" s="8">
        <v>0</v>
      </c>
      <c r="CE471" s="21">
        <f t="shared" si="162"/>
        <v>0</v>
      </c>
      <c r="CF471" s="21">
        <f t="shared" si="163"/>
        <v>23</v>
      </c>
      <c r="CG471" s="21">
        <f t="shared" si="164"/>
        <v>6</v>
      </c>
      <c r="CH471" s="21">
        <f t="shared" si="165"/>
        <v>9</v>
      </c>
      <c r="CI471" s="21">
        <f t="shared" si="166"/>
        <v>74</v>
      </c>
      <c r="CJ471" s="21">
        <f t="shared" si="167"/>
        <v>74</v>
      </c>
      <c r="CK471" s="21">
        <f t="shared" si="168"/>
        <v>74</v>
      </c>
      <c r="CL471" s="21">
        <f t="shared" si="169"/>
        <v>8</v>
      </c>
      <c r="CM471" s="21">
        <f t="shared" si="170"/>
        <v>8</v>
      </c>
      <c r="CN471" s="21">
        <f t="shared" si="171"/>
        <v>8</v>
      </c>
      <c r="CO471" s="21">
        <f t="shared" si="172"/>
        <v>7</v>
      </c>
      <c r="CP471" s="21">
        <f t="shared" si="173"/>
        <v>7</v>
      </c>
      <c r="CQ471" s="21">
        <f t="shared" si="174"/>
        <v>7</v>
      </c>
      <c r="CR471" s="21">
        <f t="shared" si="175"/>
        <v>1</v>
      </c>
      <c r="CS471" s="21">
        <f t="shared" si="176"/>
        <v>1</v>
      </c>
      <c r="CT471" s="21">
        <f t="shared" si="177"/>
        <v>1</v>
      </c>
      <c r="CU471" s="21">
        <f t="shared" si="178"/>
        <v>0</v>
      </c>
      <c r="CV471" s="21">
        <f t="shared" si="179"/>
        <v>0</v>
      </c>
      <c r="CW471" s="21">
        <f t="shared" si="180"/>
        <v>0</v>
      </c>
      <c r="CX471" s="21">
        <f t="shared" si="181"/>
        <v>8</v>
      </c>
      <c r="CY471" s="21">
        <f t="shared" si="182"/>
        <v>8</v>
      </c>
      <c r="CZ471" s="21">
        <f t="shared" si="183"/>
        <v>8</v>
      </c>
    </row>
    <row r="472" spans="1:104" ht="76.5" hidden="1" x14ac:dyDescent="0.25">
      <c r="A472" s="6">
        <v>1696</v>
      </c>
      <c r="B472" s="7" t="s">
        <v>92</v>
      </c>
      <c r="C472" s="7" t="s">
        <v>54</v>
      </c>
      <c r="D472" s="7" t="s">
        <v>180</v>
      </c>
      <c r="E472" s="7" t="s">
        <v>94</v>
      </c>
      <c r="F472" s="7" t="s">
        <v>95</v>
      </c>
      <c r="G472" s="7" t="s">
        <v>2294</v>
      </c>
      <c r="H472" s="7" t="s">
        <v>2294</v>
      </c>
      <c r="I472" s="7" t="s">
        <v>2295</v>
      </c>
      <c r="J472" s="7" t="s">
        <v>99</v>
      </c>
      <c r="K472" s="7" t="s">
        <v>100</v>
      </c>
      <c r="L472" s="7" t="s">
        <v>101</v>
      </c>
      <c r="M472" s="7" t="s">
        <v>101</v>
      </c>
      <c r="N472" s="8">
        <v>15</v>
      </c>
      <c r="O472" s="8">
        <v>16</v>
      </c>
      <c r="P472" s="8">
        <v>15</v>
      </c>
      <c r="Q472" s="7" t="s">
        <v>2296</v>
      </c>
      <c r="R472" s="7" t="s">
        <v>2296</v>
      </c>
      <c r="S472" s="7" t="s">
        <v>2296</v>
      </c>
      <c r="T472" s="8">
        <v>4</v>
      </c>
      <c r="U472" s="8">
        <v>4</v>
      </c>
      <c r="V472" s="8">
        <v>4</v>
      </c>
      <c r="W472" s="8">
        <v>4</v>
      </c>
      <c r="X472" s="8">
        <v>4</v>
      </c>
      <c r="Y472" s="8">
        <v>4</v>
      </c>
      <c r="Z472" s="8">
        <v>0</v>
      </c>
      <c r="AA472" s="8">
        <v>0</v>
      </c>
      <c r="AB472" s="8">
        <v>0</v>
      </c>
      <c r="AC472" s="8">
        <v>0</v>
      </c>
      <c r="AD472" s="8">
        <v>0</v>
      </c>
      <c r="AE472" s="8">
        <v>0</v>
      </c>
      <c r="AF472" s="8">
        <v>4</v>
      </c>
      <c r="AG472" s="8">
        <v>4</v>
      </c>
      <c r="AH472" s="8">
        <v>4</v>
      </c>
      <c r="AI472" s="8">
        <v>3</v>
      </c>
      <c r="AJ472" s="8">
        <v>3</v>
      </c>
      <c r="AK472" s="8">
        <v>3</v>
      </c>
      <c r="AM472" s="8">
        <v>0</v>
      </c>
      <c r="AN472" s="8">
        <v>0</v>
      </c>
      <c r="AO472" s="8">
        <v>0</v>
      </c>
      <c r="AP472" s="8">
        <v>0</v>
      </c>
      <c r="AQ472" s="8">
        <v>0</v>
      </c>
      <c r="AR472" s="8">
        <v>0</v>
      </c>
      <c r="AS472" s="8">
        <v>0</v>
      </c>
      <c r="AT472" s="8">
        <v>0</v>
      </c>
      <c r="AU472" s="8">
        <v>0</v>
      </c>
      <c r="AV472" s="8">
        <v>0</v>
      </c>
      <c r="AW472" s="8">
        <v>0</v>
      </c>
      <c r="AX472" s="8">
        <v>0</v>
      </c>
      <c r="AY472" s="8">
        <v>0</v>
      </c>
      <c r="AZ472" s="8">
        <v>0</v>
      </c>
      <c r="BA472" s="8">
        <v>0</v>
      </c>
      <c r="BB472" s="8">
        <v>0</v>
      </c>
      <c r="BC472" s="8">
        <v>0</v>
      </c>
      <c r="BD472" s="8">
        <v>0</v>
      </c>
      <c r="BE472" s="8">
        <v>0</v>
      </c>
      <c r="BF472" s="8">
        <v>0</v>
      </c>
      <c r="BG472" s="8">
        <v>0</v>
      </c>
      <c r="BH472" s="8">
        <v>0</v>
      </c>
      <c r="BI472" s="8">
        <v>0</v>
      </c>
      <c r="BJ472" s="8">
        <v>0</v>
      </c>
      <c r="BK472" s="8">
        <v>0</v>
      </c>
      <c r="BL472" s="8">
        <v>0</v>
      </c>
      <c r="BM472" s="8">
        <v>0</v>
      </c>
      <c r="BN472" s="8">
        <v>0</v>
      </c>
      <c r="BO472" s="8">
        <v>0</v>
      </c>
      <c r="BP472" s="8">
        <v>0</v>
      </c>
      <c r="BQ472" s="8">
        <v>0</v>
      </c>
      <c r="BR472" s="8">
        <v>0</v>
      </c>
      <c r="BS472" s="8">
        <v>0</v>
      </c>
      <c r="BT472" s="8">
        <v>0</v>
      </c>
      <c r="BU472" s="8">
        <v>0</v>
      </c>
      <c r="BV472" s="8">
        <v>0</v>
      </c>
      <c r="BW472" s="8">
        <v>0</v>
      </c>
      <c r="BX472" s="8">
        <v>0</v>
      </c>
      <c r="BY472" s="8">
        <v>0</v>
      </c>
      <c r="BZ472" s="8">
        <v>0</v>
      </c>
      <c r="CA472" s="8">
        <v>0</v>
      </c>
      <c r="CB472" s="8">
        <v>0</v>
      </c>
      <c r="CC472" s="8">
        <v>0</v>
      </c>
      <c r="CD472" s="8">
        <v>0</v>
      </c>
      <c r="CE472" s="21">
        <f t="shared" si="162"/>
        <v>0</v>
      </c>
      <c r="CF472" s="21">
        <f t="shared" si="163"/>
        <v>15</v>
      </c>
      <c r="CG472" s="21">
        <f t="shared" si="164"/>
        <v>16</v>
      </c>
      <c r="CH472" s="21">
        <f t="shared" si="165"/>
        <v>15</v>
      </c>
      <c r="CI472" s="21">
        <f t="shared" si="166"/>
        <v>4</v>
      </c>
      <c r="CJ472" s="21">
        <f t="shared" si="167"/>
        <v>4</v>
      </c>
      <c r="CK472" s="21">
        <f t="shared" si="168"/>
        <v>4</v>
      </c>
      <c r="CL472" s="21">
        <f t="shared" si="169"/>
        <v>4</v>
      </c>
      <c r="CM472" s="21">
        <f t="shared" si="170"/>
        <v>4</v>
      </c>
      <c r="CN472" s="21">
        <f t="shared" si="171"/>
        <v>4</v>
      </c>
      <c r="CO472" s="21">
        <f t="shared" si="172"/>
        <v>0</v>
      </c>
      <c r="CP472" s="21">
        <f t="shared" si="173"/>
        <v>0</v>
      </c>
      <c r="CQ472" s="21">
        <f t="shared" si="174"/>
        <v>0</v>
      </c>
      <c r="CR472" s="21">
        <f t="shared" si="175"/>
        <v>0</v>
      </c>
      <c r="CS472" s="21">
        <f t="shared" si="176"/>
        <v>0</v>
      </c>
      <c r="CT472" s="21">
        <f t="shared" si="177"/>
        <v>0</v>
      </c>
      <c r="CU472" s="21">
        <f t="shared" si="178"/>
        <v>4</v>
      </c>
      <c r="CV472" s="21">
        <f t="shared" si="179"/>
        <v>4</v>
      </c>
      <c r="CW472" s="21">
        <f t="shared" si="180"/>
        <v>4</v>
      </c>
      <c r="CX472" s="21">
        <f t="shared" si="181"/>
        <v>3</v>
      </c>
      <c r="CY472" s="21">
        <f t="shared" si="182"/>
        <v>3</v>
      </c>
      <c r="CZ472" s="21">
        <f t="shared" si="183"/>
        <v>3</v>
      </c>
    </row>
    <row r="473" spans="1:104" ht="76.5" hidden="1" x14ac:dyDescent="0.25">
      <c r="A473" s="6">
        <v>1697</v>
      </c>
      <c r="B473" s="7" t="s">
        <v>92</v>
      </c>
      <c r="C473" s="7" t="s">
        <v>52</v>
      </c>
      <c r="D473" s="7" t="s">
        <v>173</v>
      </c>
      <c r="E473" s="7" t="s">
        <v>94</v>
      </c>
      <c r="F473" s="7" t="s">
        <v>95</v>
      </c>
      <c r="G473" s="7" t="s">
        <v>2297</v>
      </c>
      <c r="H473" s="7" t="s">
        <v>2298</v>
      </c>
      <c r="I473" s="7" t="s">
        <v>2299</v>
      </c>
      <c r="J473" s="7" t="s">
        <v>99</v>
      </c>
      <c r="K473" s="7" t="s">
        <v>100</v>
      </c>
      <c r="L473" s="7" t="s">
        <v>101</v>
      </c>
      <c r="M473" s="7" t="s">
        <v>101</v>
      </c>
      <c r="N473" s="8">
        <v>0</v>
      </c>
      <c r="O473" s="8">
        <v>0</v>
      </c>
      <c r="P473" s="8">
        <v>0</v>
      </c>
      <c r="Q473" s="7" t="s">
        <v>228</v>
      </c>
      <c r="R473" s="7" t="s">
        <v>228</v>
      </c>
      <c r="S473" s="7" t="s">
        <v>228</v>
      </c>
      <c r="T473" s="8">
        <v>81</v>
      </c>
      <c r="U473" s="8">
        <v>87</v>
      </c>
      <c r="V473" s="8">
        <v>87</v>
      </c>
      <c r="W473" s="8">
        <v>45</v>
      </c>
      <c r="X473" s="8">
        <v>45</v>
      </c>
      <c r="Y473" s="8">
        <v>45</v>
      </c>
      <c r="Z473" s="8">
        <v>0</v>
      </c>
      <c r="AA473" s="8">
        <v>0</v>
      </c>
      <c r="AB473" s="8">
        <v>1</v>
      </c>
      <c r="AC473" s="8">
        <v>0</v>
      </c>
      <c r="AD473" s="8">
        <v>0</v>
      </c>
      <c r="AE473" s="8">
        <v>0</v>
      </c>
      <c r="AF473" s="8">
        <v>45</v>
      </c>
      <c r="AG473" s="8">
        <v>45</v>
      </c>
      <c r="AH473" s="8">
        <v>44</v>
      </c>
      <c r="AI473" s="8">
        <v>0</v>
      </c>
      <c r="AJ473" s="8">
        <v>0</v>
      </c>
      <c r="AK473" s="8">
        <v>1</v>
      </c>
      <c r="AM473" s="8">
        <v>0</v>
      </c>
      <c r="AN473" s="8">
        <v>0</v>
      </c>
      <c r="AO473" s="8">
        <v>0</v>
      </c>
      <c r="AP473" s="8">
        <v>0</v>
      </c>
      <c r="AQ473" s="8">
        <v>0</v>
      </c>
      <c r="AR473" s="8">
        <v>0</v>
      </c>
      <c r="AS473" s="8">
        <v>0</v>
      </c>
      <c r="AT473" s="8">
        <v>0</v>
      </c>
      <c r="AU473" s="8">
        <v>0</v>
      </c>
      <c r="AV473" s="8">
        <v>0</v>
      </c>
      <c r="AW473" s="8">
        <v>0</v>
      </c>
      <c r="AX473" s="8">
        <v>0</v>
      </c>
      <c r="AY473" s="8">
        <v>0</v>
      </c>
      <c r="AZ473" s="8">
        <v>0</v>
      </c>
      <c r="BA473" s="8">
        <v>0</v>
      </c>
      <c r="BB473" s="8">
        <v>0</v>
      </c>
      <c r="BC473" s="8">
        <v>0</v>
      </c>
      <c r="BD473" s="8">
        <v>0</v>
      </c>
      <c r="BE473" s="8">
        <v>0</v>
      </c>
      <c r="BF473" s="8">
        <v>0</v>
      </c>
      <c r="BG473" s="8">
        <v>0</v>
      </c>
      <c r="BH473" s="8">
        <v>0</v>
      </c>
      <c r="BI473" s="8">
        <v>0</v>
      </c>
      <c r="BJ473" s="8">
        <v>0</v>
      </c>
      <c r="BK473" s="8">
        <v>0</v>
      </c>
      <c r="BL473" s="8">
        <v>0</v>
      </c>
      <c r="BM473" s="8">
        <v>0</v>
      </c>
      <c r="BN473" s="8">
        <v>0</v>
      </c>
      <c r="BO473" s="8">
        <v>0</v>
      </c>
      <c r="BP473" s="8">
        <v>0</v>
      </c>
      <c r="BQ473" s="8">
        <v>0</v>
      </c>
      <c r="BR473" s="8">
        <v>0</v>
      </c>
      <c r="BS473" s="8">
        <v>0</v>
      </c>
      <c r="BT473" s="8">
        <v>0</v>
      </c>
      <c r="BU473" s="8">
        <v>0</v>
      </c>
      <c r="BV473" s="8">
        <v>0</v>
      </c>
      <c r="BW473" s="8">
        <v>0</v>
      </c>
      <c r="BX473" s="8">
        <v>0</v>
      </c>
      <c r="BY473" s="8">
        <v>0</v>
      </c>
      <c r="BZ473" s="8">
        <v>0</v>
      </c>
      <c r="CA473" s="8">
        <v>0</v>
      </c>
      <c r="CB473" s="8">
        <v>0</v>
      </c>
      <c r="CC473" s="8">
        <v>0</v>
      </c>
      <c r="CD473" s="8">
        <v>0</v>
      </c>
      <c r="CE473" s="21">
        <f t="shared" si="162"/>
        <v>0</v>
      </c>
      <c r="CF473" s="21">
        <f t="shared" si="163"/>
        <v>0</v>
      </c>
      <c r="CG473" s="21">
        <f t="shared" si="164"/>
        <v>0</v>
      </c>
      <c r="CH473" s="21">
        <f t="shared" si="165"/>
        <v>0</v>
      </c>
      <c r="CI473" s="21">
        <f t="shared" si="166"/>
        <v>81</v>
      </c>
      <c r="CJ473" s="21">
        <f t="shared" si="167"/>
        <v>87</v>
      </c>
      <c r="CK473" s="21">
        <f t="shared" si="168"/>
        <v>87</v>
      </c>
      <c r="CL473" s="21">
        <f t="shared" si="169"/>
        <v>45</v>
      </c>
      <c r="CM473" s="21">
        <f t="shared" si="170"/>
        <v>45</v>
      </c>
      <c r="CN473" s="21">
        <f t="shared" si="171"/>
        <v>45</v>
      </c>
      <c r="CO473" s="21">
        <f t="shared" si="172"/>
        <v>0</v>
      </c>
      <c r="CP473" s="21">
        <f t="shared" si="173"/>
        <v>0</v>
      </c>
      <c r="CQ473" s="21">
        <f t="shared" si="174"/>
        <v>1</v>
      </c>
      <c r="CR473" s="21">
        <f t="shared" si="175"/>
        <v>0</v>
      </c>
      <c r="CS473" s="21">
        <f t="shared" si="176"/>
        <v>0</v>
      </c>
      <c r="CT473" s="21">
        <f t="shared" si="177"/>
        <v>0</v>
      </c>
      <c r="CU473" s="21">
        <f t="shared" si="178"/>
        <v>45</v>
      </c>
      <c r="CV473" s="21">
        <f t="shared" si="179"/>
        <v>45</v>
      </c>
      <c r="CW473" s="21">
        <f t="shared" si="180"/>
        <v>44</v>
      </c>
      <c r="CX473" s="21">
        <f t="shared" si="181"/>
        <v>0</v>
      </c>
      <c r="CY473" s="21">
        <f t="shared" si="182"/>
        <v>0</v>
      </c>
      <c r="CZ473" s="21">
        <f t="shared" si="183"/>
        <v>1</v>
      </c>
    </row>
    <row r="474" spans="1:104" ht="89.25" hidden="1" x14ac:dyDescent="0.25">
      <c r="A474" s="6">
        <v>1698</v>
      </c>
      <c r="B474" s="7" t="s">
        <v>92</v>
      </c>
      <c r="C474" s="7" t="s">
        <v>54</v>
      </c>
      <c r="D474" s="7" t="s">
        <v>488</v>
      </c>
      <c r="E474" s="7" t="s">
        <v>94</v>
      </c>
      <c r="F474" s="7" t="s">
        <v>95</v>
      </c>
      <c r="G474" s="7" t="s">
        <v>2300</v>
      </c>
      <c r="H474" s="7" t="s">
        <v>2301</v>
      </c>
      <c r="I474" s="7" t="s">
        <v>2302</v>
      </c>
      <c r="J474" s="7" t="s">
        <v>99</v>
      </c>
      <c r="K474" s="7" t="s">
        <v>100</v>
      </c>
      <c r="L474" s="7" t="s">
        <v>101</v>
      </c>
      <c r="M474" s="7" t="s">
        <v>101</v>
      </c>
      <c r="N474" s="8">
        <v>5</v>
      </c>
      <c r="O474" s="8">
        <v>5</v>
      </c>
      <c r="P474" s="8">
        <v>5</v>
      </c>
      <c r="Q474" s="7" t="s">
        <v>2148</v>
      </c>
      <c r="R474" s="7" t="s">
        <v>2148</v>
      </c>
      <c r="S474" s="7" t="s">
        <v>2148</v>
      </c>
      <c r="T474" s="8">
        <v>9</v>
      </c>
      <c r="U474" s="8">
        <v>9</v>
      </c>
      <c r="V474" s="8">
        <v>11</v>
      </c>
      <c r="W474" s="8">
        <v>6</v>
      </c>
      <c r="X474" s="8">
        <v>6</v>
      </c>
      <c r="Y474" s="8">
        <v>8</v>
      </c>
      <c r="Z474" s="8">
        <v>0</v>
      </c>
      <c r="AA474" s="8">
        <v>0</v>
      </c>
      <c r="AB474" s="8">
        <v>0</v>
      </c>
      <c r="AC474" s="8">
        <v>1</v>
      </c>
      <c r="AD474" s="8">
        <v>1</v>
      </c>
      <c r="AE474" s="8">
        <v>1</v>
      </c>
      <c r="AF474" s="8">
        <v>5</v>
      </c>
      <c r="AG474" s="8">
        <v>5</v>
      </c>
      <c r="AH474" s="8">
        <v>7</v>
      </c>
      <c r="AI474" s="8">
        <v>1</v>
      </c>
      <c r="AJ474" s="8">
        <v>1</v>
      </c>
      <c r="AK474" s="8">
        <v>1</v>
      </c>
      <c r="AL474" s="7" t="s">
        <v>2303</v>
      </c>
      <c r="AM474" s="8">
        <v>0</v>
      </c>
      <c r="AN474" s="8">
        <v>0</v>
      </c>
      <c r="AO474" s="8">
        <v>0</v>
      </c>
      <c r="AP474" s="8">
        <v>0</v>
      </c>
      <c r="AQ474" s="8">
        <v>0</v>
      </c>
      <c r="AR474" s="8">
        <v>0</v>
      </c>
      <c r="AS474" s="8">
        <v>0</v>
      </c>
      <c r="AT474" s="8">
        <v>0</v>
      </c>
      <c r="AU474" s="8">
        <v>0</v>
      </c>
      <c r="AV474" s="8">
        <v>0</v>
      </c>
      <c r="AW474" s="8">
        <v>0</v>
      </c>
      <c r="AX474" s="8">
        <v>0</v>
      </c>
      <c r="AY474" s="8">
        <v>0</v>
      </c>
      <c r="AZ474" s="8">
        <v>0</v>
      </c>
      <c r="BA474" s="8">
        <v>0</v>
      </c>
      <c r="BB474" s="8">
        <v>0</v>
      </c>
      <c r="BC474" s="8">
        <v>0</v>
      </c>
      <c r="BD474" s="8">
        <v>0</v>
      </c>
      <c r="BE474" s="8">
        <v>0</v>
      </c>
      <c r="BF474" s="8">
        <v>0</v>
      </c>
      <c r="BG474" s="8">
        <v>0</v>
      </c>
      <c r="BH474" s="8">
        <v>0</v>
      </c>
      <c r="BI474" s="8">
        <v>0</v>
      </c>
      <c r="BJ474" s="8">
        <v>0</v>
      </c>
      <c r="BK474" s="8">
        <v>0</v>
      </c>
      <c r="BL474" s="8">
        <v>0</v>
      </c>
      <c r="BM474" s="8">
        <v>0</v>
      </c>
      <c r="BN474" s="8">
        <v>0</v>
      </c>
      <c r="BO474" s="8">
        <v>0</v>
      </c>
      <c r="BP474" s="8">
        <v>0</v>
      </c>
      <c r="BQ474" s="8">
        <v>0</v>
      </c>
      <c r="BR474" s="8">
        <v>0</v>
      </c>
      <c r="BS474" s="8">
        <v>0</v>
      </c>
      <c r="BT474" s="8">
        <v>0</v>
      </c>
      <c r="BU474" s="8">
        <v>0</v>
      </c>
      <c r="BV474" s="8">
        <v>0</v>
      </c>
      <c r="BW474" s="8">
        <v>0</v>
      </c>
      <c r="BX474" s="8">
        <v>0</v>
      </c>
      <c r="BY474" s="8">
        <v>0</v>
      </c>
      <c r="BZ474" s="8">
        <v>0</v>
      </c>
      <c r="CA474" s="8">
        <v>0</v>
      </c>
      <c r="CB474" s="8">
        <v>0</v>
      </c>
      <c r="CC474" s="8">
        <v>0</v>
      </c>
      <c r="CD474" s="8">
        <v>0</v>
      </c>
      <c r="CE474" s="21">
        <f t="shared" si="162"/>
        <v>0</v>
      </c>
      <c r="CF474" s="21">
        <f t="shared" si="163"/>
        <v>5</v>
      </c>
      <c r="CG474" s="21">
        <f t="shared" si="164"/>
        <v>5</v>
      </c>
      <c r="CH474" s="21">
        <f t="shared" si="165"/>
        <v>5</v>
      </c>
      <c r="CI474" s="21">
        <f t="shared" si="166"/>
        <v>9</v>
      </c>
      <c r="CJ474" s="21">
        <f t="shared" si="167"/>
        <v>9</v>
      </c>
      <c r="CK474" s="21">
        <f t="shared" si="168"/>
        <v>11</v>
      </c>
      <c r="CL474" s="21">
        <f t="shared" si="169"/>
        <v>6</v>
      </c>
      <c r="CM474" s="21">
        <f t="shared" si="170"/>
        <v>6</v>
      </c>
      <c r="CN474" s="21">
        <f t="shared" si="171"/>
        <v>8</v>
      </c>
      <c r="CO474" s="21">
        <f t="shared" si="172"/>
        <v>0</v>
      </c>
      <c r="CP474" s="21">
        <f t="shared" si="173"/>
        <v>0</v>
      </c>
      <c r="CQ474" s="21">
        <f t="shared" si="174"/>
        <v>0</v>
      </c>
      <c r="CR474" s="21">
        <f t="shared" si="175"/>
        <v>1</v>
      </c>
      <c r="CS474" s="21">
        <f t="shared" si="176"/>
        <v>1</v>
      </c>
      <c r="CT474" s="21">
        <f t="shared" si="177"/>
        <v>1</v>
      </c>
      <c r="CU474" s="21">
        <f t="shared" si="178"/>
        <v>5</v>
      </c>
      <c r="CV474" s="21">
        <f t="shared" si="179"/>
        <v>5</v>
      </c>
      <c r="CW474" s="21">
        <f t="shared" si="180"/>
        <v>7</v>
      </c>
      <c r="CX474" s="21">
        <f t="shared" si="181"/>
        <v>1</v>
      </c>
      <c r="CY474" s="21">
        <f t="shared" si="182"/>
        <v>1</v>
      </c>
      <c r="CZ474" s="21">
        <f t="shared" si="183"/>
        <v>1</v>
      </c>
    </row>
    <row r="475" spans="1:104" ht="76.5" hidden="1" x14ac:dyDescent="0.25">
      <c r="A475" s="6">
        <v>1699</v>
      </c>
      <c r="B475" s="7" t="s">
        <v>92</v>
      </c>
      <c r="C475" s="7" t="s">
        <v>52</v>
      </c>
      <c r="D475" s="7" t="s">
        <v>251</v>
      </c>
      <c r="E475" s="7" t="s">
        <v>94</v>
      </c>
      <c r="F475" s="7" t="s">
        <v>95</v>
      </c>
      <c r="G475" s="7" t="s">
        <v>2304</v>
      </c>
      <c r="H475" s="7" t="s">
        <v>2305</v>
      </c>
      <c r="I475" s="7" t="s">
        <v>2306</v>
      </c>
      <c r="J475" s="7" t="s">
        <v>100</v>
      </c>
      <c r="K475" s="7" t="s">
        <v>100</v>
      </c>
      <c r="L475" s="7" t="s">
        <v>101</v>
      </c>
      <c r="M475" s="7" t="s">
        <v>104</v>
      </c>
      <c r="N475" s="8" t="s">
        <v>100</v>
      </c>
      <c r="O475" s="8" t="s">
        <v>100</v>
      </c>
      <c r="P475" s="8" t="s">
        <v>100</v>
      </c>
      <c r="Q475" s="7" t="s">
        <v>100</v>
      </c>
      <c r="R475" s="7" t="s">
        <v>100</v>
      </c>
      <c r="S475" s="7" t="s">
        <v>100</v>
      </c>
      <c r="T475" s="8" t="s">
        <v>100</v>
      </c>
      <c r="U475" s="8" t="s">
        <v>100</v>
      </c>
      <c r="V475" s="8" t="s">
        <v>100</v>
      </c>
      <c r="W475" s="8" t="s">
        <v>100</v>
      </c>
      <c r="X475" s="8" t="s">
        <v>100</v>
      </c>
      <c r="Y475" s="8" t="s">
        <v>100</v>
      </c>
      <c r="Z475" s="8" t="s">
        <v>100</v>
      </c>
      <c r="AA475" s="8" t="s">
        <v>100</v>
      </c>
      <c r="AB475" s="8" t="s">
        <v>100</v>
      </c>
      <c r="AC475" s="8" t="s">
        <v>100</v>
      </c>
      <c r="AD475" s="8" t="s">
        <v>100</v>
      </c>
      <c r="AE475" s="8" t="s">
        <v>100</v>
      </c>
      <c r="AF475" s="8" t="s">
        <v>100</v>
      </c>
      <c r="AG475" s="8" t="s">
        <v>100</v>
      </c>
      <c r="AH475" s="8" t="s">
        <v>100</v>
      </c>
      <c r="AI475" s="8" t="s">
        <v>100</v>
      </c>
      <c r="AJ475" s="8" t="s">
        <v>100</v>
      </c>
      <c r="AK475" s="8" t="s">
        <v>100</v>
      </c>
      <c r="AL475" s="7" t="s">
        <v>100</v>
      </c>
      <c r="AM475" s="8" t="s">
        <v>100</v>
      </c>
      <c r="AN475" s="8" t="s">
        <v>100</v>
      </c>
      <c r="AO475" s="8" t="s">
        <v>100</v>
      </c>
      <c r="AP475" s="8" t="s">
        <v>100</v>
      </c>
      <c r="AQ475" s="8" t="s">
        <v>100</v>
      </c>
      <c r="AR475" s="8" t="s">
        <v>100</v>
      </c>
      <c r="AS475" s="8" t="s">
        <v>100</v>
      </c>
      <c r="AT475" s="8" t="s">
        <v>100</v>
      </c>
      <c r="AU475" s="8" t="s">
        <v>100</v>
      </c>
      <c r="AV475" s="8" t="s">
        <v>100</v>
      </c>
      <c r="AW475" s="8" t="s">
        <v>100</v>
      </c>
      <c r="AX475" s="8" t="s">
        <v>100</v>
      </c>
      <c r="AY475" s="8" t="s">
        <v>100</v>
      </c>
      <c r="AZ475" s="8" t="s">
        <v>100</v>
      </c>
      <c r="BA475" s="8" t="s">
        <v>100</v>
      </c>
      <c r="BB475" s="8" t="s">
        <v>100</v>
      </c>
      <c r="BC475" s="8" t="s">
        <v>100</v>
      </c>
      <c r="BD475" s="8" t="s">
        <v>100</v>
      </c>
      <c r="BE475" s="8" t="s">
        <v>100</v>
      </c>
      <c r="BF475" s="8" t="s">
        <v>100</v>
      </c>
      <c r="BG475" s="8" t="s">
        <v>100</v>
      </c>
      <c r="BH475" s="8" t="s">
        <v>100</v>
      </c>
      <c r="BI475" s="8" t="s">
        <v>100</v>
      </c>
      <c r="BJ475" s="8" t="s">
        <v>100</v>
      </c>
      <c r="BK475" s="8" t="s">
        <v>100</v>
      </c>
      <c r="BL475" s="8" t="s">
        <v>100</v>
      </c>
      <c r="BM475" s="8" t="s">
        <v>100</v>
      </c>
      <c r="BN475" s="8" t="s">
        <v>100</v>
      </c>
      <c r="BO475" s="8" t="s">
        <v>100</v>
      </c>
      <c r="BP475" s="8" t="s">
        <v>100</v>
      </c>
      <c r="BQ475" s="8" t="s">
        <v>100</v>
      </c>
      <c r="BR475" s="8" t="s">
        <v>100</v>
      </c>
      <c r="BS475" s="8" t="s">
        <v>100</v>
      </c>
      <c r="BT475" s="8" t="s">
        <v>100</v>
      </c>
      <c r="BU475" s="8" t="s">
        <v>100</v>
      </c>
      <c r="BV475" s="8" t="s">
        <v>100</v>
      </c>
      <c r="BW475" s="8" t="s">
        <v>100</v>
      </c>
      <c r="BX475" s="8" t="s">
        <v>100</v>
      </c>
      <c r="BY475" s="8" t="s">
        <v>100</v>
      </c>
      <c r="BZ475" s="8" t="s">
        <v>100</v>
      </c>
      <c r="CA475" s="8" t="s">
        <v>100</v>
      </c>
      <c r="CB475" s="8" t="s">
        <v>100</v>
      </c>
      <c r="CC475" s="8" t="s">
        <v>100</v>
      </c>
      <c r="CD475" s="8" t="s">
        <v>100</v>
      </c>
      <c r="CE475" s="21">
        <f t="shared" si="162"/>
        <v>0</v>
      </c>
      <c r="CF475" s="21">
        <f t="shared" si="163"/>
        <v>0</v>
      </c>
      <c r="CG475" s="21">
        <f t="shared" si="164"/>
        <v>0</v>
      </c>
      <c r="CH475" s="21">
        <f t="shared" si="165"/>
        <v>0</v>
      </c>
      <c r="CI475" s="21">
        <f t="shared" si="166"/>
        <v>0</v>
      </c>
      <c r="CJ475" s="21">
        <f t="shared" si="167"/>
        <v>0</v>
      </c>
      <c r="CK475" s="21">
        <f t="shared" si="168"/>
        <v>0</v>
      </c>
      <c r="CL475" s="21">
        <f t="shared" si="169"/>
        <v>0</v>
      </c>
      <c r="CM475" s="21">
        <f t="shared" si="170"/>
        <v>0</v>
      </c>
      <c r="CN475" s="21">
        <f t="shared" si="171"/>
        <v>0</v>
      </c>
      <c r="CO475" s="21">
        <f t="shared" si="172"/>
        <v>0</v>
      </c>
      <c r="CP475" s="21">
        <f t="shared" si="173"/>
        <v>0</v>
      </c>
      <c r="CQ475" s="21">
        <f t="shared" si="174"/>
        <v>0</v>
      </c>
      <c r="CR475" s="21">
        <f t="shared" si="175"/>
        <v>0</v>
      </c>
      <c r="CS475" s="21">
        <f t="shared" si="176"/>
        <v>0</v>
      </c>
      <c r="CT475" s="21">
        <f t="shared" si="177"/>
        <v>0</v>
      </c>
      <c r="CU475" s="21">
        <f t="shared" si="178"/>
        <v>0</v>
      </c>
      <c r="CV475" s="21">
        <f t="shared" si="179"/>
        <v>0</v>
      </c>
      <c r="CW475" s="21">
        <f t="shared" si="180"/>
        <v>0</v>
      </c>
      <c r="CX475" s="21">
        <f t="shared" si="181"/>
        <v>0</v>
      </c>
      <c r="CY475" s="21">
        <f t="shared" si="182"/>
        <v>0</v>
      </c>
      <c r="CZ475" s="21">
        <f t="shared" si="183"/>
        <v>0</v>
      </c>
    </row>
    <row r="476" spans="1:104" ht="89.25" hidden="1" x14ac:dyDescent="0.25">
      <c r="A476" s="6">
        <v>1700</v>
      </c>
      <c r="B476" s="7" t="s">
        <v>92</v>
      </c>
      <c r="C476" s="7" t="s">
        <v>54</v>
      </c>
      <c r="D476" s="7" t="s">
        <v>480</v>
      </c>
      <c r="E476" s="7" t="s">
        <v>94</v>
      </c>
      <c r="F476" s="7" t="s">
        <v>95</v>
      </c>
      <c r="G476" s="7" t="s">
        <v>2307</v>
      </c>
      <c r="H476" s="7" t="s">
        <v>2308</v>
      </c>
      <c r="I476" s="7" t="s">
        <v>2309</v>
      </c>
      <c r="J476" s="7" t="s">
        <v>99</v>
      </c>
      <c r="K476" s="7" t="s">
        <v>100</v>
      </c>
      <c r="L476" s="7" t="s">
        <v>101</v>
      </c>
      <c r="M476" s="7" t="s">
        <v>101</v>
      </c>
      <c r="N476" s="8">
        <v>1</v>
      </c>
      <c r="O476" s="8">
        <v>2</v>
      </c>
      <c r="P476" s="8">
        <v>1</v>
      </c>
      <c r="Q476" s="7" t="s">
        <v>2310</v>
      </c>
      <c r="R476" s="7" t="s">
        <v>2311</v>
      </c>
      <c r="S476" s="7" t="s">
        <v>2312</v>
      </c>
      <c r="T476" s="8">
        <v>2</v>
      </c>
      <c r="U476" s="8">
        <v>2</v>
      </c>
      <c r="V476" s="8">
        <v>2</v>
      </c>
      <c r="W476" s="8">
        <v>2</v>
      </c>
      <c r="X476" s="8">
        <v>2</v>
      </c>
      <c r="Y476" s="8">
        <v>2</v>
      </c>
      <c r="Z476" s="8">
        <v>0</v>
      </c>
      <c r="AA476" s="8">
        <v>0</v>
      </c>
      <c r="AB476" s="8">
        <v>0</v>
      </c>
      <c r="AC476" s="8">
        <v>1</v>
      </c>
      <c r="AD476" s="8">
        <v>1</v>
      </c>
      <c r="AE476" s="8">
        <v>1</v>
      </c>
      <c r="AF476" s="8">
        <v>1</v>
      </c>
      <c r="AG476" s="8">
        <v>1</v>
      </c>
      <c r="AH476" s="8">
        <v>1</v>
      </c>
      <c r="AI476" s="8">
        <v>2</v>
      </c>
      <c r="AJ476" s="8">
        <v>2</v>
      </c>
      <c r="AK476" s="8">
        <v>2</v>
      </c>
      <c r="AL476" s="7" t="s">
        <v>2313</v>
      </c>
      <c r="AM476" s="8">
        <v>0</v>
      </c>
      <c r="AN476" s="8">
        <v>0</v>
      </c>
      <c r="AO476" s="8">
        <v>0</v>
      </c>
      <c r="AP476" s="8">
        <v>0</v>
      </c>
      <c r="AQ476" s="8">
        <v>0</v>
      </c>
      <c r="AR476" s="8">
        <v>0</v>
      </c>
      <c r="AS476" s="8">
        <v>0</v>
      </c>
      <c r="AT476" s="8">
        <v>0</v>
      </c>
      <c r="AU476" s="8">
        <v>0</v>
      </c>
      <c r="AV476" s="8">
        <v>0</v>
      </c>
      <c r="AW476" s="8">
        <v>0</v>
      </c>
      <c r="AX476" s="8">
        <v>0</v>
      </c>
      <c r="AY476" s="8">
        <v>0</v>
      </c>
      <c r="AZ476" s="8">
        <v>0</v>
      </c>
      <c r="BA476" s="8">
        <v>0</v>
      </c>
      <c r="BB476" s="8">
        <v>0</v>
      </c>
      <c r="BC476" s="8">
        <v>0</v>
      </c>
      <c r="BD476" s="8">
        <v>0</v>
      </c>
      <c r="BE476" s="8">
        <v>0</v>
      </c>
      <c r="BF476" s="8">
        <v>0</v>
      </c>
      <c r="BG476" s="8">
        <v>0</v>
      </c>
      <c r="BH476" s="8">
        <v>0</v>
      </c>
      <c r="BI476" s="8">
        <v>0</v>
      </c>
      <c r="BJ476" s="8">
        <v>0</v>
      </c>
      <c r="BK476" s="8">
        <v>0</v>
      </c>
      <c r="BL476" s="8">
        <v>0</v>
      </c>
      <c r="BM476" s="8">
        <v>0</v>
      </c>
      <c r="BN476" s="8">
        <v>0</v>
      </c>
      <c r="BO476" s="8">
        <v>0</v>
      </c>
      <c r="BP476" s="8">
        <v>0</v>
      </c>
      <c r="BQ476" s="8">
        <v>0</v>
      </c>
      <c r="BR476" s="8">
        <v>0</v>
      </c>
      <c r="BS476" s="8">
        <v>0</v>
      </c>
      <c r="BT476" s="8">
        <v>0</v>
      </c>
      <c r="BU476" s="8">
        <v>0</v>
      </c>
      <c r="BV476" s="8">
        <v>0</v>
      </c>
      <c r="BW476" s="8">
        <v>0</v>
      </c>
      <c r="BX476" s="8">
        <v>0</v>
      </c>
      <c r="BY476" s="8">
        <v>0</v>
      </c>
      <c r="BZ476" s="8">
        <v>0</v>
      </c>
      <c r="CA476" s="8">
        <v>0</v>
      </c>
      <c r="CB476" s="8">
        <v>0</v>
      </c>
      <c r="CC476" s="8">
        <v>0</v>
      </c>
      <c r="CD476" s="8">
        <v>0</v>
      </c>
      <c r="CE476" s="21">
        <f t="shared" si="162"/>
        <v>0</v>
      </c>
      <c r="CF476" s="21">
        <f t="shared" si="163"/>
        <v>1</v>
      </c>
      <c r="CG476" s="21">
        <f t="shared" si="164"/>
        <v>2</v>
      </c>
      <c r="CH476" s="21">
        <f t="shared" si="165"/>
        <v>1</v>
      </c>
      <c r="CI476" s="21">
        <f t="shared" si="166"/>
        <v>2</v>
      </c>
      <c r="CJ476" s="21">
        <f t="shared" si="167"/>
        <v>2</v>
      </c>
      <c r="CK476" s="21">
        <f t="shared" si="168"/>
        <v>2</v>
      </c>
      <c r="CL476" s="21">
        <f t="shared" si="169"/>
        <v>2</v>
      </c>
      <c r="CM476" s="21">
        <f t="shared" si="170"/>
        <v>2</v>
      </c>
      <c r="CN476" s="21">
        <f t="shared" si="171"/>
        <v>2</v>
      </c>
      <c r="CO476" s="21">
        <f t="shared" si="172"/>
        <v>0</v>
      </c>
      <c r="CP476" s="21">
        <f t="shared" si="173"/>
        <v>0</v>
      </c>
      <c r="CQ476" s="21">
        <f t="shared" si="174"/>
        <v>0</v>
      </c>
      <c r="CR476" s="21">
        <f t="shared" si="175"/>
        <v>1</v>
      </c>
      <c r="CS476" s="21">
        <f t="shared" si="176"/>
        <v>1</v>
      </c>
      <c r="CT476" s="21">
        <f t="shared" si="177"/>
        <v>1</v>
      </c>
      <c r="CU476" s="21">
        <f t="shared" si="178"/>
        <v>1</v>
      </c>
      <c r="CV476" s="21">
        <f t="shared" si="179"/>
        <v>1</v>
      </c>
      <c r="CW476" s="21">
        <f t="shared" si="180"/>
        <v>1</v>
      </c>
      <c r="CX476" s="21">
        <f t="shared" si="181"/>
        <v>2</v>
      </c>
      <c r="CY476" s="21">
        <f t="shared" si="182"/>
        <v>2</v>
      </c>
      <c r="CZ476" s="21">
        <f t="shared" si="183"/>
        <v>2</v>
      </c>
    </row>
    <row r="477" spans="1:104" ht="76.5" hidden="1" x14ac:dyDescent="0.25">
      <c r="A477" s="6">
        <v>1702</v>
      </c>
      <c r="B477" s="7" t="s">
        <v>92</v>
      </c>
      <c r="C477" s="7" t="s">
        <v>52</v>
      </c>
      <c r="D477" s="7" t="s">
        <v>324</v>
      </c>
      <c r="E477" s="7" t="s">
        <v>94</v>
      </c>
      <c r="F477" s="7" t="s">
        <v>489</v>
      </c>
      <c r="G477" s="7" t="s">
        <v>2314</v>
      </c>
      <c r="H477" s="7" t="s">
        <v>2315</v>
      </c>
      <c r="I477" s="7" t="s">
        <v>2316</v>
      </c>
      <c r="J477" s="7" t="s">
        <v>99</v>
      </c>
      <c r="K477" s="7" t="s">
        <v>100</v>
      </c>
      <c r="L477" s="7" t="s">
        <v>101</v>
      </c>
      <c r="M477" s="7" t="s">
        <v>101</v>
      </c>
      <c r="N477" s="8">
        <v>22</v>
      </c>
      <c r="O477" s="8">
        <v>13</v>
      </c>
      <c r="P477" s="8">
        <v>10</v>
      </c>
      <c r="Q477" s="7" t="s">
        <v>2317</v>
      </c>
      <c r="R477" s="7" t="s">
        <v>2318</v>
      </c>
      <c r="S477" s="7" t="s">
        <v>2319</v>
      </c>
      <c r="T477" s="8">
        <v>25</v>
      </c>
      <c r="U477" s="8">
        <v>25</v>
      </c>
      <c r="V477" s="8">
        <v>25</v>
      </c>
      <c r="W477" s="8">
        <v>25</v>
      </c>
      <c r="X477" s="8">
        <v>25</v>
      </c>
      <c r="Y477" s="8">
        <v>25</v>
      </c>
      <c r="Z477" s="8">
        <v>0</v>
      </c>
      <c r="AA477" s="8">
        <v>0</v>
      </c>
      <c r="AB477" s="8">
        <v>0</v>
      </c>
      <c r="AC477" s="8">
        <v>25</v>
      </c>
      <c r="AD477" s="8">
        <v>25</v>
      </c>
      <c r="AE477" s="8">
        <v>25</v>
      </c>
      <c r="AF477" s="8">
        <v>0</v>
      </c>
      <c r="AG477" s="8">
        <v>0</v>
      </c>
      <c r="AH477" s="8">
        <v>0</v>
      </c>
      <c r="AI477" s="8">
        <v>25</v>
      </c>
      <c r="AJ477" s="8">
        <v>25</v>
      </c>
      <c r="AK477" s="8">
        <v>25</v>
      </c>
      <c r="AM477" s="8">
        <v>5</v>
      </c>
      <c r="AN477" s="8">
        <v>15</v>
      </c>
      <c r="AO477" s="8">
        <v>16</v>
      </c>
      <c r="AP477" s="8">
        <v>10</v>
      </c>
      <c r="AQ477" s="8">
        <v>31</v>
      </c>
      <c r="AR477" s="8">
        <v>31</v>
      </c>
      <c r="AS477" s="8">
        <v>31</v>
      </c>
      <c r="AT477" s="8">
        <v>30</v>
      </c>
      <c r="AU477" s="8">
        <v>30</v>
      </c>
      <c r="AV477" s="8">
        <v>30</v>
      </c>
      <c r="AW477" s="8">
        <v>0</v>
      </c>
      <c r="AX477" s="8">
        <v>0</v>
      </c>
      <c r="AY477" s="8">
        <v>0</v>
      </c>
      <c r="AZ477" s="8">
        <v>30</v>
      </c>
      <c r="BA477" s="8">
        <v>30</v>
      </c>
      <c r="BB477" s="8">
        <v>30</v>
      </c>
      <c r="BC477" s="8">
        <v>0</v>
      </c>
      <c r="BD477" s="8">
        <v>0</v>
      </c>
      <c r="BE477" s="8">
        <v>0</v>
      </c>
      <c r="BF477" s="8">
        <v>30</v>
      </c>
      <c r="BG477" s="8">
        <v>30</v>
      </c>
      <c r="BH477" s="8">
        <v>30</v>
      </c>
      <c r="BI477" s="8">
        <v>0</v>
      </c>
      <c r="BJ477" s="8">
        <v>0</v>
      </c>
      <c r="BK477" s="8">
        <v>0</v>
      </c>
      <c r="BL477" s="8">
        <v>0</v>
      </c>
      <c r="BM477" s="8">
        <v>0</v>
      </c>
      <c r="BN477" s="8">
        <v>0</v>
      </c>
      <c r="BO477" s="8">
        <v>0</v>
      </c>
      <c r="BP477" s="8">
        <v>0</v>
      </c>
      <c r="BQ477" s="8">
        <v>0</v>
      </c>
      <c r="BR477" s="8">
        <v>0</v>
      </c>
      <c r="BS477" s="8">
        <v>0</v>
      </c>
      <c r="BT477" s="8">
        <v>0</v>
      </c>
      <c r="BU477" s="8">
        <v>0</v>
      </c>
      <c r="BV477" s="8">
        <v>0</v>
      </c>
      <c r="BW477" s="8">
        <v>0</v>
      </c>
      <c r="BX477" s="8">
        <v>0</v>
      </c>
      <c r="BY477" s="8">
        <v>0</v>
      </c>
      <c r="BZ477" s="8">
        <v>0</v>
      </c>
      <c r="CA477" s="8">
        <v>0</v>
      </c>
      <c r="CB477" s="8">
        <v>0</v>
      </c>
      <c r="CC477" s="8">
        <v>0</v>
      </c>
      <c r="CD477" s="8">
        <v>0</v>
      </c>
      <c r="CE477" s="21">
        <f t="shared" si="162"/>
        <v>5</v>
      </c>
      <c r="CF477" s="21">
        <f t="shared" si="163"/>
        <v>37</v>
      </c>
      <c r="CG477" s="21">
        <f t="shared" si="164"/>
        <v>29</v>
      </c>
      <c r="CH477" s="21">
        <f t="shared" si="165"/>
        <v>20</v>
      </c>
      <c r="CI477" s="21">
        <f t="shared" si="166"/>
        <v>56</v>
      </c>
      <c r="CJ477" s="21">
        <f t="shared" si="167"/>
        <v>56</v>
      </c>
      <c r="CK477" s="21">
        <f t="shared" si="168"/>
        <v>56</v>
      </c>
      <c r="CL477" s="21">
        <f t="shared" si="169"/>
        <v>55</v>
      </c>
      <c r="CM477" s="21">
        <f t="shared" si="170"/>
        <v>55</v>
      </c>
      <c r="CN477" s="21">
        <f t="shared" si="171"/>
        <v>55</v>
      </c>
      <c r="CO477" s="21">
        <f t="shared" si="172"/>
        <v>0</v>
      </c>
      <c r="CP477" s="21">
        <f t="shared" si="173"/>
        <v>0</v>
      </c>
      <c r="CQ477" s="21">
        <f t="shared" si="174"/>
        <v>0</v>
      </c>
      <c r="CR477" s="21">
        <f t="shared" si="175"/>
        <v>55</v>
      </c>
      <c r="CS477" s="21">
        <f t="shared" si="176"/>
        <v>55</v>
      </c>
      <c r="CT477" s="21">
        <f t="shared" si="177"/>
        <v>55</v>
      </c>
      <c r="CU477" s="21">
        <f t="shared" si="178"/>
        <v>0</v>
      </c>
      <c r="CV477" s="21">
        <f t="shared" si="179"/>
        <v>0</v>
      </c>
      <c r="CW477" s="21">
        <f t="shared" si="180"/>
        <v>0</v>
      </c>
      <c r="CX477" s="21">
        <f t="shared" si="181"/>
        <v>55</v>
      </c>
      <c r="CY477" s="21">
        <f t="shared" si="182"/>
        <v>55</v>
      </c>
      <c r="CZ477" s="21">
        <f t="shared" si="183"/>
        <v>55</v>
      </c>
    </row>
    <row r="478" spans="1:104" ht="89.25" hidden="1" x14ac:dyDescent="0.25">
      <c r="A478" s="6">
        <v>1703</v>
      </c>
      <c r="B478" s="7" t="s">
        <v>92</v>
      </c>
      <c r="C478" s="7" t="s">
        <v>54</v>
      </c>
      <c r="D478" s="7" t="s">
        <v>141</v>
      </c>
      <c r="E478" s="7" t="s">
        <v>94</v>
      </c>
      <c r="F478" s="7" t="s">
        <v>95</v>
      </c>
      <c r="G478" s="7" t="s">
        <v>2320</v>
      </c>
      <c r="H478" s="7" t="s">
        <v>2321</v>
      </c>
      <c r="I478" s="7" t="s">
        <v>2322</v>
      </c>
      <c r="J478" s="7" t="s">
        <v>99</v>
      </c>
      <c r="K478" s="7" t="s">
        <v>100</v>
      </c>
      <c r="L478" s="7" t="s">
        <v>101</v>
      </c>
      <c r="M478" s="7" t="s">
        <v>101</v>
      </c>
      <c r="N478" s="8">
        <v>0</v>
      </c>
      <c r="O478" s="8">
        <v>0</v>
      </c>
      <c r="P478" s="8">
        <v>0</v>
      </c>
      <c r="T478" s="8">
        <v>3</v>
      </c>
      <c r="U478" s="8">
        <v>3</v>
      </c>
      <c r="V478" s="8">
        <v>3</v>
      </c>
      <c r="W478" s="8">
        <v>3</v>
      </c>
      <c r="X478" s="8">
        <v>3</v>
      </c>
      <c r="Y478" s="8">
        <v>3</v>
      </c>
      <c r="Z478" s="8">
        <v>3</v>
      </c>
      <c r="AA478" s="8">
        <v>3</v>
      </c>
      <c r="AB478" s="8">
        <v>3</v>
      </c>
      <c r="AC478" s="8">
        <v>3</v>
      </c>
      <c r="AD478" s="8">
        <v>3</v>
      </c>
      <c r="AE478" s="8">
        <v>3</v>
      </c>
      <c r="AF478" s="8">
        <v>0</v>
      </c>
      <c r="AG478" s="8">
        <v>0</v>
      </c>
      <c r="AH478" s="8">
        <v>0</v>
      </c>
      <c r="AI478" s="8">
        <v>3</v>
      </c>
      <c r="AJ478" s="8">
        <v>3</v>
      </c>
      <c r="AK478" s="8">
        <v>3</v>
      </c>
      <c r="AM478" s="8">
        <v>0</v>
      </c>
      <c r="AN478" s="8">
        <v>0</v>
      </c>
      <c r="AO478" s="8">
        <v>0</v>
      </c>
      <c r="AP478" s="8">
        <v>0</v>
      </c>
      <c r="AQ478" s="8">
        <v>0</v>
      </c>
      <c r="AR478" s="8">
        <v>0</v>
      </c>
      <c r="AS478" s="8">
        <v>0</v>
      </c>
      <c r="AT478" s="8">
        <v>0</v>
      </c>
      <c r="AU478" s="8">
        <v>0</v>
      </c>
      <c r="AV478" s="8">
        <v>0</v>
      </c>
      <c r="AW478" s="8">
        <v>0</v>
      </c>
      <c r="AX478" s="8">
        <v>0</v>
      </c>
      <c r="AY478" s="8">
        <v>0</v>
      </c>
      <c r="AZ478" s="8">
        <v>0</v>
      </c>
      <c r="BA478" s="8">
        <v>0</v>
      </c>
      <c r="BB478" s="8">
        <v>0</v>
      </c>
      <c r="BC478" s="8">
        <v>0</v>
      </c>
      <c r="BD478" s="8">
        <v>0</v>
      </c>
      <c r="BE478" s="8">
        <v>0</v>
      </c>
      <c r="BF478" s="8">
        <v>0</v>
      </c>
      <c r="BG478" s="8">
        <v>0</v>
      </c>
      <c r="BH478" s="8">
        <v>0</v>
      </c>
      <c r="BI478" s="8">
        <v>0</v>
      </c>
      <c r="BJ478" s="8">
        <v>0</v>
      </c>
      <c r="BK478" s="8">
        <v>0</v>
      </c>
      <c r="BL478" s="8">
        <v>0</v>
      </c>
      <c r="BM478" s="8">
        <v>0</v>
      </c>
      <c r="BN478" s="8">
        <v>0</v>
      </c>
      <c r="BO478" s="8">
        <v>0</v>
      </c>
      <c r="BP478" s="8">
        <v>0</v>
      </c>
      <c r="BQ478" s="8">
        <v>0</v>
      </c>
      <c r="BR478" s="8">
        <v>0</v>
      </c>
      <c r="BS478" s="8">
        <v>0</v>
      </c>
      <c r="BT478" s="8">
        <v>0</v>
      </c>
      <c r="BU478" s="8">
        <v>0</v>
      </c>
      <c r="BV478" s="8">
        <v>0</v>
      </c>
      <c r="BW478" s="8">
        <v>0</v>
      </c>
      <c r="BX478" s="8">
        <v>0</v>
      </c>
      <c r="BY478" s="8">
        <v>0</v>
      </c>
      <c r="BZ478" s="8">
        <v>0</v>
      </c>
      <c r="CA478" s="8">
        <v>0</v>
      </c>
      <c r="CB478" s="8">
        <v>0</v>
      </c>
      <c r="CC478" s="8">
        <v>0</v>
      </c>
      <c r="CD478" s="8">
        <v>0</v>
      </c>
      <c r="CE478" s="21">
        <f t="shared" si="162"/>
        <v>0</v>
      </c>
      <c r="CF478" s="21">
        <f t="shared" si="163"/>
        <v>0</v>
      </c>
      <c r="CG478" s="21">
        <f t="shared" si="164"/>
        <v>0</v>
      </c>
      <c r="CH478" s="21">
        <f t="shared" si="165"/>
        <v>0</v>
      </c>
      <c r="CI478" s="21">
        <f t="shared" si="166"/>
        <v>3</v>
      </c>
      <c r="CJ478" s="21">
        <f t="shared" si="167"/>
        <v>3</v>
      </c>
      <c r="CK478" s="21">
        <f t="shared" si="168"/>
        <v>3</v>
      </c>
      <c r="CL478" s="21">
        <f t="shared" si="169"/>
        <v>3</v>
      </c>
      <c r="CM478" s="21">
        <f t="shared" si="170"/>
        <v>3</v>
      </c>
      <c r="CN478" s="21">
        <f t="shared" si="171"/>
        <v>3</v>
      </c>
      <c r="CO478" s="21">
        <f t="shared" si="172"/>
        <v>3</v>
      </c>
      <c r="CP478" s="21">
        <f t="shared" si="173"/>
        <v>3</v>
      </c>
      <c r="CQ478" s="21">
        <f t="shared" si="174"/>
        <v>3</v>
      </c>
      <c r="CR478" s="21">
        <f t="shared" si="175"/>
        <v>3</v>
      </c>
      <c r="CS478" s="21">
        <f t="shared" si="176"/>
        <v>3</v>
      </c>
      <c r="CT478" s="21">
        <f t="shared" si="177"/>
        <v>3</v>
      </c>
      <c r="CU478" s="21">
        <f t="shared" si="178"/>
        <v>0</v>
      </c>
      <c r="CV478" s="21">
        <f t="shared" si="179"/>
        <v>0</v>
      </c>
      <c r="CW478" s="21">
        <f t="shared" si="180"/>
        <v>0</v>
      </c>
      <c r="CX478" s="21">
        <f t="shared" si="181"/>
        <v>3</v>
      </c>
      <c r="CY478" s="21">
        <f t="shared" si="182"/>
        <v>3</v>
      </c>
      <c r="CZ478" s="21">
        <f t="shared" si="183"/>
        <v>3</v>
      </c>
    </row>
    <row r="479" spans="1:104" ht="76.5" hidden="1" x14ac:dyDescent="0.25">
      <c r="A479" s="6">
        <v>1704</v>
      </c>
      <c r="B479" s="7" t="s">
        <v>92</v>
      </c>
      <c r="C479" s="7" t="s">
        <v>54</v>
      </c>
      <c r="D479" s="7" t="s">
        <v>214</v>
      </c>
      <c r="E479" s="7" t="s">
        <v>94</v>
      </c>
      <c r="F479" s="7" t="s">
        <v>272</v>
      </c>
      <c r="G479" s="7" t="s">
        <v>2323</v>
      </c>
      <c r="H479" s="7" t="s">
        <v>2323</v>
      </c>
      <c r="I479" s="7" t="s">
        <v>2324</v>
      </c>
      <c r="J479" s="7" t="s">
        <v>99</v>
      </c>
      <c r="K479" s="7" t="s">
        <v>100</v>
      </c>
      <c r="L479" s="7" t="s">
        <v>101</v>
      </c>
      <c r="M479" s="7" t="s">
        <v>101</v>
      </c>
      <c r="N479" s="8">
        <v>8</v>
      </c>
      <c r="O479" s="8">
        <v>11</v>
      </c>
      <c r="P479" s="8">
        <v>11</v>
      </c>
      <c r="Q479" s="7" t="s">
        <v>2325</v>
      </c>
      <c r="R479" s="7" t="s">
        <v>2326</v>
      </c>
      <c r="S479" s="7" t="s">
        <v>2327</v>
      </c>
      <c r="T479" s="8">
        <v>3</v>
      </c>
      <c r="U479" s="8">
        <v>3</v>
      </c>
      <c r="V479" s="8">
        <v>3</v>
      </c>
      <c r="W479" s="8">
        <v>2</v>
      </c>
      <c r="X479" s="8">
        <v>2</v>
      </c>
      <c r="Y479" s="8">
        <v>2</v>
      </c>
      <c r="Z479" s="8">
        <v>0</v>
      </c>
      <c r="AA479" s="8">
        <v>0</v>
      </c>
      <c r="AB479" s="8">
        <v>0</v>
      </c>
      <c r="AC479" s="8">
        <v>2</v>
      </c>
      <c r="AD479" s="8">
        <v>2</v>
      </c>
      <c r="AE479" s="8">
        <v>2</v>
      </c>
      <c r="AF479" s="8">
        <v>0</v>
      </c>
      <c r="AG479" s="8">
        <v>0</v>
      </c>
      <c r="AH479" s="8">
        <v>0</v>
      </c>
      <c r="AI479" s="8">
        <v>2</v>
      </c>
      <c r="AJ479" s="8">
        <v>2</v>
      </c>
      <c r="AK479" s="8">
        <v>2</v>
      </c>
      <c r="AM479" s="8">
        <v>0</v>
      </c>
      <c r="AN479" s="8">
        <v>0</v>
      </c>
      <c r="AO479" s="8">
        <v>0</v>
      </c>
      <c r="AP479" s="8">
        <v>0</v>
      </c>
      <c r="AQ479" s="8">
        <v>0</v>
      </c>
      <c r="AR479" s="8">
        <v>0</v>
      </c>
      <c r="AS479" s="8">
        <v>0</v>
      </c>
      <c r="AT479" s="8">
        <v>0</v>
      </c>
      <c r="AU479" s="8">
        <v>0</v>
      </c>
      <c r="AV479" s="8">
        <v>0</v>
      </c>
      <c r="AW479" s="8">
        <v>0</v>
      </c>
      <c r="AX479" s="8">
        <v>0</v>
      </c>
      <c r="AY479" s="8">
        <v>0</v>
      </c>
      <c r="AZ479" s="8">
        <v>0</v>
      </c>
      <c r="BA479" s="8">
        <v>0</v>
      </c>
      <c r="BB479" s="8">
        <v>0</v>
      </c>
      <c r="BC479" s="8">
        <v>0</v>
      </c>
      <c r="BD479" s="8">
        <v>0</v>
      </c>
      <c r="BE479" s="8">
        <v>0</v>
      </c>
      <c r="BF479" s="8">
        <v>0</v>
      </c>
      <c r="BG479" s="8">
        <v>0</v>
      </c>
      <c r="BH479" s="8">
        <v>0</v>
      </c>
      <c r="BI479" s="8">
        <v>0</v>
      </c>
      <c r="BJ479" s="8">
        <v>0</v>
      </c>
      <c r="BK479" s="8">
        <v>0</v>
      </c>
      <c r="BL479" s="8">
        <v>0</v>
      </c>
      <c r="BM479" s="8">
        <v>0</v>
      </c>
      <c r="BN479" s="8">
        <v>0</v>
      </c>
      <c r="BO479" s="8">
        <v>0</v>
      </c>
      <c r="BP479" s="8">
        <v>0</v>
      </c>
      <c r="BQ479" s="8">
        <v>0</v>
      </c>
      <c r="BR479" s="8">
        <v>0</v>
      </c>
      <c r="BS479" s="8">
        <v>0</v>
      </c>
      <c r="BT479" s="8">
        <v>0</v>
      </c>
      <c r="BU479" s="8">
        <v>0</v>
      </c>
      <c r="BV479" s="8">
        <v>0</v>
      </c>
      <c r="BW479" s="8">
        <v>0</v>
      </c>
      <c r="BX479" s="8">
        <v>0</v>
      </c>
      <c r="BY479" s="8">
        <v>0</v>
      </c>
      <c r="BZ479" s="8">
        <v>0</v>
      </c>
      <c r="CA479" s="8">
        <v>0</v>
      </c>
      <c r="CB479" s="8">
        <v>0</v>
      </c>
      <c r="CC479" s="8">
        <v>0</v>
      </c>
      <c r="CD479" s="8">
        <v>0</v>
      </c>
      <c r="CE479" s="21">
        <f t="shared" si="162"/>
        <v>0</v>
      </c>
      <c r="CF479" s="21">
        <f t="shared" si="163"/>
        <v>8</v>
      </c>
      <c r="CG479" s="21">
        <f t="shared" si="164"/>
        <v>11</v>
      </c>
      <c r="CH479" s="21">
        <f t="shared" si="165"/>
        <v>11</v>
      </c>
      <c r="CI479" s="21">
        <f t="shared" si="166"/>
        <v>3</v>
      </c>
      <c r="CJ479" s="21">
        <f t="shared" si="167"/>
        <v>3</v>
      </c>
      <c r="CK479" s="21">
        <f t="shared" si="168"/>
        <v>3</v>
      </c>
      <c r="CL479" s="21">
        <f t="shared" si="169"/>
        <v>2</v>
      </c>
      <c r="CM479" s="21">
        <f t="shared" si="170"/>
        <v>2</v>
      </c>
      <c r="CN479" s="21">
        <f t="shared" si="171"/>
        <v>2</v>
      </c>
      <c r="CO479" s="21">
        <f t="shared" si="172"/>
        <v>0</v>
      </c>
      <c r="CP479" s="21">
        <f t="shared" si="173"/>
        <v>0</v>
      </c>
      <c r="CQ479" s="21">
        <f t="shared" si="174"/>
        <v>0</v>
      </c>
      <c r="CR479" s="21">
        <f t="shared" si="175"/>
        <v>2</v>
      </c>
      <c r="CS479" s="21">
        <f t="shared" si="176"/>
        <v>2</v>
      </c>
      <c r="CT479" s="21">
        <f t="shared" si="177"/>
        <v>2</v>
      </c>
      <c r="CU479" s="21">
        <f t="shared" si="178"/>
        <v>0</v>
      </c>
      <c r="CV479" s="21">
        <f t="shared" si="179"/>
        <v>0</v>
      </c>
      <c r="CW479" s="21">
        <f t="shared" si="180"/>
        <v>0</v>
      </c>
      <c r="CX479" s="21">
        <f t="shared" si="181"/>
        <v>2</v>
      </c>
      <c r="CY479" s="21">
        <f t="shared" si="182"/>
        <v>2</v>
      </c>
      <c r="CZ479" s="21">
        <f t="shared" si="183"/>
        <v>2</v>
      </c>
    </row>
    <row r="480" spans="1:104" ht="76.5" hidden="1" x14ac:dyDescent="0.25">
      <c r="A480" s="6">
        <v>1705</v>
      </c>
      <c r="B480" s="7" t="s">
        <v>92</v>
      </c>
      <c r="C480" s="7" t="s">
        <v>72</v>
      </c>
      <c r="D480" s="7" t="s">
        <v>294</v>
      </c>
      <c r="E480" s="7" t="s">
        <v>94</v>
      </c>
      <c r="F480" s="7" t="s">
        <v>491</v>
      </c>
      <c r="G480" s="7" t="s">
        <v>2328</v>
      </c>
      <c r="H480" s="7" t="s">
        <v>2329</v>
      </c>
      <c r="I480" s="7" t="s">
        <v>2330</v>
      </c>
      <c r="J480" s="7" t="s">
        <v>99</v>
      </c>
      <c r="K480" s="7" t="s">
        <v>100</v>
      </c>
      <c r="L480" s="7" t="s">
        <v>101</v>
      </c>
      <c r="M480" s="7" t="s">
        <v>101</v>
      </c>
      <c r="N480" s="8">
        <v>1</v>
      </c>
      <c r="O480" s="8">
        <v>3</v>
      </c>
      <c r="P480" s="8">
        <v>5</v>
      </c>
      <c r="Q480" s="7" t="s">
        <v>581</v>
      </c>
      <c r="R480" s="7" t="s">
        <v>2331</v>
      </c>
      <c r="S480" s="7" t="s">
        <v>2332</v>
      </c>
      <c r="T480" s="8">
        <v>10</v>
      </c>
      <c r="U480" s="8">
        <v>10</v>
      </c>
      <c r="V480" s="8">
        <v>10</v>
      </c>
      <c r="W480" s="8">
        <v>7</v>
      </c>
      <c r="X480" s="8">
        <v>7</v>
      </c>
      <c r="Y480" s="8">
        <v>7</v>
      </c>
      <c r="Z480" s="8">
        <v>1</v>
      </c>
      <c r="AA480" s="8">
        <v>1</v>
      </c>
      <c r="AB480" s="8">
        <v>1</v>
      </c>
      <c r="AC480" s="8">
        <v>6</v>
      </c>
      <c r="AD480" s="8">
        <v>6</v>
      </c>
      <c r="AE480" s="8">
        <v>6</v>
      </c>
      <c r="AF480" s="8">
        <v>0</v>
      </c>
      <c r="AG480" s="8">
        <v>0</v>
      </c>
      <c r="AH480" s="8">
        <v>0</v>
      </c>
      <c r="AI480" s="8">
        <v>7</v>
      </c>
      <c r="AJ480" s="8">
        <v>7</v>
      </c>
      <c r="AK480" s="8">
        <v>7</v>
      </c>
      <c r="AM480" s="8">
        <v>4</v>
      </c>
      <c r="AN480" s="8">
        <v>0</v>
      </c>
      <c r="AO480" s="8">
        <v>0</v>
      </c>
      <c r="AP480" s="8">
        <v>0</v>
      </c>
      <c r="AQ480" s="8">
        <v>21</v>
      </c>
      <c r="AR480" s="8">
        <v>21</v>
      </c>
      <c r="AS480" s="8">
        <v>21</v>
      </c>
      <c r="AT480" s="8">
        <v>18</v>
      </c>
      <c r="AU480" s="8">
        <v>18</v>
      </c>
      <c r="AV480" s="8">
        <v>18</v>
      </c>
      <c r="AW480" s="8">
        <v>2</v>
      </c>
      <c r="AX480" s="8">
        <v>2</v>
      </c>
      <c r="AY480" s="8">
        <v>2</v>
      </c>
      <c r="AZ480" s="8">
        <v>14</v>
      </c>
      <c r="BA480" s="8">
        <v>14</v>
      </c>
      <c r="BB480" s="8">
        <v>14</v>
      </c>
      <c r="BC480" s="8">
        <v>2</v>
      </c>
      <c r="BD480" s="8">
        <v>2</v>
      </c>
      <c r="BE480" s="8">
        <v>2</v>
      </c>
      <c r="BF480" s="8">
        <v>18</v>
      </c>
      <c r="BG480" s="8">
        <v>18</v>
      </c>
      <c r="BH480" s="8">
        <v>18</v>
      </c>
      <c r="BI480" s="8">
        <v>0</v>
      </c>
      <c r="BJ480" s="8">
        <v>0</v>
      </c>
      <c r="BK480" s="8">
        <v>0</v>
      </c>
      <c r="BL480" s="8">
        <v>0</v>
      </c>
      <c r="BM480" s="8">
        <v>0</v>
      </c>
      <c r="BN480" s="8">
        <v>0</v>
      </c>
      <c r="BO480" s="8">
        <v>0</v>
      </c>
      <c r="BP480" s="8">
        <v>0</v>
      </c>
      <c r="BQ480" s="8">
        <v>0</v>
      </c>
      <c r="BR480" s="8">
        <v>0</v>
      </c>
      <c r="BS480" s="8">
        <v>0</v>
      </c>
      <c r="BT480" s="8">
        <v>0</v>
      </c>
      <c r="BU480" s="8">
        <v>0</v>
      </c>
      <c r="BV480" s="8">
        <v>0</v>
      </c>
      <c r="BW480" s="8">
        <v>0</v>
      </c>
      <c r="BX480" s="8">
        <v>0</v>
      </c>
      <c r="BY480" s="8">
        <v>0</v>
      </c>
      <c r="BZ480" s="8">
        <v>0</v>
      </c>
      <c r="CA480" s="8">
        <v>0</v>
      </c>
      <c r="CB480" s="8">
        <v>0</v>
      </c>
      <c r="CC480" s="8">
        <v>0</v>
      </c>
      <c r="CD480" s="8">
        <v>0</v>
      </c>
      <c r="CE480" s="21">
        <f t="shared" si="162"/>
        <v>4</v>
      </c>
      <c r="CF480" s="21">
        <f t="shared" si="163"/>
        <v>1</v>
      </c>
      <c r="CG480" s="21">
        <f t="shared" si="164"/>
        <v>3</v>
      </c>
      <c r="CH480" s="21">
        <f t="shared" si="165"/>
        <v>5</v>
      </c>
      <c r="CI480" s="21">
        <f t="shared" si="166"/>
        <v>31</v>
      </c>
      <c r="CJ480" s="21">
        <f t="shared" si="167"/>
        <v>31</v>
      </c>
      <c r="CK480" s="21">
        <f t="shared" si="168"/>
        <v>31</v>
      </c>
      <c r="CL480" s="21">
        <f t="shared" si="169"/>
        <v>25</v>
      </c>
      <c r="CM480" s="21">
        <f t="shared" si="170"/>
        <v>25</v>
      </c>
      <c r="CN480" s="21">
        <f t="shared" si="171"/>
        <v>25</v>
      </c>
      <c r="CO480" s="21">
        <f t="shared" si="172"/>
        <v>3</v>
      </c>
      <c r="CP480" s="21">
        <f t="shared" si="173"/>
        <v>3</v>
      </c>
      <c r="CQ480" s="21">
        <f t="shared" si="174"/>
        <v>3</v>
      </c>
      <c r="CR480" s="21">
        <f t="shared" si="175"/>
        <v>20</v>
      </c>
      <c r="CS480" s="21">
        <f t="shared" si="176"/>
        <v>20</v>
      </c>
      <c r="CT480" s="21">
        <f t="shared" si="177"/>
        <v>20</v>
      </c>
      <c r="CU480" s="21">
        <f t="shared" si="178"/>
        <v>2</v>
      </c>
      <c r="CV480" s="21">
        <f t="shared" si="179"/>
        <v>2</v>
      </c>
      <c r="CW480" s="21">
        <f t="shared" si="180"/>
        <v>2</v>
      </c>
      <c r="CX480" s="21">
        <f t="shared" si="181"/>
        <v>25</v>
      </c>
      <c r="CY480" s="21">
        <f t="shared" si="182"/>
        <v>25</v>
      </c>
      <c r="CZ480" s="21">
        <f t="shared" si="183"/>
        <v>25</v>
      </c>
    </row>
    <row r="481" spans="1:104" ht="76.5" hidden="1" x14ac:dyDescent="0.25">
      <c r="A481" s="6">
        <v>1707</v>
      </c>
      <c r="B481" s="7" t="s">
        <v>92</v>
      </c>
      <c r="C481" s="7" t="s">
        <v>72</v>
      </c>
      <c r="D481" s="7" t="s">
        <v>103</v>
      </c>
      <c r="E481" s="7" t="s">
        <v>94</v>
      </c>
      <c r="F481" s="7" t="s">
        <v>491</v>
      </c>
      <c r="G481" s="7" t="s">
        <v>2333</v>
      </c>
      <c r="H481" s="7" t="s">
        <v>2334</v>
      </c>
      <c r="I481" s="7" t="s">
        <v>2335</v>
      </c>
      <c r="J481" s="7" t="s">
        <v>99</v>
      </c>
      <c r="K481" s="7" t="s">
        <v>100</v>
      </c>
      <c r="L481" s="7" t="s">
        <v>101</v>
      </c>
      <c r="M481" s="7" t="s">
        <v>101</v>
      </c>
      <c r="N481" s="8">
        <v>0</v>
      </c>
      <c r="O481" s="8">
        <v>0</v>
      </c>
      <c r="P481" s="8">
        <v>0</v>
      </c>
      <c r="Q481" s="7" t="s">
        <v>228</v>
      </c>
      <c r="R481" s="7" t="s">
        <v>228</v>
      </c>
      <c r="S481" s="7" t="s">
        <v>228</v>
      </c>
      <c r="T481" s="8">
        <v>5</v>
      </c>
      <c r="U481" s="8">
        <v>5</v>
      </c>
      <c r="V481" s="8">
        <v>4</v>
      </c>
      <c r="W481" s="8">
        <v>5</v>
      </c>
      <c r="X481" s="8">
        <v>5</v>
      </c>
      <c r="Y481" s="8">
        <v>4</v>
      </c>
      <c r="Z481" s="8">
        <v>0</v>
      </c>
      <c r="AA481" s="8">
        <v>0</v>
      </c>
      <c r="AB481" s="8">
        <v>0</v>
      </c>
      <c r="AC481" s="8">
        <v>0</v>
      </c>
      <c r="AD481" s="8">
        <v>0</v>
      </c>
      <c r="AE481" s="8">
        <v>0</v>
      </c>
      <c r="AF481" s="8">
        <v>0</v>
      </c>
      <c r="AG481" s="8">
        <v>0</v>
      </c>
      <c r="AH481" s="8">
        <v>0</v>
      </c>
      <c r="AI481" s="8">
        <v>0</v>
      </c>
      <c r="AJ481" s="8">
        <v>0</v>
      </c>
      <c r="AK481" s="8">
        <v>0</v>
      </c>
      <c r="AL481" s="7" t="s">
        <v>2336</v>
      </c>
      <c r="AM481" s="8">
        <v>0</v>
      </c>
      <c r="AN481" s="8">
        <v>0</v>
      </c>
      <c r="AO481" s="8">
        <v>0</v>
      </c>
      <c r="AP481" s="8">
        <v>0</v>
      </c>
      <c r="AQ481" s="8">
        <v>0</v>
      </c>
      <c r="AR481" s="8">
        <v>0</v>
      </c>
      <c r="AS481" s="8">
        <v>0</v>
      </c>
      <c r="AT481" s="8">
        <v>0</v>
      </c>
      <c r="AU481" s="8">
        <v>0</v>
      </c>
      <c r="AV481" s="8">
        <v>0</v>
      </c>
      <c r="AW481" s="8">
        <v>0</v>
      </c>
      <c r="AX481" s="8">
        <v>0</v>
      </c>
      <c r="AY481" s="8">
        <v>0</v>
      </c>
      <c r="AZ481" s="8">
        <v>0</v>
      </c>
      <c r="BA481" s="8">
        <v>0</v>
      </c>
      <c r="BB481" s="8">
        <v>0</v>
      </c>
      <c r="BC481" s="8">
        <v>0</v>
      </c>
      <c r="BD481" s="8">
        <v>0</v>
      </c>
      <c r="BE481" s="8">
        <v>0</v>
      </c>
      <c r="BF481" s="8">
        <v>0</v>
      </c>
      <c r="BG481" s="8">
        <v>0</v>
      </c>
      <c r="BH481" s="8">
        <v>0</v>
      </c>
      <c r="BI481" s="8">
        <v>0</v>
      </c>
      <c r="BJ481" s="8">
        <v>0</v>
      </c>
      <c r="BK481" s="8">
        <v>0</v>
      </c>
      <c r="BL481" s="8">
        <v>0</v>
      </c>
      <c r="BM481" s="8">
        <v>0</v>
      </c>
      <c r="BN481" s="8">
        <v>0</v>
      </c>
      <c r="BO481" s="8">
        <v>0</v>
      </c>
      <c r="BP481" s="8">
        <v>0</v>
      </c>
      <c r="BQ481" s="8">
        <v>0</v>
      </c>
      <c r="BR481" s="8">
        <v>0</v>
      </c>
      <c r="BS481" s="8">
        <v>0</v>
      </c>
      <c r="BT481" s="8">
        <v>0</v>
      </c>
      <c r="BU481" s="8">
        <v>0</v>
      </c>
      <c r="BV481" s="8">
        <v>0</v>
      </c>
      <c r="BW481" s="8">
        <v>0</v>
      </c>
      <c r="BX481" s="8">
        <v>0</v>
      </c>
      <c r="BY481" s="8">
        <v>0</v>
      </c>
      <c r="BZ481" s="8">
        <v>0</v>
      </c>
      <c r="CA481" s="8">
        <v>0</v>
      </c>
      <c r="CB481" s="8">
        <v>0</v>
      </c>
      <c r="CC481" s="8">
        <v>0</v>
      </c>
      <c r="CD481" s="8">
        <v>0</v>
      </c>
      <c r="CE481" s="21">
        <f t="shared" si="162"/>
        <v>0</v>
      </c>
      <c r="CF481" s="21">
        <f t="shared" si="163"/>
        <v>0</v>
      </c>
      <c r="CG481" s="21">
        <f t="shared" si="164"/>
        <v>0</v>
      </c>
      <c r="CH481" s="21">
        <f t="shared" si="165"/>
        <v>0</v>
      </c>
      <c r="CI481" s="21">
        <f t="shared" si="166"/>
        <v>5</v>
      </c>
      <c r="CJ481" s="21">
        <f t="shared" si="167"/>
        <v>5</v>
      </c>
      <c r="CK481" s="21">
        <f t="shared" si="168"/>
        <v>4</v>
      </c>
      <c r="CL481" s="21">
        <f t="shared" si="169"/>
        <v>5</v>
      </c>
      <c r="CM481" s="21">
        <f t="shared" si="170"/>
        <v>5</v>
      </c>
      <c r="CN481" s="21">
        <f t="shared" si="171"/>
        <v>4</v>
      </c>
      <c r="CO481" s="21">
        <f t="shared" si="172"/>
        <v>0</v>
      </c>
      <c r="CP481" s="21">
        <f t="shared" si="173"/>
        <v>0</v>
      </c>
      <c r="CQ481" s="21">
        <f t="shared" si="174"/>
        <v>0</v>
      </c>
      <c r="CR481" s="21">
        <f t="shared" si="175"/>
        <v>0</v>
      </c>
      <c r="CS481" s="21">
        <f t="shared" si="176"/>
        <v>0</v>
      </c>
      <c r="CT481" s="21">
        <f t="shared" si="177"/>
        <v>0</v>
      </c>
      <c r="CU481" s="21">
        <f t="shared" si="178"/>
        <v>0</v>
      </c>
      <c r="CV481" s="21">
        <f t="shared" si="179"/>
        <v>0</v>
      </c>
      <c r="CW481" s="21">
        <f t="shared" si="180"/>
        <v>0</v>
      </c>
      <c r="CX481" s="21">
        <f t="shared" si="181"/>
        <v>0</v>
      </c>
      <c r="CY481" s="21">
        <f t="shared" si="182"/>
        <v>0</v>
      </c>
      <c r="CZ481" s="21">
        <f t="shared" si="183"/>
        <v>0</v>
      </c>
    </row>
    <row r="482" spans="1:104" ht="76.5" hidden="1" x14ac:dyDescent="0.25">
      <c r="A482" s="6">
        <v>1709</v>
      </c>
      <c r="B482" s="7" t="s">
        <v>92</v>
      </c>
      <c r="C482" s="7" t="s">
        <v>72</v>
      </c>
      <c r="D482" s="7" t="s">
        <v>490</v>
      </c>
      <c r="E482" s="7" t="s">
        <v>94</v>
      </c>
      <c r="F482" s="7" t="s">
        <v>491</v>
      </c>
      <c r="G482" s="7" t="s">
        <v>2337</v>
      </c>
      <c r="H482" s="7" t="s">
        <v>2338</v>
      </c>
      <c r="I482" s="7" t="s">
        <v>2339</v>
      </c>
      <c r="J482" s="7" t="s">
        <v>99</v>
      </c>
      <c r="K482" s="7" t="s">
        <v>100</v>
      </c>
      <c r="L482" s="7" t="s">
        <v>101</v>
      </c>
      <c r="M482" s="7" t="s">
        <v>101</v>
      </c>
      <c r="N482" s="8">
        <v>0</v>
      </c>
      <c r="O482" s="8">
        <v>0</v>
      </c>
      <c r="P482" s="8">
        <v>0</v>
      </c>
      <c r="T482" s="8">
        <v>71</v>
      </c>
      <c r="U482" s="8">
        <v>71</v>
      </c>
      <c r="V482" s="8">
        <v>71</v>
      </c>
      <c r="W482" s="8">
        <v>22</v>
      </c>
      <c r="X482" s="8">
        <v>22</v>
      </c>
      <c r="Y482" s="8">
        <v>22</v>
      </c>
      <c r="Z482" s="8">
        <v>0</v>
      </c>
      <c r="AA482" s="8">
        <v>0</v>
      </c>
      <c r="AB482" s="8">
        <v>0</v>
      </c>
      <c r="AC482" s="8">
        <v>2</v>
      </c>
      <c r="AD482" s="8">
        <v>2</v>
      </c>
      <c r="AE482" s="8">
        <v>2</v>
      </c>
      <c r="AF482" s="8">
        <v>20</v>
      </c>
      <c r="AG482" s="8">
        <v>20</v>
      </c>
      <c r="AH482" s="8">
        <v>20</v>
      </c>
      <c r="AI482" s="8">
        <v>0</v>
      </c>
      <c r="AJ482" s="8">
        <v>0</v>
      </c>
      <c r="AK482" s="8">
        <v>0</v>
      </c>
      <c r="AM482" s="8">
        <v>3</v>
      </c>
      <c r="AN482" s="8">
        <v>0</v>
      </c>
      <c r="AO482" s="8">
        <v>0</v>
      </c>
      <c r="AP482" s="8">
        <v>0</v>
      </c>
      <c r="AQ482" s="8">
        <v>24</v>
      </c>
      <c r="AR482" s="8">
        <v>24</v>
      </c>
      <c r="AS482" s="8">
        <v>24</v>
      </c>
      <c r="AT482" s="8">
        <v>9</v>
      </c>
      <c r="AU482" s="8">
        <v>9</v>
      </c>
      <c r="AV482" s="8">
        <v>9</v>
      </c>
      <c r="AW482" s="8">
        <v>0</v>
      </c>
      <c r="AX482" s="8">
        <v>0</v>
      </c>
      <c r="AY482" s="8">
        <v>0</v>
      </c>
      <c r="AZ482" s="8">
        <v>0</v>
      </c>
      <c r="BA482" s="8">
        <v>0</v>
      </c>
      <c r="BB482" s="8">
        <v>0</v>
      </c>
      <c r="BC482" s="8">
        <v>9</v>
      </c>
      <c r="BD482" s="8">
        <v>9</v>
      </c>
      <c r="BE482" s="8">
        <v>9</v>
      </c>
      <c r="BF482" s="8">
        <v>0</v>
      </c>
      <c r="BG482" s="8">
        <v>0</v>
      </c>
      <c r="BH482" s="8">
        <v>0</v>
      </c>
      <c r="BI482" s="8">
        <v>0</v>
      </c>
      <c r="BJ482" s="8">
        <v>0</v>
      </c>
      <c r="BK482" s="8">
        <v>0</v>
      </c>
      <c r="BL482" s="8">
        <v>0</v>
      </c>
      <c r="BM482" s="8">
        <v>0</v>
      </c>
      <c r="BN482" s="8">
        <v>0</v>
      </c>
      <c r="BO482" s="8">
        <v>0</v>
      </c>
      <c r="BP482" s="8">
        <v>0</v>
      </c>
      <c r="BQ482" s="8">
        <v>0</v>
      </c>
      <c r="BR482" s="8">
        <v>0</v>
      </c>
      <c r="BS482" s="8">
        <v>0</v>
      </c>
      <c r="BT482" s="8">
        <v>0</v>
      </c>
      <c r="BU482" s="8">
        <v>0</v>
      </c>
      <c r="BV482" s="8">
        <v>0</v>
      </c>
      <c r="BW482" s="8">
        <v>0</v>
      </c>
      <c r="BX482" s="8">
        <v>0</v>
      </c>
      <c r="BY482" s="8">
        <v>0</v>
      </c>
      <c r="BZ482" s="8">
        <v>0</v>
      </c>
      <c r="CA482" s="8">
        <v>0</v>
      </c>
      <c r="CB482" s="8">
        <v>0</v>
      </c>
      <c r="CC482" s="8">
        <v>0</v>
      </c>
      <c r="CD482" s="8">
        <v>0</v>
      </c>
      <c r="CE482" s="21">
        <f t="shared" si="162"/>
        <v>3</v>
      </c>
      <c r="CF482" s="21">
        <f t="shared" si="163"/>
        <v>0</v>
      </c>
      <c r="CG482" s="21">
        <f t="shared" si="164"/>
        <v>0</v>
      </c>
      <c r="CH482" s="21">
        <f t="shared" si="165"/>
        <v>0</v>
      </c>
      <c r="CI482" s="21">
        <f t="shared" si="166"/>
        <v>95</v>
      </c>
      <c r="CJ482" s="21">
        <f t="shared" si="167"/>
        <v>95</v>
      </c>
      <c r="CK482" s="21">
        <f t="shared" si="168"/>
        <v>95</v>
      </c>
      <c r="CL482" s="21">
        <f t="shared" si="169"/>
        <v>31</v>
      </c>
      <c r="CM482" s="21">
        <f t="shared" si="170"/>
        <v>31</v>
      </c>
      <c r="CN482" s="21">
        <f t="shared" si="171"/>
        <v>31</v>
      </c>
      <c r="CO482" s="21">
        <f t="shared" si="172"/>
        <v>0</v>
      </c>
      <c r="CP482" s="21">
        <f t="shared" si="173"/>
        <v>0</v>
      </c>
      <c r="CQ482" s="21">
        <f t="shared" si="174"/>
        <v>0</v>
      </c>
      <c r="CR482" s="21">
        <f t="shared" si="175"/>
        <v>2</v>
      </c>
      <c r="CS482" s="21">
        <f t="shared" si="176"/>
        <v>2</v>
      </c>
      <c r="CT482" s="21">
        <f t="shared" si="177"/>
        <v>2</v>
      </c>
      <c r="CU482" s="21">
        <f t="shared" si="178"/>
        <v>29</v>
      </c>
      <c r="CV482" s="21">
        <f t="shared" si="179"/>
        <v>29</v>
      </c>
      <c r="CW482" s="21">
        <f t="shared" si="180"/>
        <v>29</v>
      </c>
      <c r="CX482" s="21">
        <f t="shared" si="181"/>
        <v>0</v>
      </c>
      <c r="CY482" s="21">
        <f t="shared" si="182"/>
        <v>0</v>
      </c>
      <c r="CZ482" s="21">
        <f t="shared" si="183"/>
        <v>0</v>
      </c>
    </row>
    <row r="483" spans="1:104" ht="76.5" hidden="1" x14ac:dyDescent="0.25">
      <c r="A483" s="6">
        <v>1710</v>
      </c>
      <c r="B483" s="7" t="s">
        <v>92</v>
      </c>
      <c r="C483" s="7" t="s">
        <v>52</v>
      </c>
      <c r="D483" s="7" t="s">
        <v>969</v>
      </c>
      <c r="E483" s="7" t="s">
        <v>94</v>
      </c>
      <c r="F483" s="7" t="s">
        <v>95</v>
      </c>
      <c r="G483" s="7" t="s">
        <v>2340</v>
      </c>
      <c r="H483" s="7" t="s">
        <v>2341</v>
      </c>
      <c r="I483" s="7" t="s">
        <v>2342</v>
      </c>
      <c r="J483" s="7" t="s">
        <v>99</v>
      </c>
      <c r="K483" s="7" t="s">
        <v>100</v>
      </c>
      <c r="L483" s="7" t="s">
        <v>101</v>
      </c>
      <c r="M483" s="7" t="s">
        <v>101</v>
      </c>
      <c r="N483" s="8">
        <v>2</v>
      </c>
      <c r="O483" s="8">
        <v>2</v>
      </c>
      <c r="P483" s="8">
        <v>4</v>
      </c>
      <c r="Q483" s="7" t="s">
        <v>2190</v>
      </c>
      <c r="R483" s="7" t="s">
        <v>2190</v>
      </c>
      <c r="S483" s="7" t="s">
        <v>2343</v>
      </c>
      <c r="T483" s="8">
        <v>12</v>
      </c>
      <c r="U483" s="8">
        <v>14</v>
      </c>
      <c r="V483" s="8">
        <v>14</v>
      </c>
      <c r="W483" s="8">
        <v>10</v>
      </c>
      <c r="X483" s="8">
        <v>12</v>
      </c>
      <c r="Y483" s="8">
        <v>12</v>
      </c>
      <c r="Z483" s="8">
        <v>10</v>
      </c>
      <c r="AA483" s="8">
        <v>12</v>
      </c>
      <c r="AB483" s="8">
        <v>12</v>
      </c>
      <c r="AC483" s="8">
        <v>0</v>
      </c>
      <c r="AD483" s="8">
        <v>0</v>
      </c>
      <c r="AE483" s="8">
        <v>0</v>
      </c>
      <c r="AF483" s="8">
        <v>0</v>
      </c>
      <c r="AG483" s="8">
        <v>0</v>
      </c>
      <c r="AH483" s="8">
        <v>0</v>
      </c>
      <c r="AI483" s="8">
        <v>10</v>
      </c>
      <c r="AJ483" s="8">
        <v>12</v>
      </c>
      <c r="AK483" s="8">
        <v>12</v>
      </c>
      <c r="AM483" s="8">
        <v>0</v>
      </c>
      <c r="AN483" s="8">
        <v>0</v>
      </c>
      <c r="AO483" s="8">
        <v>0</v>
      </c>
      <c r="AP483" s="8">
        <v>0</v>
      </c>
      <c r="AQ483" s="8">
        <v>0</v>
      </c>
      <c r="AR483" s="8">
        <v>0</v>
      </c>
      <c r="AS483" s="8">
        <v>0</v>
      </c>
      <c r="AT483" s="8">
        <v>0</v>
      </c>
      <c r="AU483" s="8">
        <v>0</v>
      </c>
      <c r="AV483" s="8">
        <v>0</v>
      </c>
      <c r="AW483" s="8">
        <v>0</v>
      </c>
      <c r="AX483" s="8">
        <v>0</v>
      </c>
      <c r="AY483" s="8">
        <v>0</v>
      </c>
      <c r="AZ483" s="8">
        <v>0</v>
      </c>
      <c r="BA483" s="8">
        <v>0</v>
      </c>
      <c r="BB483" s="8">
        <v>0</v>
      </c>
      <c r="BC483" s="8">
        <v>0</v>
      </c>
      <c r="BD483" s="8">
        <v>0</v>
      </c>
      <c r="BE483" s="8">
        <v>0</v>
      </c>
      <c r="BF483" s="8">
        <v>0</v>
      </c>
      <c r="BG483" s="8">
        <v>0</v>
      </c>
      <c r="BH483" s="8">
        <v>0</v>
      </c>
      <c r="BI483" s="8">
        <v>0</v>
      </c>
      <c r="BJ483" s="8">
        <v>0</v>
      </c>
      <c r="BK483" s="8">
        <v>0</v>
      </c>
      <c r="BL483" s="8">
        <v>0</v>
      </c>
      <c r="BM483" s="8">
        <v>0</v>
      </c>
      <c r="BN483" s="8">
        <v>0</v>
      </c>
      <c r="BO483" s="8">
        <v>0</v>
      </c>
      <c r="BP483" s="8">
        <v>0</v>
      </c>
      <c r="BQ483" s="8">
        <v>0</v>
      </c>
      <c r="BR483" s="8">
        <v>0</v>
      </c>
      <c r="BS483" s="8">
        <v>0</v>
      </c>
      <c r="BT483" s="8">
        <v>0</v>
      </c>
      <c r="BU483" s="8">
        <v>0</v>
      </c>
      <c r="BV483" s="8">
        <v>0</v>
      </c>
      <c r="BW483" s="8">
        <v>0</v>
      </c>
      <c r="BX483" s="8">
        <v>0</v>
      </c>
      <c r="BY483" s="8">
        <v>0</v>
      </c>
      <c r="BZ483" s="8">
        <v>0</v>
      </c>
      <c r="CA483" s="8">
        <v>0</v>
      </c>
      <c r="CB483" s="8">
        <v>0</v>
      </c>
      <c r="CC483" s="8">
        <v>0</v>
      </c>
      <c r="CD483" s="8">
        <v>0</v>
      </c>
      <c r="CE483" s="21">
        <f t="shared" si="162"/>
        <v>0</v>
      </c>
      <c r="CF483" s="21">
        <f t="shared" si="163"/>
        <v>2</v>
      </c>
      <c r="CG483" s="21">
        <f t="shared" si="164"/>
        <v>2</v>
      </c>
      <c r="CH483" s="21">
        <f t="shared" si="165"/>
        <v>4</v>
      </c>
      <c r="CI483" s="21">
        <f t="shared" si="166"/>
        <v>12</v>
      </c>
      <c r="CJ483" s="21">
        <f t="shared" si="167"/>
        <v>14</v>
      </c>
      <c r="CK483" s="21">
        <f t="shared" si="168"/>
        <v>14</v>
      </c>
      <c r="CL483" s="21">
        <f t="shared" si="169"/>
        <v>10</v>
      </c>
      <c r="CM483" s="21">
        <f t="shared" si="170"/>
        <v>12</v>
      </c>
      <c r="CN483" s="21">
        <f t="shared" si="171"/>
        <v>12</v>
      </c>
      <c r="CO483" s="21">
        <f t="shared" si="172"/>
        <v>10</v>
      </c>
      <c r="CP483" s="21">
        <f t="shared" si="173"/>
        <v>12</v>
      </c>
      <c r="CQ483" s="21">
        <f t="shared" si="174"/>
        <v>12</v>
      </c>
      <c r="CR483" s="21">
        <f t="shared" si="175"/>
        <v>0</v>
      </c>
      <c r="CS483" s="21">
        <f t="shared" si="176"/>
        <v>0</v>
      </c>
      <c r="CT483" s="21">
        <f t="shared" si="177"/>
        <v>0</v>
      </c>
      <c r="CU483" s="21">
        <f t="shared" si="178"/>
        <v>0</v>
      </c>
      <c r="CV483" s="21">
        <f t="shared" si="179"/>
        <v>0</v>
      </c>
      <c r="CW483" s="21">
        <f t="shared" si="180"/>
        <v>0</v>
      </c>
      <c r="CX483" s="21">
        <f t="shared" si="181"/>
        <v>10</v>
      </c>
      <c r="CY483" s="21">
        <f t="shared" si="182"/>
        <v>12</v>
      </c>
      <c r="CZ483" s="21">
        <f t="shared" si="183"/>
        <v>12</v>
      </c>
    </row>
    <row r="484" spans="1:104" ht="89.25" hidden="1" x14ac:dyDescent="0.25">
      <c r="A484" s="6">
        <v>1720</v>
      </c>
      <c r="B484" s="7" t="s">
        <v>92</v>
      </c>
      <c r="C484" s="7" t="s">
        <v>54</v>
      </c>
      <c r="D484" s="7" t="s">
        <v>103</v>
      </c>
      <c r="E484" s="7" t="s">
        <v>94</v>
      </c>
      <c r="F484" s="7" t="s">
        <v>95</v>
      </c>
      <c r="G484" s="7" t="s">
        <v>2344</v>
      </c>
      <c r="H484" s="7" t="s">
        <v>2344</v>
      </c>
      <c r="I484" s="7" t="s">
        <v>2345</v>
      </c>
      <c r="J484" s="7" t="s">
        <v>99</v>
      </c>
      <c r="K484" s="7" t="s">
        <v>100</v>
      </c>
      <c r="L484" s="7" t="s">
        <v>101</v>
      </c>
      <c r="M484" s="7" t="s">
        <v>101</v>
      </c>
      <c r="N484" s="8">
        <v>29</v>
      </c>
      <c r="O484" s="8">
        <v>44</v>
      </c>
      <c r="P484" s="8">
        <v>53</v>
      </c>
      <c r="Q484" s="7" t="s">
        <v>2346</v>
      </c>
      <c r="R484" s="7" t="s">
        <v>2347</v>
      </c>
      <c r="S484" s="7" t="s">
        <v>2347</v>
      </c>
      <c r="T484" s="8">
        <v>8</v>
      </c>
      <c r="U484" s="8">
        <v>8</v>
      </c>
      <c r="V484" s="8">
        <v>8</v>
      </c>
      <c r="W484" s="8">
        <v>8</v>
      </c>
      <c r="X484" s="8">
        <v>8</v>
      </c>
      <c r="Y484" s="8">
        <v>8</v>
      </c>
      <c r="Z484" s="8">
        <v>0</v>
      </c>
      <c r="AA484" s="8">
        <v>0</v>
      </c>
      <c r="AB484" s="8">
        <v>0</v>
      </c>
      <c r="AC484" s="8">
        <v>7</v>
      </c>
      <c r="AD484" s="8">
        <v>7</v>
      </c>
      <c r="AE484" s="8">
        <v>7</v>
      </c>
      <c r="AF484" s="8">
        <v>1</v>
      </c>
      <c r="AG484" s="8">
        <v>1</v>
      </c>
      <c r="AH484" s="8">
        <v>1</v>
      </c>
      <c r="AI484" s="8">
        <v>7</v>
      </c>
      <c r="AJ484" s="8">
        <v>7</v>
      </c>
      <c r="AK484" s="8">
        <v>7</v>
      </c>
      <c r="AM484" s="8">
        <v>0</v>
      </c>
      <c r="AN484" s="8">
        <v>0</v>
      </c>
      <c r="AO484" s="8">
        <v>0</v>
      </c>
      <c r="AP484" s="8">
        <v>0</v>
      </c>
      <c r="AQ484" s="8">
        <v>0</v>
      </c>
      <c r="AR484" s="8">
        <v>0</v>
      </c>
      <c r="AS484" s="8">
        <v>0</v>
      </c>
      <c r="AT484" s="8">
        <v>0</v>
      </c>
      <c r="AU484" s="8">
        <v>0</v>
      </c>
      <c r="AV484" s="8">
        <v>0</v>
      </c>
      <c r="AW484" s="8">
        <v>0</v>
      </c>
      <c r="AX484" s="8">
        <v>0</v>
      </c>
      <c r="AY484" s="8">
        <v>0</v>
      </c>
      <c r="AZ484" s="8">
        <v>0</v>
      </c>
      <c r="BA484" s="8">
        <v>0</v>
      </c>
      <c r="BB484" s="8">
        <v>0</v>
      </c>
      <c r="BC484" s="8">
        <v>0</v>
      </c>
      <c r="BD484" s="8">
        <v>0</v>
      </c>
      <c r="BE484" s="8">
        <v>0</v>
      </c>
      <c r="BF484" s="8">
        <v>0</v>
      </c>
      <c r="BG484" s="8">
        <v>0</v>
      </c>
      <c r="BH484" s="8">
        <v>0</v>
      </c>
      <c r="BI484" s="8">
        <v>0</v>
      </c>
      <c r="BJ484" s="8">
        <v>0</v>
      </c>
      <c r="BK484" s="8">
        <v>0</v>
      </c>
      <c r="BL484" s="8">
        <v>0</v>
      </c>
      <c r="BM484" s="8">
        <v>0</v>
      </c>
      <c r="BN484" s="8">
        <v>0</v>
      </c>
      <c r="BO484" s="8">
        <v>0</v>
      </c>
      <c r="BP484" s="8">
        <v>0</v>
      </c>
      <c r="BQ484" s="8">
        <v>0</v>
      </c>
      <c r="BR484" s="8">
        <v>0</v>
      </c>
      <c r="BS484" s="8">
        <v>0</v>
      </c>
      <c r="BT484" s="8">
        <v>0</v>
      </c>
      <c r="BU484" s="8">
        <v>0</v>
      </c>
      <c r="BV484" s="8">
        <v>0</v>
      </c>
      <c r="BW484" s="8">
        <v>0</v>
      </c>
      <c r="BX484" s="8">
        <v>0</v>
      </c>
      <c r="BY484" s="8">
        <v>0</v>
      </c>
      <c r="BZ484" s="8">
        <v>0</v>
      </c>
      <c r="CA484" s="8">
        <v>0</v>
      </c>
      <c r="CB484" s="8">
        <v>0</v>
      </c>
      <c r="CC484" s="8">
        <v>0</v>
      </c>
      <c r="CD484" s="8">
        <v>0</v>
      </c>
      <c r="CE484" s="21">
        <f t="shared" si="162"/>
        <v>0</v>
      </c>
      <c r="CF484" s="21">
        <f t="shared" si="163"/>
        <v>29</v>
      </c>
      <c r="CG484" s="21">
        <f t="shared" si="164"/>
        <v>44</v>
      </c>
      <c r="CH484" s="21">
        <f t="shared" si="165"/>
        <v>53</v>
      </c>
      <c r="CI484" s="21">
        <f t="shared" si="166"/>
        <v>8</v>
      </c>
      <c r="CJ484" s="21">
        <f t="shared" si="167"/>
        <v>8</v>
      </c>
      <c r="CK484" s="21">
        <f t="shared" si="168"/>
        <v>8</v>
      </c>
      <c r="CL484" s="21">
        <f t="shared" si="169"/>
        <v>8</v>
      </c>
      <c r="CM484" s="21">
        <f t="shared" si="170"/>
        <v>8</v>
      </c>
      <c r="CN484" s="21">
        <f t="shared" si="171"/>
        <v>8</v>
      </c>
      <c r="CO484" s="21">
        <f t="shared" si="172"/>
        <v>0</v>
      </c>
      <c r="CP484" s="21">
        <f t="shared" si="173"/>
        <v>0</v>
      </c>
      <c r="CQ484" s="21">
        <f t="shared" si="174"/>
        <v>0</v>
      </c>
      <c r="CR484" s="21">
        <f t="shared" si="175"/>
        <v>7</v>
      </c>
      <c r="CS484" s="21">
        <f t="shared" si="176"/>
        <v>7</v>
      </c>
      <c r="CT484" s="21">
        <f t="shared" si="177"/>
        <v>7</v>
      </c>
      <c r="CU484" s="21">
        <f t="shared" si="178"/>
        <v>1</v>
      </c>
      <c r="CV484" s="21">
        <f t="shared" si="179"/>
        <v>1</v>
      </c>
      <c r="CW484" s="21">
        <f t="shared" si="180"/>
        <v>1</v>
      </c>
      <c r="CX484" s="21">
        <f t="shared" si="181"/>
        <v>7</v>
      </c>
      <c r="CY484" s="21">
        <f t="shared" si="182"/>
        <v>7</v>
      </c>
      <c r="CZ484" s="21">
        <f t="shared" si="183"/>
        <v>7</v>
      </c>
    </row>
    <row r="485" spans="1:104" ht="76.5" hidden="1" x14ac:dyDescent="0.25">
      <c r="A485" s="6">
        <v>1713</v>
      </c>
      <c r="B485" s="7" t="s">
        <v>92</v>
      </c>
      <c r="C485" s="7" t="s">
        <v>52</v>
      </c>
      <c r="D485" s="7" t="s">
        <v>407</v>
      </c>
      <c r="E485" s="7" t="s">
        <v>94</v>
      </c>
      <c r="F485" s="7" t="s">
        <v>95</v>
      </c>
      <c r="G485" s="7" t="s">
        <v>2348</v>
      </c>
      <c r="H485" s="7" t="s">
        <v>2349</v>
      </c>
      <c r="I485" s="7" t="s">
        <v>2350</v>
      </c>
      <c r="J485" s="7" t="s">
        <v>99</v>
      </c>
      <c r="K485" s="7" t="s">
        <v>100</v>
      </c>
      <c r="L485" s="7" t="s">
        <v>101</v>
      </c>
      <c r="M485" s="7" t="s">
        <v>101</v>
      </c>
      <c r="N485" s="8">
        <v>99</v>
      </c>
      <c r="O485" s="8">
        <v>107</v>
      </c>
      <c r="P485" s="8">
        <v>131</v>
      </c>
      <c r="Q485" s="7" t="s">
        <v>2351</v>
      </c>
      <c r="R485" s="7" t="s">
        <v>2351</v>
      </c>
      <c r="S485" s="7" t="s">
        <v>2351</v>
      </c>
      <c r="T485" s="8">
        <v>45</v>
      </c>
      <c r="U485" s="8">
        <v>48</v>
      </c>
      <c r="V485" s="8">
        <v>48</v>
      </c>
      <c r="W485" s="8">
        <v>21</v>
      </c>
      <c r="X485" s="8">
        <v>23</v>
      </c>
      <c r="Y485" s="8">
        <v>23</v>
      </c>
      <c r="Z485" s="8">
        <v>13</v>
      </c>
      <c r="AA485" s="8">
        <v>15</v>
      </c>
      <c r="AB485" s="8">
        <v>15</v>
      </c>
      <c r="AC485" s="8">
        <v>4</v>
      </c>
      <c r="AD485" s="8">
        <v>4</v>
      </c>
      <c r="AE485" s="8">
        <v>4</v>
      </c>
      <c r="AF485" s="8">
        <v>4</v>
      </c>
      <c r="AG485" s="8">
        <v>4</v>
      </c>
      <c r="AH485" s="8">
        <v>4</v>
      </c>
      <c r="AI485" s="8">
        <v>17</v>
      </c>
      <c r="AJ485" s="8">
        <v>19</v>
      </c>
      <c r="AK485" s="8">
        <v>19</v>
      </c>
      <c r="AM485" s="8">
        <v>1</v>
      </c>
      <c r="AN485" s="8">
        <v>0</v>
      </c>
      <c r="AO485" s="8">
        <v>0</v>
      </c>
      <c r="AP485" s="8">
        <v>0</v>
      </c>
      <c r="AQ485" s="8">
        <v>0</v>
      </c>
      <c r="AR485" s="8">
        <v>0</v>
      </c>
      <c r="AS485" s="8">
        <v>0</v>
      </c>
      <c r="AT485" s="8">
        <v>0</v>
      </c>
      <c r="AU485" s="8">
        <v>0</v>
      </c>
      <c r="AV485" s="8">
        <v>0</v>
      </c>
      <c r="AW485" s="8">
        <v>0</v>
      </c>
      <c r="AX485" s="8">
        <v>0</v>
      </c>
      <c r="AY485" s="8">
        <v>0</v>
      </c>
      <c r="AZ485" s="8">
        <v>0</v>
      </c>
      <c r="BA485" s="8">
        <v>0</v>
      </c>
      <c r="BB485" s="8">
        <v>0</v>
      </c>
      <c r="BC485" s="8">
        <v>0</v>
      </c>
      <c r="BD485" s="8">
        <v>0</v>
      </c>
      <c r="BE485" s="8">
        <v>0</v>
      </c>
      <c r="BF485" s="8">
        <v>0</v>
      </c>
      <c r="BG485" s="8">
        <v>0</v>
      </c>
      <c r="BH485" s="8">
        <v>0</v>
      </c>
      <c r="BI485" s="8">
        <v>0</v>
      </c>
      <c r="BJ485" s="8">
        <v>0</v>
      </c>
      <c r="BK485" s="8">
        <v>0</v>
      </c>
      <c r="BL485" s="8">
        <v>0</v>
      </c>
      <c r="BM485" s="8">
        <v>0</v>
      </c>
      <c r="BN485" s="8">
        <v>0</v>
      </c>
      <c r="BO485" s="8">
        <v>0</v>
      </c>
      <c r="BP485" s="8">
        <v>0</v>
      </c>
      <c r="BQ485" s="8">
        <v>0</v>
      </c>
      <c r="BR485" s="8">
        <v>0</v>
      </c>
      <c r="BS485" s="8">
        <v>0</v>
      </c>
      <c r="BT485" s="8">
        <v>0</v>
      </c>
      <c r="BU485" s="8">
        <v>0</v>
      </c>
      <c r="BV485" s="8">
        <v>0</v>
      </c>
      <c r="BW485" s="8">
        <v>0</v>
      </c>
      <c r="BX485" s="8">
        <v>0</v>
      </c>
      <c r="BY485" s="8">
        <v>0</v>
      </c>
      <c r="BZ485" s="8">
        <v>0</v>
      </c>
      <c r="CA485" s="8">
        <v>0</v>
      </c>
      <c r="CB485" s="8">
        <v>0</v>
      </c>
      <c r="CC485" s="8">
        <v>0</v>
      </c>
      <c r="CD485" s="8">
        <v>0</v>
      </c>
      <c r="CE485" s="21">
        <f t="shared" si="162"/>
        <v>1</v>
      </c>
      <c r="CF485" s="21">
        <f t="shared" si="163"/>
        <v>99</v>
      </c>
      <c r="CG485" s="21">
        <f t="shared" si="164"/>
        <v>107</v>
      </c>
      <c r="CH485" s="21">
        <f t="shared" si="165"/>
        <v>131</v>
      </c>
      <c r="CI485" s="21">
        <f t="shared" si="166"/>
        <v>45</v>
      </c>
      <c r="CJ485" s="21">
        <f t="shared" si="167"/>
        <v>48</v>
      </c>
      <c r="CK485" s="21">
        <f t="shared" si="168"/>
        <v>48</v>
      </c>
      <c r="CL485" s="21">
        <f t="shared" si="169"/>
        <v>21</v>
      </c>
      <c r="CM485" s="21">
        <f t="shared" si="170"/>
        <v>23</v>
      </c>
      <c r="CN485" s="21">
        <f t="shared" si="171"/>
        <v>23</v>
      </c>
      <c r="CO485" s="21">
        <f t="shared" si="172"/>
        <v>13</v>
      </c>
      <c r="CP485" s="21">
        <f t="shared" si="173"/>
        <v>15</v>
      </c>
      <c r="CQ485" s="21">
        <f t="shared" si="174"/>
        <v>15</v>
      </c>
      <c r="CR485" s="21">
        <f t="shared" si="175"/>
        <v>4</v>
      </c>
      <c r="CS485" s="21">
        <f t="shared" si="176"/>
        <v>4</v>
      </c>
      <c r="CT485" s="21">
        <f t="shared" si="177"/>
        <v>4</v>
      </c>
      <c r="CU485" s="21">
        <f t="shared" si="178"/>
        <v>4</v>
      </c>
      <c r="CV485" s="21">
        <f t="shared" si="179"/>
        <v>4</v>
      </c>
      <c r="CW485" s="21">
        <f t="shared" si="180"/>
        <v>4</v>
      </c>
      <c r="CX485" s="21">
        <f t="shared" si="181"/>
        <v>17</v>
      </c>
      <c r="CY485" s="21">
        <f t="shared" si="182"/>
        <v>19</v>
      </c>
      <c r="CZ485" s="21">
        <f t="shared" si="183"/>
        <v>19</v>
      </c>
    </row>
    <row r="486" spans="1:104" ht="89.25" hidden="1" x14ac:dyDescent="0.25">
      <c r="A486" s="6">
        <v>1714</v>
      </c>
      <c r="B486" s="7" t="s">
        <v>92</v>
      </c>
      <c r="C486" s="7" t="s">
        <v>52</v>
      </c>
      <c r="D486" s="7" t="s">
        <v>103</v>
      </c>
      <c r="E486" s="7" t="s">
        <v>94</v>
      </c>
      <c r="F486" s="7" t="s">
        <v>95</v>
      </c>
      <c r="G486" s="7" t="s">
        <v>2352</v>
      </c>
      <c r="H486" s="7" t="s">
        <v>2353</v>
      </c>
      <c r="I486" s="7" t="s">
        <v>2354</v>
      </c>
      <c r="J486" s="7" t="s">
        <v>99</v>
      </c>
      <c r="K486" s="7" t="s">
        <v>100</v>
      </c>
      <c r="L486" s="7" t="s">
        <v>101</v>
      </c>
      <c r="M486" s="7" t="s">
        <v>101</v>
      </c>
      <c r="N486" s="8">
        <v>16</v>
      </c>
      <c r="O486" s="8">
        <v>19</v>
      </c>
      <c r="P486" s="8">
        <v>19</v>
      </c>
      <c r="Q486" s="7" t="s">
        <v>2355</v>
      </c>
      <c r="R486" s="7" t="s">
        <v>2355</v>
      </c>
      <c r="S486" s="7" t="s">
        <v>2355</v>
      </c>
      <c r="T486" s="8">
        <v>17</v>
      </c>
      <c r="U486" s="8">
        <v>18</v>
      </c>
      <c r="V486" s="8">
        <v>18</v>
      </c>
      <c r="W486" s="8">
        <v>17</v>
      </c>
      <c r="X486" s="8">
        <v>18</v>
      </c>
      <c r="Y486" s="8">
        <v>18</v>
      </c>
      <c r="Z486" s="8">
        <v>17</v>
      </c>
      <c r="AA486" s="8">
        <v>18</v>
      </c>
      <c r="AB486" s="8">
        <v>18</v>
      </c>
      <c r="AC486" s="8">
        <v>0</v>
      </c>
      <c r="AD486" s="8">
        <v>0</v>
      </c>
      <c r="AE486" s="8">
        <v>0</v>
      </c>
      <c r="AF486" s="8">
        <v>0</v>
      </c>
      <c r="AG486" s="8">
        <v>0</v>
      </c>
      <c r="AH486" s="8">
        <v>0</v>
      </c>
      <c r="AI486" s="8">
        <v>17</v>
      </c>
      <c r="AJ486" s="8">
        <v>18</v>
      </c>
      <c r="AK486" s="8">
        <v>18</v>
      </c>
      <c r="AM486" s="8">
        <v>0</v>
      </c>
      <c r="AN486" s="8">
        <v>0</v>
      </c>
      <c r="AO486" s="8">
        <v>0</v>
      </c>
      <c r="AP486" s="8">
        <v>0</v>
      </c>
      <c r="AQ486" s="8">
        <v>0</v>
      </c>
      <c r="AR486" s="8">
        <v>0</v>
      </c>
      <c r="AS486" s="8">
        <v>0</v>
      </c>
      <c r="AT486" s="8">
        <v>0</v>
      </c>
      <c r="AU486" s="8">
        <v>0</v>
      </c>
      <c r="AV486" s="8">
        <v>0</v>
      </c>
      <c r="AW486" s="8">
        <v>0</v>
      </c>
      <c r="AX486" s="8">
        <v>0</v>
      </c>
      <c r="AY486" s="8">
        <v>0</v>
      </c>
      <c r="AZ486" s="8">
        <v>0</v>
      </c>
      <c r="BA486" s="8">
        <v>0</v>
      </c>
      <c r="BB486" s="8">
        <v>0</v>
      </c>
      <c r="BC486" s="8">
        <v>0</v>
      </c>
      <c r="BD486" s="8">
        <v>0</v>
      </c>
      <c r="BE486" s="8">
        <v>0</v>
      </c>
      <c r="BF486" s="8">
        <v>0</v>
      </c>
      <c r="BG486" s="8">
        <v>0</v>
      </c>
      <c r="BH486" s="8">
        <v>0</v>
      </c>
      <c r="BI486" s="8">
        <v>0</v>
      </c>
      <c r="BJ486" s="8">
        <v>0</v>
      </c>
      <c r="BK486" s="8">
        <v>0</v>
      </c>
      <c r="BL486" s="8">
        <v>0</v>
      </c>
      <c r="BM486" s="8">
        <v>0</v>
      </c>
      <c r="BN486" s="8">
        <v>0</v>
      </c>
      <c r="BO486" s="8">
        <v>0</v>
      </c>
      <c r="BP486" s="8">
        <v>0</v>
      </c>
      <c r="BQ486" s="8">
        <v>0</v>
      </c>
      <c r="BR486" s="8">
        <v>0</v>
      </c>
      <c r="BS486" s="8">
        <v>0</v>
      </c>
      <c r="BT486" s="8">
        <v>0</v>
      </c>
      <c r="BU486" s="8">
        <v>0</v>
      </c>
      <c r="BV486" s="8">
        <v>0</v>
      </c>
      <c r="BW486" s="8">
        <v>0</v>
      </c>
      <c r="BX486" s="8">
        <v>0</v>
      </c>
      <c r="BY486" s="8">
        <v>0</v>
      </c>
      <c r="BZ486" s="8">
        <v>0</v>
      </c>
      <c r="CA486" s="8">
        <v>0</v>
      </c>
      <c r="CB486" s="8">
        <v>0</v>
      </c>
      <c r="CC486" s="8">
        <v>0</v>
      </c>
      <c r="CD486" s="8">
        <v>0</v>
      </c>
      <c r="CE486" s="21">
        <f t="shared" si="162"/>
        <v>0</v>
      </c>
      <c r="CF486" s="21">
        <f t="shared" si="163"/>
        <v>16</v>
      </c>
      <c r="CG486" s="21">
        <f t="shared" si="164"/>
        <v>19</v>
      </c>
      <c r="CH486" s="21">
        <f t="shared" si="165"/>
        <v>19</v>
      </c>
      <c r="CI486" s="21">
        <f t="shared" si="166"/>
        <v>17</v>
      </c>
      <c r="CJ486" s="21">
        <f t="shared" si="167"/>
        <v>18</v>
      </c>
      <c r="CK486" s="21">
        <f t="shared" si="168"/>
        <v>18</v>
      </c>
      <c r="CL486" s="21">
        <f t="shared" si="169"/>
        <v>17</v>
      </c>
      <c r="CM486" s="21">
        <f t="shared" si="170"/>
        <v>18</v>
      </c>
      <c r="CN486" s="21">
        <f t="shared" si="171"/>
        <v>18</v>
      </c>
      <c r="CO486" s="21">
        <f t="shared" si="172"/>
        <v>17</v>
      </c>
      <c r="CP486" s="21">
        <f t="shared" si="173"/>
        <v>18</v>
      </c>
      <c r="CQ486" s="21">
        <f t="shared" si="174"/>
        <v>18</v>
      </c>
      <c r="CR486" s="21">
        <f t="shared" si="175"/>
        <v>0</v>
      </c>
      <c r="CS486" s="21">
        <f t="shared" si="176"/>
        <v>0</v>
      </c>
      <c r="CT486" s="21">
        <f t="shared" si="177"/>
        <v>0</v>
      </c>
      <c r="CU486" s="21">
        <f t="shared" si="178"/>
        <v>0</v>
      </c>
      <c r="CV486" s="21">
        <f t="shared" si="179"/>
        <v>0</v>
      </c>
      <c r="CW486" s="21">
        <f t="shared" si="180"/>
        <v>0</v>
      </c>
      <c r="CX486" s="21">
        <f t="shared" si="181"/>
        <v>17</v>
      </c>
      <c r="CY486" s="21">
        <f t="shared" si="182"/>
        <v>18</v>
      </c>
      <c r="CZ486" s="21">
        <f t="shared" si="183"/>
        <v>18</v>
      </c>
    </row>
    <row r="487" spans="1:104" ht="89.25" hidden="1" x14ac:dyDescent="0.25">
      <c r="A487" s="6">
        <v>1716</v>
      </c>
      <c r="B487" s="7" t="s">
        <v>92</v>
      </c>
      <c r="C487" s="7" t="s">
        <v>71</v>
      </c>
      <c r="D487" s="7" t="s">
        <v>121</v>
      </c>
      <c r="E487" s="7" t="s">
        <v>94</v>
      </c>
      <c r="F487" s="7" t="s">
        <v>95</v>
      </c>
      <c r="G487" s="7" t="s">
        <v>2356</v>
      </c>
      <c r="H487" s="7" t="s">
        <v>2357</v>
      </c>
      <c r="I487" s="7" t="s">
        <v>2358</v>
      </c>
      <c r="J487" s="7" t="s">
        <v>99</v>
      </c>
      <c r="K487" s="7" t="s">
        <v>100</v>
      </c>
      <c r="L487" s="7" t="s">
        <v>101</v>
      </c>
      <c r="M487" s="7" t="s">
        <v>101</v>
      </c>
      <c r="N487" s="8">
        <v>5</v>
      </c>
      <c r="O487" s="8">
        <v>2</v>
      </c>
      <c r="P487" s="8">
        <v>2</v>
      </c>
      <c r="Q487" s="7" t="s">
        <v>580</v>
      </c>
      <c r="R487" s="7" t="s">
        <v>580</v>
      </c>
      <c r="S487" s="7" t="s">
        <v>580</v>
      </c>
      <c r="T487" s="8">
        <v>2</v>
      </c>
      <c r="U487" s="8">
        <v>2</v>
      </c>
      <c r="V487" s="8">
        <v>2</v>
      </c>
      <c r="W487" s="8">
        <v>2</v>
      </c>
      <c r="X487" s="8">
        <v>2</v>
      </c>
      <c r="Y487" s="8">
        <v>2</v>
      </c>
      <c r="Z487" s="8">
        <v>1</v>
      </c>
      <c r="AA487" s="8">
        <v>1</v>
      </c>
      <c r="AB487" s="8">
        <v>1</v>
      </c>
      <c r="AC487" s="8">
        <v>1</v>
      </c>
      <c r="AD487" s="8">
        <v>1</v>
      </c>
      <c r="AE487" s="8">
        <v>0</v>
      </c>
      <c r="AF487" s="8">
        <v>1</v>
      </c>
      <c r="AG487" s="8">
        <v>1</v>
      </c>
      <c r="AH487" s="8">
        <v>1</v>
      </c>
      <c r="AI487" s="8">
        <v>1</v>
      </c>
      <c r="AJ487" s="8">
        <v>1</v>
      </c>
      <c r="AK487" s="8">
        <v>1</v>
      </c>
      <c r="AM487" s="8">
        <v>0</v>
      </c>
      <c r="AN487" s="8">
        <v>0</v>
      </c>
      <c r="AO487" s="8">
        <v>0</v>
      </c>
      <c r="AP487" s="8">
        <v>0</v>
      </c>
      <c r="AQ487" s="8">
        <v>0</v>
      </c>
      <c r="AR487" s="8">
        <v>0</v>
      </c>
      <c r="AS487" s="8">
        <v>0</v>
      </c>
      <c r="AT487" s="8">
        <v>0</v>
      </c>
      <c r="AU487" s="8">
        <v>0</v>
      </c>
      <c r="AV487" s="8">
        <v>0</v>
      </c>
      <c r="AW487" s="8">
        <v>0</v>
      </c>
      <c r="AX487" s="8">
        <v>0</v>
      </c>
      <c r="AY487" s="8">
        <v>0</v>
      </c>
      <c r="AZ487" s="8">
        <v>0</v>
      </c>
      <c r="BA487" s="8">
        <v>0</v>
      </c>
      <c r="BB487" s="8">
        <v>0</v>
      </c>
      <c r="BC487" s="8">
        <v>0</v>
      </c>
      <c r="BD487" s="8">
        <v>0</v>
      </c>
      <c r="BE487" s="8">
        <v>0</v>
      </c>
      <c r="BF487" s="8">
        <v>0</v>
      </c>
      <c r="BG487" s="8">
        <v>0</v>
      </c>
      <c r="BH487" s="8">
        <v>0</v>
      </c>
      <c r="BI487" s="8">
        <v>0</v>
      </c>
      <c r="BJ487" s="8">
        <v>0</v>
      </c>
      <c r="BK487" s="8">
        <v>0</v>
      </c>
      <c r="BL487" s="8">
        <v>0</v>
      </c>
      <c r="BM487" s="8">
        <v>0</v>
      </c>
      <c r="BN487" s="8">
        <v>0</v>
      </c>
      <c r="BO487" s="8">
        <v>0</v>
      </c>
      <c r="BP487" s="8">
        <v>0</v>
      </c>
      <c r="BQ487" s="8">
        <v>0</v>
      </c>
      <c r="BR487" s="8">
        <v>0</v>
      </c>
      <c r="BS487" s="8">
        <v>0</v>
      </c>
      <c r="BT487" s="8">
        <v>0</v>
      </c>
      <c r="BU487" s="8">
        <v>0</v>
      </c>
      <c r="BV487" s="8">
        <v>0</v>
      </c>
      <c r="BW487" s="8">
        <v>0</v>
      </c>
      <c r="BX487" s="8">
        <v>0</v>
      </c>
      <c r="BY487" s="8">
        <v>0</v>
      </c>
      <c r="BZ487" s="8">
        <v>0</v>
      </c>
      <c r="CA487" s="8">
        <v>0</v>
      </c>
      <c r="CB487" s="8">
        <v>0</v>
      </c>
      <c r="CC487" s="8">
        <v>0</v>
      </c>
      <c r="CD487" s="8">
        <v>0</v>
      </c>
      <c r="CE487" s="21">
        <f t="shared" si="162"/>
        <v>0</v>
      </c>
      <c r="CF487" s="21">
        <f t="shared" si="163"/>
        <v>5</v>
      </c>
      <c r="CG487" s="21">
        <f t="shared" si="164"/>
        <v>2</v>
      </c>
      <c r="CH487" s="21">
        <f t="shared" si="165"/>
        <v>2</v>
      </c>
      <c r="CI487" s="21">
        <f t="shared" si="166"/>
        <v>2</v>
      </c>
      <c r="CJ487" s="21">
        <f t="shared" si="167"/>
        <v>2</v>
      </c>
      <c r="CK487" s="21">
        <f t="shared" si="168"/>
        <v>2</v>
      </c>
      <c r="CL487" s="21">
        <f t="shared" si="169"/>
        <v>2</v>
      </c>
      <c r="CM487" s="21">
        <f t="shared" si="170"/>
        <v>2</v>
      </c>
      <c r="CN487" s="21">
        <f t="shared" si="171"/>
        <v>2</v>
      </c>
      <c r="CO487" s="21">
        <f t="shared" si="172"/>
        <v>1</v>
      </c>
      <c r="CP487" s="21">
        <f t="shared" si="173"/>
        <v>1</v>
      </c>
      <c r="CQ487" s="21">
        <f t="shared" si="174"/>
        <v>1</v>
      </c>
      <c r="CR487" s="21">
        <f t="shared" si="175"/>
        <v>1</v>
      </c>
      <c r="CS487" s="21">
        <f t="shared" si="176"/>
        <v>1</v>
      </c>
      <c r="CT487" s="21">
        <f t="shared" si="177"/>
        <v>0</v>
      </c>
      <c r="CU487" s="21">
        <f t="shared" si="178"/>
        <v>1</v>
      </c>
      <c r="CV487" s="21">
        <f t="shared" si="179"/>
        <v>1</v>
      </c>
      <c r="CW487" s="21">
        <f t="shared" si="180"/>
        <v>1</v>
      </c>
      <c r="CX487" s="21">
        <f t="shared" si="181"/>
        <v>1</v>
      </c>
      <c r="CY487" s="21">
        <f t="shared" si="182"/>
        <v>1</v>
      </c>
      <c r="CZ487" s="21">
        <f t="shared" si="183"/>
        <v>1</v>
      </c>
    </row>
    <row r="488" spans="1:104" ht="89.25" hidden="1" x14ac:dyDescent="0.25">
      <c r="A488" s="6">
        <v>1717</v>
      </c>
      <c r="B488" s="7" t="s">
        <v>92</v>
      </c>
      <c r="C488" s="7" t="s">
        <v>54</v>
      </c>
      <c r="D488" s="7" t="s">
        <v>121</v>
      </c>
      <c r="E488" s="7" t="s">
        <v>94</v>
      </c>
      <c r="F488" s="7" t="s">
        <v>1394</v>
      </c>
      <c r="G488" s="7" t="s">
        <v>2359</v>
      </c>
      <c r="H488" s="7" t="s">
        <v>2359</v>
      </c>
      <c r="I488" s="7" t="s">
        <v>2360</v>
      </c>
      <c r="J488" s="7" t="s">
        <v>99</v>
      </c>
      <c r="K488" s="7" t="s">
        <v>100</v>
      </c>
      <c r="L488" s="7" t="s">
        <v>101</v>
      </c>
      <c r="M488" s="7" t="s">
        <v>101</v>
      </c>
      <c r="N488" s="8">
        <v>1</v>
      </c>
      <c r="O488" s="8">
        <v>1</v>
      </c>
      <c r="P488" s="8">
        <v>1</v>
      </c>
      <c r="Q488" s="7" t="s">
        <v>2361</v>
      </c>
      <c r="R488" s="7" t="s">
        <v>2361</v>
      </c>
      <c r="S488" s="7" t="s">
        <v>2361</v>
      </c>
      <c r="T488" s="8">
        <v>6</v>
      </c>
      <c r="U488" s="8">
        <v>6</v>
      </c>
      <c r="V488" s="8">
        <v>7</v>
      </c>
      <c r="W488" s="8">
        <v>4</v>
      </c>
      <c r="X488" s="8">
        <v>4</v>
      </c>
      <c r="Y488" s="8">
        <v>5</v>
      </c>
      <c r="Z488" s="8">
        <v>0</v>
      </c>
      <c r="AA488" s="8">
        <v>0</v>
      </c>
      <c r="AB488" s="8">
        <v>0</v>
      </c>
      <c r="AC488" s="8">
        <v>4</v>
      </c>
      <c r="AD488" s="8">
        <v>4</v>
      </c>
      <c r="AE488" s="8">
        <v>5</v>
      </c>
      <c r="AF488" s="8">
        <v>4</v>
      </c>
      <c r="AG488" s="8">
        <v>4</v>
      </c>
      <c r="AH488" s="8">
        <v>5</v>
      </c>
      <c r="AI488" s="8">
        <v>4</v>
      </c>
      <c r="AJ488" s="8">
        <v>4</v>
      </c>
      <c r="AK488" s="8">
        <v>5</v>
      </c>
      <c r="AM488" s="8">
        <v>0</v>
      </c>
      <c r="AN488" s="8">
        <v>0</v>
      </c>
      <c r="AO488" s="8">
        <v>0</v>
      </c>
      <c r="AP488" s="8">
        <v>0</v>
      </c>
      <c r="AQ488" s="8">
        <v>0</v>
      </c>
      <c r="AR488" s="8">
        <v>0</v>
      </c>
      <c r="AS488" s="8">
        <v>0</v>
      </c>
      <c r="AT488" s="8">
        <v>0</v>
      </c>
      <c r="AU488" s="8">
        <v>0</v>
      </c>
      <c r="AV488" s="8">
        <v>0</v>
      </c>
      <c r="AW488" s="8">
        <v>0</v>
      </c>
      <c r="AX488" s="8">
        <v>0</v>
      </c>
      <c r="AY488" s="8">
        <v>0</v>
      </c>
      <c r="AZ488" s="8">
        <v>0</v>
      </c>
      <c r="BA488" s="8">
        <v>0</v>
      </c>
      <c r="BB488" s="8">
        <v>0</v>
      </c>
      <c r="BC488" s="8">
        <v>0</v>
      </c>
      <c r="BD488" s="8">
        <v>0</v>
      </c>
      <c r="BE488" s="8">
        <v>0</v>
      </c>
      <c r="BF488" s="8">
        <v>0</v>
      </c>
      <c r="BG488" s="8">
        <v>0</v>
      </c>
      <c r="BH488" s="8">
        <v>0</v>
      </c>
      <c r="BI488" s="8">
        <v>0</v>
      </c>
      <c r="BJ488" s="8">
        <v>0</v>
      </c>
      <c r="BK488" s="8">
        <v>0</v>
      </c>
      <c r="BL488" s="8">
        <v>0</v>
      </c>
      <c r="BM488" s="8">
        <v>0</v>
      </c>
      <c r="BN488" s="8">
        <v>0</v>
      </c>
      <c r="BO488" s="8">
        <v>0</v>
      </c>
      <c r="BP488" s="8">
        <v>0</v>
      </c>
      <c r="BQ488" s="8">
        <v>0</v>
      </c>
      <c r="BR488" s="8">
        <v>0</v>
      </c>
      <c r="BS488" s="8">
        <v>0</v>
      </c>
      <c r="BT488" s="8">
        <v>0</v>
      </c>
      <c r="BU488" s="8">
        <v>0</v>
      </c>
      <c r="BV488" s="8">
        <v>0</v>
      </c>
      <c r="BW488" s="8">
        <v>0</v>
      </c>
      <c r="BX488" s="8">
        <v>0</v>
      </c>
      <c r="BY488" s="8">
        <v>0</v>
      </c>
      <c r="BZ488" s="8">
        <v>0</v>
      </c>
      <c r="CA488" s="8">
        <v>0</v>
      </c>
      <c r="CB488" s="8">
        <v>0</v>
      </c>
      <c r="CC488" s="8">
        <v>0</v>
      </c>
      <c r="CD488" s="8">
        <v>0</v>
      </c>
      <c r="CE488" s="21">
        <f t="shared" si="162"/>
        <v>0</v>
      </c>
      <c r="CF488" s="21">
        <f t="shared" si="163"/>
        <v>1</v>
      </c>
      <c r="CG488" s="21">
        <f t="shared" si="164"/>
        <v>1</v>
      </c>
      <c r="CH488" s="21">
        <f t="shared" si="165"/>
        <v>1</v>
      </c>
      <c r="CI488" s="21">
        <f t="shared" si="166"/>
        <v>6</v>
      </c>
      <c r="CJ488" s="21">
        <f t="shared" si="167"/>
        <v>6</v>
      </c>
      <c r="CK488" s="21">
        <f t="shared" si="168"/>
        <v>7</v>
      </c>
      <c r="CL488" s="21">
        <f t="shared" si="169"/>
        <v>4</v>
      </c>
      <c r="CM488" s="21">
        <f t="shared" si="170"/>
        <v>4</v>
      </c>
      <c r="CN488" s="21">
        <f t="shared" si="171"/>
        <v>5</v>
      </c>
      <c r="CO488" s="21">
        <f t="shared" si="172"/>
        <v>0</v>
      </c>
      <c r="CP488" s="21">
        <f t="shared" si="173"/>
        <v>0</v>
      </c>
      <c r="CQ488" s="21">
        <f t="shared" si="174"/>
        <v>0</v>
      </c>
      <c r="CR488" s="21">
        <f t="shared" si="175"/>
        <v>4</v>
      </c>
      <c r="CS488" s="21">
        <f t="shared" si="176"/>
        <v>4</v>
      </c>
      <c r="CT488" s="21">
        <f t="shared" si="177"/>
        <v>5</v>
      </c>
      <c r="CU488" s="21">
        <f t="shared" si="178"/>
        <v>4</v>
      </c>
      <c r="CV488" s="21">
        <f t="shared" si="179"/>
        <v>4</v>
      </c>
      <c r="CW488" s="21">
        <f t="shared" si="180"/>
        <v>5</v>
      </c>
      <c r="CX488" s="21">
        <f t="shared" si="181"/>
        <v>4</v>
      </c>
      <c r="CY488" s="21">
        <f t="shared" si="182"/>
        <v>4</v>
      </c>
      <c r="CZ488" s="21">
        <f t="shared" si="183"/>
        <v>5</v>
      </c>
    </row>
    <row r="489" spans="1:104" ht="89.25" hidden="1" x14ac:dyDescent="0.25">
      <c r="A489" s="6">
        <v>1719</v>
      </c>
      <c r="B489" s="7" t="s">
        <v>92</v>
      </c>
      <c r="C489" s="7" t="s">
        <v>67</v>
      </c>
      <c r="D489" s="7" t="s">
        <v>480</v>
      </c>
      <c r="E489" s="7" t="s">
        <v>94</v>
      </c>
      <c r="F489" s="7" t="s">
        <v>272</v>
      </c>
      <c r="G489" s="7" t="s">
        <v>2362</v>
      </c>
      <c r="H489" s="7" t="s">
        <v>2363</v>
      </c>
      <c r="I489" s="7" t="s">
        <v>2364</v>
      </c>
      <c r="J489" s="7" t="s">
        <v>99</v>
      </c>
      <c r="K489" s="7" t="s">
        <v>100</v>
      </c>
      <c r="L489" s="7" t="s">
        <v>101</v>
      </c>
      <c r="M489" s="7" t="s">
        <v>101</v>
      </c>
      <c r="N489" s="8">
        <v>8</v>
      </c>
      <c r="O489" s="8">
        <v>12</v>
      </c>
      <c r="P489" s="8">
        <v>12</v>
      </c>
      <c r="Q489" s="7" t="s">
        <v>2365</v>
      </c>
      <c r="R489" s="7" t="s">
        <v>2365</v>
      </c>
      <c r="S489" s="7" t="s">
        <v>2365</v>
      </c>
      <c r="T489" s="8">
        <v>9</v>
      </c>
      <c r="U489" s="8">
        <v>9</v>
      </c>
      <c r="V489" s="8">
        <v>10</v>
      </c>
      <c r="W489" s="8">
        <v>9</v>
      </c>
      <c r="X489" s="8">
        <v>9</v>
      </c>
      <c r="Y489" s="8">
        <v>10</v>
      </c>
      <c r="Z489" s="8">
        <v>1</v>
      </c>
      <c r="AA489" s="8">
        <v>1</v>
      </c>
      <c r="AB489" s="8">
        <v>1</v>
      </c>
      <c r="AC489" s="8">
        <v>1</v>
      </c>
      <c r="AD489" s="8">
        <v>1</v>
      </c>
      <c r="AE489" s="8">
        <v>1</v>
      </c>
      <c r="AF489" s="8">
        <v>7</v>
      </c>
      <c r="AG489" s="8">
        <v>7</v>
      </c>
      <c r="AH489" s="8">
        <v>8</v>
      </c>
      <c r="AI489" s="8">
        <v>1</v>
      </c>
      <c r="AJ489" s="8">
        <v>1</v>
      </c>
      <c r="AK489" s="8">
        <v>1</v>
      </c>
      <c r="AM489" s="8">
        <v>3</v>
      </c>
      <c r="AN489" s="8">
        <v>13</v>
      </c>
      <c r="AO489" s="8">
        <v>17</v>
      </c>
      <c r="AP489" s="8">
        <v>13</v>
      </c>
      <c r="AQ489" s="8">
        <v>12</v>
      </c>
      <c r="AR489" s="8">
        <v>12</v>
      </c>
      <c r="AS489" s="8">
        <v>12</v>
      </c>
      <c r="AT489" s="8">
        <v>12</v>
      </c>
      <c r="AU489" s="8">
        <v>12</v>
      </c>
      <c r="AV489" s="8">
        <v>12</v>
      </c>
      <c r="AW489" s="8">
        <v>6</v>
      </c>
      <c r="AX489" s="8">
        <v>6</v>
      </c>
      <c r="AY489" s="8">
        <v>6</v>
      </c>
      <c r="AZ489" s="8">
        <v>3</v>
      </c>
      <c r="BA489" s="8">
        <v>3</v>
      </c>
      <c r="BB489" s="8">
        <v>3</v>
      </c>
      <c r="BC489" s="8">
        <v>3</v>
      </c>
      <c r="BD489" s="8">
        <v>3</v>
      </c>
      <c r="BE489" s="8">
        <v>3</v>
      </c>
      <c r="BF489" s="8">
        <v>9</v>
      </c>
      <c r="BG489" s="8">
        <v>9</v>
      </c>
      <c r="BH489" s="8">
        <v>9</v>
      </c>
      <c r="BI489" s="8">
        <v>0</v>
      </c>
      <c r="BJ489" s="8">
        <v>0</v>
      </c>
      <c r="BK489" s="8">
        <v>0</v>
      </c>
      <c r="BL489" s="8">
        <v>0</v>
      </c>
      <c r="BM489" s="8">
        <v>0</v>
      </c>
      <c r="BN489" s="8">
        <v>0</v>
      </c>
      <c r="BO489" s="8">
        <v>0</v>
      </c>
      <c r="BP489" s="8">
        <v>0</v>
      </c>
      <c r="BQ489" s="8">
        <v>0</v>
      </c>
      <c r="BR489" s="8">
        <v>0</v>
      </c>
      <c r="BS489" s="8">
        <v>0</v>
      </c>
      <c r="BT489" s="8">
        <v>0</v>
      </c>
      <c r="BU489" s="8">
        <v>0</v>
      </c>
      <c r="BV489" s="8">
        <v>0</v>
      </c>
      <c r="BW489" s="8">
        <v>0</v>
      </c>
      <c r="BX489" s="8">
        <v>0</v>
      </c>
      <c r="BY489" s="8">
        <v>0</v>
      </c>
      <c r="BZ489" s="8">
        <v>0</v>
      </c>
      <c r="CA489" s="8">
        <v>0</v>
      </c>
      <c r="CB489" s="8">
        <v>0</v>
      </c>
      <c r="CC489" s="8">
        <v>0</v>
      </c>
      <c r="CD489" s="8">
        <v>0</v>
      </c>
      <c r="CE489" s="21">
        <f t="shared" si="162"/>
        <v>3</v>
      </c>
      <c r="CF489" s="21">
        <f t="shared" si="163"/>
        <v>21</v>
      </c>
      <c r="CG489" s="21">
        <f t="shared" si="164"/>
        <v>29</v>
      </c>
      <c r="CH489" s="21">
        <f t="shared" si="165"/>
        <v>25</v>
      </c>
      <c r="CI489" s="21">
        <f t="shared" si="166"/>
        <v>21</v>
      </c>
      <c r="CJ489" s="21">
        <f t="shared" si="167"/>
        <v>21</v>
      </c>
      <c r="CK489" s="21">
        <f t="shared" si="168"/>
        <v>22</v>
      </c>
      <c r="CL489" s="21">
        <f t="shared" si="169"/>
        <v>21</v>
      </c>
      <c r="CM489" s="21">
        <f t="shared" si="170"/>
        <v>21</v>
      </c>
      <c r="CN489" s="21">
        <f t="shared" si="171"/>
        <v>22</v>
      </c>
      <c r="CO489" s="21">
        <f t="shared" si="172"/>
        <v>7</v>
      </c>
      <c r="CP489" s="21">
        <f t="shared" si="173"/>
        <v>7</v>
      </c>
      <c r="CQ489" s="21">
        <f t="shared" si="174"/>
        <v>7</v>
      </c>
      <c r="CR489" s="21">
        <f t="shared" si="175"/>
        <v>4</v>
      </c>
      <c r="CS489" s="21">
        <f t="shared" si="176"/>
        <v>4</v>
      </c>
      <c r="CT489" s="21">
        <f t="shared" si="177"/>
        <v>4</v>
      </c>
      <c r="CU489" s="21">
        <f t="shared" si="178"/>
        <v>10</v>
      </c>
      <c r="CV489" s="21">
        <f t="shared" si="179"/>
        <v>10</v>
      </c>
      <c r="CW489" s="21">
        <f t="shared" si="180"/>
        <v>11</v>
      </c>
      <c r="CX489" s="21">
        <f t="shared" si="181"/>
        <v>10</v>
      </c>
      <c r="CY489" s="21">
        <f t="shared" si="182"/>
        <v>10</v>
      </c>
      <c r="CZ489" s="21">
        <f t="shared" si="183"/>
        <v>10</v>
      </c>
    </row>
    <row r="490" spans="1:104" ht="76.5" hidden="1" x14ac:dyDescent="0.25">
      <c r="A490" s="6">
        <v>1715</v>
      </c>
      <c r="B490" s="7" t="s">
        <v>92</v>
      </c>
      <c r="C490" s="7" t="s">
        <v>69</v>
      </c>
      <c r="D490" s="7" t="s">
        <v>480</v>
      </c>
      <c r="E490" s="7" t="s">
        <v>94</v>
      </c>
      <c r="F490" s="7" t="s">
        <v>95</v>
      </c>
      <c r="G490" s="7" t="s">
        <v>2366</v>
      </c>
      <c r="H490" s="7" t="s">
        <v>2367</v>
      </c>
      <c r="I490" s="7" t="s">
        <v>2368</v>
      </c>
      <c r="J490" s="7" t="s">
        <v>99</v>
      </c>
      <c r="K490" s="7" t="s">
        <v>100</v>
      </c>
      <c r="L490" s="7" t="s">
        <v>101</v>
      </c>
      <c r="M490" s="7" t="s">
        <v>101</v>
      </c>
      <c r="N490" s="8">
        <v>6</v>
      </c>
      <c r="O490" s="8">
        <v>2</v>
      </c>
      <c r="P490" s="8">
        <v>1</v>
      </c>
      <c r="Q490" s="7" t="s">
        <v>2369</v>
      </c>
      <c r="R490" s="7" t="s">
        <v>2370</v>
      </c>
      <c r="S490" s="7" t="s">
        <v>2371</v>
      </c>
      <c r="T490" s="8">
        <v>26</v>
      </c>
      <c r="U490" s="8">
        <v>26</v>
      </c>
      <c r="V490" s="8">
        <v>26</v>
      </c>
      <c r="W490" s="8">
        <v>7</v>
      </c>
      <c r="X490" s="8">
        <v>7</v>
      </c>
      <c r="Y490" s="8">
        <v>7</v>
      </c>
      <c r="Z490" s="8">
        <v>0</v>
      </c>
      <c r="AA490" s="8">
        <v>0</v>
      </c>
      <c r="AB490" s="8">
        <v>0</v>
      </c>
      <c r="AC490" s="8">
        <v>0</v>
      </c>
      <c r="AD490" s="8">
        <v>0</v>
      </c>
      <c r="AE490" s="8">
        <v>1</v>
      </c>
      <c r="AF490" s="8">
        <v>7</v>
      </c>
      <c r="AG490" s="8">
        <v>7</v>
      </c>
      <c r="AH490" s="8">
        <v>7</v>
      </c>
      <c r="AI490" s="8">
        <v>4</v>
      </c>
      <c r="AJ490" s="8">
        <v>4</v>
      </c>
      <c r="AK490" s="8">
        <v>4</v>
      </c>
      <c r="AM490" s="8">
        <v>4</v>
      </c>
      <c r="AN490" s="8">
        <v>1</v>
      </c>
      <c r="AO490" s="8">
        <v>1</v>
      </c>
      <c r="AP490" s="8">
        <v>1</v>
      </c>
      <c r="AQ490" s="8">
        <v>8</v>
      </c>
      <c r="AR490" s="8">
        <v>8</v>
      </c>
      <c r="AS490" s="8">
        <v>8</v>
      </c>
      <c r="AT490" s="8">
        <v>8</v>
      </c>
      <c r="AU490" s="8">
        <v>8</v>
      </c>
      <c r="AV490" s="8">
        <v>8</v>
      </c>
      <c r="AW490" s="8">
        <v>3</v>
      </c>
      <c r="AX490" s="8">
        <v>3</v>
      </c>
      <c r="AY490" s="8">
        <v>3</v>
      </c>
      <c r="AZ490" s="8">
        <v>0</v>
      </c>
      <c r="BA490" s="8">
        <v>0</v>
      </c>
      <c r="BB490" s="8">
        <v>0</v>
      </c>
      <c r="BC490" s="8">
        <v>8</v>
      </c>
      <c r="BD490" s="8">
        <v>8</v>
      </c>
      <c r="BE490" s="8">
        <v>8</v>
      </c>
      <c r="BF490" s="8">
        <v>1</v>
      </c>
      <c r="BG490" s="8">
        <v>1</v>
      </c>
      <c r="BH490" s="8">
        <v>1</v>
      </c>
      <c r="BI490" s="8">
        <v>0</v>
      </c>
      <c r="BJ490" s="8">
        <v>0</v>
      </c>
      <c r="BK490" s="8">
        <v>0</v>
      </c>
      <c r="BL490" s="8">
        <v>0</v>
      </c>
      <c r="BM490" s="8">
        <v>0</v>
      </c>
      <c r="BN490" s="8">
        <v>0</v>
      </c>
      <c r="BO490" s="8">
        <v>0</v>
      </c>
      <c r="BP490" s="8">
        <v>0</v>
      </c>
      <c r="BQ490" s="8">
        <v>0</v>
      </c>
      <c r="BR490" s="8">
        <v>0</v>
      </c>
      <c r="BS490" s="8">
        <v>0</v>
      </c>
      <c r="BT490" s="8">
        <v>0</v>
      </c>
      <c r="BU490" s="8">
        <v>0</v>
      </c>
      <c r="BV490" s="8">
        <v>0</v>
      </c>
      <c r="BW490" s="8">
        <v>0</v>
      </c>
      <c r="BX490" s="8">
        <v>0</v>
      </c>
      <c r="BY490" s="8">
        <v>0</v>
      </c>
      <c r="BZ490" s="8">
        <v>0</v>
      </c>
      <c r="CA490" s="8">
        <v>0</v>
      </c>
      <c r="CB490" s="8">
        <v>0</v>
      </c>
      <c r="CC490" s="8">
        <v>0</v>
      </c>
      <c r="CD490" s="8">
        <v>0</v>
      </c>
      <c r="CE490" s="21">
        <f t="shared" si="162"/>
        <v>4</v>
      </c>
      <c r="CF490" s="21">
        <f t="shared" si="163"/>
        <v>7</v>
      </c>
      <c r="CG490" s="21">
        <f t="shared" si="164"/>
        <v>3</v>
      </c>
      <c r="CH490" s="21">
        <f t="shared" si="165"/>
        <v>2</v>
      </c>
      <c r="CI490" s="21">
        <f t="shared" si="166"/>
        <v>34</v>
      </c>
      <c r="CJ490" s="21">
        <f t="shared" si="167"/>
        <v>34</v>
      </c>
      <c r="CK490" s="21">
        <f t="shared" si="168"/>
        <v>34</v>
      </c>
      <c r="CL490" s="21">
        <f t="shared" si="169"/>
        <v>15</v>
      </c>
      <c r="CM490" s="21">
        <f t="shared" si="170"/>
        <v>15</v>
      </c>
      <c r="CN490" s="21">
        <f t="shared" si="171"/>
        <v>15</v>
      </c>
      <c r="CO490" s="21">
        <f t="shared" si="172"/>
        <v>3</v>
      </c>
      <c r="CP490" s="21">
        <f t="shared" si="173"/>
        <v>3</v>
      </c>
      <c r="CQ490" s="21">
        <f t="shared" si="174"/>
        <v>3</v>
      </c>
      <c r="CR490" s="21">
        <f t="shared" si="175"/>
        <v>0</v>
      </c>
      <c r="CS490" s="21">
        <f t="shared" si="176"/>
        <v>0</v>
      </c>
      <c r="CT490" s="21">
        <f t="shared" si="177"/>
        <v>1</v>
      </c>
      <c r="CU490" s="21">
        <f t="shared" si="178"/>
        <v>15</v>
      </c>
      <c r="CV490" s="21">
        <f t="shared" si="179"/>
        <v>15</v>
      </c>
      <c r="CW490" s="21">
        <f t="shared" si="180"/>
        <v>15</v>
      </c>
      <c r="CX490" s="21">
        <f t="shared" si="181"/>
        <v>5</v>
      </c>
      <c r="CY490" s="21">
        <f t="shared" si="182"/>
        <v>5</v>
      </c>
      <c r="CZ490" s="21">
        <f t="shared" si="183"/>
        <v>5</v>
      </c>
    </row>
    <row r="491" spans="1:104" ht="102" hidden="1" x14ac:dyDescent="0.25">
      <c r="A491" s="6">
        <v>1718</v>
      </c>
      <c r="B491" s="7" t="s">
        <v>92</v>
      </c>
      <c r="C491" s="7" t="s">
        <v>83</v>
      </c>
      <c r="D491" s="7" t="s">
        <v>622</v>
      </c>
      <c r="E491" s="7" t="s">
        <v>94</v>
      </c>
      <c r="F491" s="7" t="s">
        <v>1088</v>
      </c>
      <c r="G491" s="7" t="s">
        <v>2372</v>
      </c>
      <c r="H491" s="7" t="s">
        <v>2373</v>
      </c>
      <c r="I491" s="7" t="s">
        <v>2374</v>
      </c>
      <c r="J491" s="7" t="s">
        <v>99</v>
      </c>
      <c r="K491" s="7" t="s">
        <v>100</v>
      </c>
      <c r="L491" s="7" t="s">
        <v>101</v>
      </c>
      <c r="M491" s="7" t="s">
        <v>101</v>
      </c>
      <c r="N491" s="8">
        <v>48</v>
      </c>
      <c r="O491" s="8">
        <v>43</v>
      </c>
      <c r="P491" s="8">
        <v>48</v>
      </c>
      <c r="Q491" s="7" t="s">
        <v>2375</v>
      </c>
      <c r="R491" s="7" t="s">
        <v>2375</v>
      </c>
      <c r="S491" s="7" t="s">
        <v>1284</v>
      </c>
      <c r="T491" s="8">
        <v>12</v>
      </c>
      <c r="U491" s="8">
        <v>12</v>
      </c>
      <c r="V491" s="8">
        <v>12</v>
      </c>
      <c r="W491" s="8">
        <v>12</v>
      </c>
      <c r="X491" s="8">
        <v>12</v>
      </c>
      <c r="Y491" s="8">
        <v>12</v>
      </c>
      <c r="Z491" s="8">
        <v>12</v>
      </c>
      <c r="AA491" s="8">
        <v>12</v>
      </c>
      <c r="AB491" s="8">
        <v>12</v>
      </c>
      <c r="AC491" s="8">
        <v>12</v>
      </c>
      <c r="AD491" s="8">
        <v>12</v>
      </c>
      <c r="AE491" s="8">
        <v>12</v>
      </c>
      <c r="AF491" s="8">
        <v>12</v>
      </c>
      <c r="AG491" s="8">
        <v>12</v>
      </c>
      <c r="AH491" s="8">
        <v>12</v>
      </c>
      <c r="AI491" s="8">
        <v>12</v>
      </c>
      <c r="AJ491" s="8">
        <v>12</v>
      </c>
      <c r="AK491" s="8">
        <v>12</v>
      </c>
      <c r="AM491" s="8">
        <v>0</v>
      </c>
      <c r="AN491" s="8">
        <v>0</v>
      </c>
      <c r="AO491" s="8">
        <v>0</v>
      </c>
      <c r="AP491" s="8">
        <v>0</v>
      </c>
      <c r="AQ491" s="8">
        <v>0</v>
      </c>
      <c r="AR491" s="8">
        <v>0</v>
      </c>
      <c r="AS491" s="8">
        <v>0</v>
      </c>
      <c r="AT491" s="8">
        <v>0</v>
      </c>
      <c r="AU491" s="8">
        <v>0</v>
      </c>
      <c r="AV491" s="8">
        <v>0</v>
      </c>
      <c r="AW491" s="8">
        <v>0</v>
      </c>
      <c r="AX491" s="8">
        <v>0</v>
      </c>
      <c r="AY491" s="8">
        <v>0</v>
      </c>
      <c r="AZ491" s="8">
        <v>0</v>
      </c>
      <c r="BA491" s="8">
        <v>0</v>
      </c>
      <c r="BB491" s="8">
        <v>0</v>
      </c>
      <c r="BC491" s="8">
        <v>0</v>
      </c>
      <c r="BD491" s="8">
        <v>0</v>
      </c>
      <c r="BE491" s="8">
        <v>0</v>
      </c>
      <c r="BF491" s="8">
        <v>0</v>
      </c>
      <c r="BG491" s="8">
        <v>0</v>
      </c>
      <c r="BH491" s="8">
        <v>0</v>
      </c>
      <c r="BI491" s="8">
        <v>0</v>
      </c>
      <c r="BJ491" s="8">
        <v>0</v>
      </c>
      <c r="BK491" s="8">
        <v>0</v>
      </c>
      <c r="BL491" s="8">
        <v>0</v>
      </c>
      <c r="BM491" s="8">
        <v>0</v>
      </c>
      <c r="BN491" s="8">
        <v>0</v>
      </c>
      <c r="BO491" s="8">
        <v>0</v>
      </c>
      <c r="BP491" s="8">
        <v>0</v>
      </c>
      <c r="BQ491" s="8">
        <v>0</v>
      </c>
      <c r="BR491" s="8">
        <v>0</v>
      </c>
      <c r="BS491" s="8">
        <v>0</v>
      </c>
      <c r="BT491" s="8">
        <v>0</v>
      </c>
      <c r="BU491" s="8">
        <v>0</v>
      </c>
      <c r="BV491" s="8">
        <v>0</v>
      </c>
      <c r="BW491" s="8">
        <v>0</v>
      </c>
      <c r="BX491" s="8">
        <v>0</v>
      </c>
      <c r="BY491" s="8">
        <v>0</v>
      </c>
      <c r="BZ491" s="8">
        <v>0</v>
      </c>
      <c r="CA491" s="8">
        <v>0</v>
      </c>
      <c r="CB491" s="8">
        <v>0</v>
      </c>
      <c r="CC491" s="8">
        <v>0</v>
      </c>
      <c r="CD491" s="8">
        <v>0</v>
      </c>
      <c r="CE491" s="21">
        <f t="shared" si="162"/>
        <v>0</v>
      </c>
      <c r="CF491" s="21">
        <f t="shared" si="163"/>
        <v>48</v>
      </c>
      <c r="CG491" s="21">
        <f t="shared" si="164"/>
        <v>43</v>
      </c>
      <c r="CH491" s="21">
        <f t="shared" si="165"/>
        <v>48</v>
      </c>
      <c r="CI491" s="21">
        <f t="shared" si="166"/>
        <v>12</v>
      </c>
      <c r="CJ491" s="21">
        <f t="shared" si="167"/>
        <v>12</v>
      </c>
      <c r="CK491" s="21">
        <f t="shared" si="168"/>
        <v>12</v>
      </c>
      <c r="CL491" s="21">
        <f t="shared" si="169"/>
        <v>12</v>
      </c>
      <c r="CM491" s="21">
        <f t="shared" si="170"/>
        <v>12</v>
      </c>
      <c r="CN491" s="21">
        <f t="shared" si="171"/>
        <v>12</v>
      </c>
      <c r="CO491" s="21">
        <f t="shared" si="172"/>
        <v>12</v>
      </c>
      <c r="CP491" s="21">
        <f t="shared" si="173"/>
        <v>12</v>
      </c>
      <c r="CQ491" s="21">
        <f t="shared" si="174"/>
        <v>12</v>
      </c>
      <c r="CR491" s="21">
        <f t="shared" si="175"/>
        <v>12</v>
      </c>
      <c r="CS491" s="21">
        <f t="shared" si="176"/>
        <v>12</v>
      </c>
      <c r="CT491" s="21">
        <f t="shared" si="177"/>
        <v>12</v>
      </c>
      <c r="CU491" s="21">
        <f t="shared" si="178"/>
        <v>12</v>
      </c>
      <c r="CV491" s="21">
        <f t="shared" si="179"/>
        <v>12</v>
      </c>
      <c r="CW491" s="21">
        <f t="shared" si="180"/>
        <v>12</v>
      </c>
      <c r="CX491" s="21">
        <f t="shared" si="181"/>
        <v>12</v>
      </c>
      <c r="CY491" s="21">
        <f t="shared" si="182"/>
        <v>12</v>
      </c>
      <c r="CZ491" s="21">
        <f t="shared" si="183"/>
        <v>12</v>
      </c>
    </row>
    <row r="492" spans="1:104" ht="89.25" hidden="1" x14ac:dyDescent="0.25">
      <c r="A492" s="6">
        <v>1726</v>
      </c>
      <c r="B492" s="7" t="s">
        <v>92</v>
      </c>
      <c r="C492" s="7" t="s">
        <v>66</v>
      </c>
      <c r="D492" s="7" t="s">
        <v>708</v>
      </c>
      <c r="E492" s="7" t="s">
        <v>94</v>
      </c>
      <c r="F492" s="7" t="s">
        <v>832</v>
      </c>
      <c r="G492" s="7" t="s">
        <v>2376</v>
      </c>
      <c r="H492" s="7" t="s">
        <v>2377</v>
      </c>
      <c r="I492" s="7" t="s">
        <v>2378</v>
      </c>
      <c r="J492" s="7" t="s">
        <v>99</v>
      </c>
      <c r="K492" s="7" t="s">
        <v>100</v>
      </c>
      <c r="L492" s="7" t="s">
        <v>101</v>
      </c>
      <c r="M492" s="7" t="s">
        <v>101</v>
      </c>
      <c r="N492" s="8">
        <v>0</v>
      </c>
      <c r="O492" s="8">
        <v>0</v>
      </c>
      <c r="P492" s="8">
        <v>0</v>
      </c>
      <c r="T492" s="8">
        <v>7</v>
      </c>
      <c r="U492" s="8">
        <v>7</v>
      </c>
      <c r="V492" s="8">
        <v>7</v>
      </c>
      <c r="W492" s="8">
        <v>7</v>
      </c>
      <c r="X492" s="8">
        <v>7</v>
      </c>
      <c r="Y492" s="8">
        <v>7</v>
      </c>
      <c r="Z492" s="8">
        <v>0</v>
      </c>
      <c r="AA492" s="8">
        <v>0</v>
      </c>
      <c r="AB492" s="8">
        <v>0</v>
      </c>
      <c r="AC492" s="8">
        <v>0</v>
      </c>
      <c r="AD492" s="8">
        <v>0</v>
      </c>
      <c r="AE492" s="8">
        <v>0</v>
      </c>
      <c r="AF492" s="8">
        <v>7</v>
      </c>
      <c r="AG492" s="8">
        <v>7</v>
      </c>
      <c r="AH492" s="8">
        <v>7</v>
      </c>
      <c r="AI492" s="8">
        <v>0</v>
      </c>
      <c r="AJ492" s="8">
        <v>0</v>
      </c>
      <c r="AK492" s="8">
        <v>0</v>
      </c>
      <c r="AL492" s="7" t="s">
        <v>2379</v>
      </c>
      <c r="AM492" s="8">
        <v>1</v>
      </c>
      <c r="AN492" s="8">
        <v>0</v>
      </c>
      <c r="AO492" s="8">
        <v>0</v>
      </c>
      <c r="AP492" s="8">
        <v>0</v>
      </c>
      <c r="AQ492" s="8">
        <v>3</v>
      </c>
      <c r="AR492" s="8">
        <v>3</v>
      </c>
      <c r="AS492" s="8">
        <v>3</v>
      </c>
      <c r="AT492" s="8">
        <v>3</v>
      </c>
      <c r="AU492" s="8">
        <v>3</v>
      </c>
      <c r="AV492" s="8">
        <v>3</v>
      </c>
      <c r="AW492" s="8">
        <v>0</v>
      </c>
      <c r="AX492" s="8">
        <v>0</v>
      </c>
      <c r="AY492" s="8">
        <v>0</v>
      </c>
      <c r="AZ492" s="8">
        <v>0</v>
      </c>
      <c r="BA492" s="8">
        <v>0</v>
      </c>
      <c r="BB492" s="8">
        <v>0</v>
      </c>
      <c r="BC492" s="8">
        <v>3</v>
      </c>
      <c r="BD492" s="8">
        <v>3</v>
      </c>
      <c r="BE492" s="8">
        <v>3</v>
      </c>
      <c r="BF492" s="8">
        <v>0</v>
      </c>
      <c r="BG492" s="8">
        <v>0</v>
      </c>
      <c r="BH492" s="8">
        <v>0</v>
      </c>
      <c r="BI492" s="8">
        <v>0</v>
      </c>
      <c r="BJ492" s="8">
        <v>0</v>
      </c>
      <c r="BK492" s="8">
        <v>0</v>
      </c>
      <c r="BL492" s="8">
        <v>0</v>
      </c>
      <c r="BM492" s="8">
        <v>0</v>
      </c>
      <c r="BN492" s="8">
        <v>0</v>
      </c>
      <c r="BO492" s="8">
        <v>0</v>
      </c>
      <c r="BP492" s="8">
        <v>0</v>
      </c>
      <c r="BQ492" s="8">
        <v>0</v>
      </c>
      <c r="BR492" s="8">
        <v>0</v>
      </c>
      <c r="BS492" s="8">
        <v>0</v>
      </c>
      <c r="BT492" s="8">
        <v>0</v>
      </c>
      <c r="BU492" s="8">
        <v>0</v>
      </c>
      <c r="BV492" s="8">
        <v>0</v>
      </c>
      <c r="BW492" s="8">
        <v>0</v>
      </c>
      <c r="BX492" s="8">
        <v>0</v>
      </c>
      <c r="BY492" s="8">
        <v>0</v>
      </c>
      <c r="BZ492" s="8">
        <v>0</v>
      </c>
      <c r="CA492" s="8">
        <v>0</v>
      </c>
      <c r="CB492" s="8">
        <v>0</v>
      </c>
      <c r="CC492" s="8">
        <v>0</v>
      </c>
      <c r="CD492" s="8">
        <v>0</v>
      </c>
      <c r="CE492" s="21">
        <f t="shared" si="162"/>
        <v>1</v>
      </c>
      <c r="CF492" s="21">
        <f t="shared" si="163"/>
        <v>0</v>
      </c>
      <c r="CG492" s="21">
        <f t="shared" si="164"/>
        <v>0</v>
      </c>
      <c r="CH492" s="21">
        <f t="shared" si="165"/>
        <v>0</v>
      </c>
      <c r="CI492" s="21">
        <f t="shared" si="166"/>
        <v>10</v>
      </c>
      <c r="CJ492" s="21">
        <f t="shared" si="167"/>
        <v>10</v>
      </c>
      <c r="CK492" s="21">
        <f t="shared" si="168"/>
        <v>10</v>
      </c>
      <c r="CL492" s="21">
        <f t="shared" si="169"/>
        <v>10</v>
      </c>
      <c r="CM492" s="21">
        <f t="shared" si="170"/>
        <v>10</v>
      </c>
      <c r="CN492" s="21">
        <f t="shared" si="171"/>
        <v>10</v>
      </c>
      <c r="CO492" s="21">
        <f t="shared" si="172"/>
        <v>0</v>
      </c>
      <c r="CP492" s="21">
        <f t="shared" si="173"/>
        <v>0</v>
      </c>
      <c r="CQ492" s="21">
        <f t="shared" si="174"/>
        <v>0</v>
      </c>
      <c r="CR492" s="21">
        <f t="shared" si="175"/>
        <v>0</v>
      </c>
      <c r="CS492" s="21">
        <f t="shared" si="176"/>
        <v>0</v>
      </c>
      <c r="CT492" s="21">
        <f t="shared" si="177"/>
        <v>0</v>
      </c>
      <c r="CU492" s="21">
        <f t="shared" si="178"/>
        <v>10</v>
      </c>
      <c r="CV492" s="21">
        <f t="shared" si="179"/>
        <v>10</v>
      </c>
      <c r="CW492" s="21">
        <f t="shared" si="180"/>
        <v>10</v>
      </c>
      <c r="CX492" s="21">
        <f t="shared" si="181"/>
        <v>0</v>
      </c>
      <c r="CY492" s="21">
        <f t="shared" si="182"/>
        <v>0</v>
      </c>
      <c r="CZ492" s="21">
        <f t="shared" si="183"/>
        <v>0</v>
      </c>
    </row>
    <row r="493" spans="1:104" ht="127.5" hidden="1" x14ac:dyDescent="0.25">
      <c r="A493" s="6">
        <v>1727</v>
      </c>
      <c r="B493" s="7" t="s">
        <v>92</v>
      </c>
      <c r="C493" s="7" t="s">
        <v>52</v>
      </c>
      <c r="D493" s="7" t="s">
        <v>103</v>
      </c>
      <c r="E493" s="7" t="s">
        <v>94</v>
      </c>
      <c r="F493" s="7" t="s">
        <v>95</v>
      </c>
      <c r="G493" s="7" t="s">
        <v>2380</v>
      </c>
      <c r="H493" s="7" t="s">
        <v>2381</v>
      </c>
      <c r="I493" s="7" t="s">
        <v>2382</v>
      </c>
      <c r="J493" s="7" t="s">
        <v>99</v>
      </c>
      <c r="K493" s="7" t="s">
        <v>100</v>
      </c>
      <c r="L493" s="7" t="s">
        <v>101</v>
      </c>
      <c r="M493" s="7" t="s">
        <v>101</v>
      </c>
      <c r="N493" s="8">
        <v>24</v>
      </c>
      <c r="O493" s="8">
        <v>16</v>
      </c>
      <c r="P493" s="8">
        <v>12</v>
      </c>
      <c r="Q493" s="7" t="s">
        <v>2383</v>
      </c>
      <c r="R493" s="7" t="s">
        <v>2384</v>
      </c>
      <c r="S493" s="7" t="s">
        <v>2385</v>
      </c>
      <c r="T493" s="8">
        <v>85</v>
      </c>
      <c r="U493" s="8">
        <v>85</v>
      </c>
      <c r="V493" s="8">
        <v>85</v>
      </c>
      <c r="W493" s="8">
        <v>20</v>
      </c>
      <c r="X493" s="8">
        <v>20</v>
      </c>
      <c r="Y493" s="8">
        <v>20</v>
      </c>
      <c r="Z493" s="8">
        <v>20</v>
      </c>
      <c r="AA493" s="8">
        <v>20</v>
      </c>
      <c r="AB493" s="8">
        <v>20</v>
      </c>
      <c r="AC493" s="8">
        <v>0</v>
      </c>
      <c r="AD493" s="8">
        <v>0</v>
      </c>
      <c r="AE493" s="8">
        <v>0</v>
      </c>
      <c r="AF493" s="8">
        <v>0</v>
      </c>
      <c r="AG493" s="8">
        <v>0</v>
      </c>
      <c r="AH493" s="8">
        <v>0</v>
      </c>
      <c r="AI493" s="8">
        <v>20</v>
      </c>
      <c r="AJ493" s="8">
        <v>20</v>
      </c>
      <c r="AK493" s="8">
        <v>20</v>
      </c>
      <c r="AM493" s="8">
        <v>1</v>
      </c>
      <c r="AN493" s="8">
        <v>0</v>
      </c>
      <c r="AO493" s="8">
        <v>0</v>
      </c>
      <c r="AP493" s="8">
        <v>0</v>
      </c>
      <c r="AQ493" s="8">
        <v>2</v>
      </c>
      <c r="AR493" s="8">
        <v>2</v>
      </c>
      <c r="AS493" s="8">
        <v>2</v>
      </c>
      <c r="AT493" s="8">
        <v>2</v>
      </c>
      <c r="AU493" s="8">
        <v>2</v>
      </c>
      <c r="AV493" s="8">
        <v>2</v>
      </c>
      <c r="AW493" s="8">
        <v>2</v>
      </c>
      <c r="AX493" s="8">
        <v>2</v>
      </c>
      <c r="AY493" s="8">
        <v>2</v>
      </c>
      <c r="AZ493" s="8">
        <v>0</v>
      </c>
      <c r="BA493" s="8">
        <v>0</v>
      </c>
      <c r="BB493" s="8">
        <v>0</v>
      </c>
      <c r="BC493" s="8">
        <v>0</v>
      </c>
      <c r="BD493" s="8">
        <v>0</v>
      </c>
      <c r="BE493" s="8">
        <v>0</v>
      </c>
      <c r="BF493" s="8">
        <v>2</v>
      </c>
      <c r="BG493" s="8">
        <v>2</v>
      </c>
      <c r="BH493" s="8">
        <v>2</v>
      </c>
      <c r="BI493" s="8">
        <v>0</v>
      </c>
      <c r="BJ493" s="8">
        <v>0</v>
      </c>
      <c r="BK493" s="8">
        <v>0</v>
      </c>
      <c r="BL493" s="8">
        <v>0</v>
      </c>
      <c r="BM493" s="8">
        <v>0</v>
      </c>
      <c r="BN493" s="8">
        <v>0</v>
      </c>
      <c r="BO493" s="8">
        <v>0</v>
      </c>
      <c r="BP493" s="8">
        <v>0</v>
      </c>
      <c r="BQ493" s="8">
        <v>0</v>
      </c>
      <c r="BR493" s="8">
        <v>0</v>
      </c>
      <c r="BS493" s="8">
        <v>0</v>
      </c>
      <c r="BT493" s="8">
        <v>0</v>
      </c>
      <c r="BU493" s="8">
        <v>0</v>
      </c>
      <c r="BV493" s="8">
        <v>0</v>
      </c>
      <c r="BW493" s="8">
        <v>0</v>
      </c>
      <c r="BX493" s="8">
        <v>0</v>
      </c>
      <c r="BY493" s="8">
        <v>0</v>
      </c>
      <c r="BZ493" s="8">
        <v>0</v>
      </c>
      <c r="CA493" s="8">
        <v>0</v>
      </c>
      <c r="CB493" s="8">
        <v>0</v>
      </c>
      <c r="CC493" s="8">
        <v>0</v>
      </c>
      <c r="CD493" s="8">
        <v>0</v>
      </c>
      <c r="CE493" s="21">
        <f t="shared" si="162"/>
        <v>1</v>
      </c>
      <c r="CF493" s="21">
        <f t="shared" si="163"/>
        <v>24</v>
      </c>
      <c r="CG493" s="21">
        <f t="shared" si="164"/>
        <v>16</v>
      </c>
      <c r="CH493" s="21">
        <f t="shared" si="165"/>
        <v>12</v>
      </c>
      <c r="CI493" s="21">
        <f t="shared" si="166"/>
        <v>87</v>
      </c>
      <c r="CJ493" s="21">
        <f t="shared" si="167"/>
        <v>87</v>
      </c>
      <c r="CK493" s="21">
        <f t="shared" si="168"/>
        <v>87</v>
      </c>
      <c r="CL493" s="21">
        <f t="shared" si="169"/>
        <v>22</v>
      </c>
      <c r="CM493" s="21">
        <f t="shared" si="170"/>
        <v>22</v>
      </c>
      <c r="CN493" s="21">
        <f t="shared" si="171"/>
        <v>22</v>
      </c>
      <c r="CO493" s="21">
        <f t="shared" si="172"/>
        <v>22</v>
      </c>
      <c r="CP493" s="21">
        <f t="shared" si="173"/>
        <v>22</v>
      </c>
      <c r="CQ493" s="21">
        <f t="shared" si="174"/>
        <v>22</v>
      </c>
      <c r="CR493" s="21">
        <f t="shared" si="175"/>
        <v>0</v>
      </c>
      <c r="CS493" s="21">
        <f t="shared" si="176"/>
        <v>0</v>
      </c>
      <c r="CT493" s="21">
        <f t="shared" si="177"/>
        <v>0</v>
      </c>
      <c r="CU493" s="21">
        <f t="shared" si="178"/>
        <v>0</v>
      </c>
      <c r="CV493" s="21">
        <f t="shared" si="179"/>
        <v>0</v>
      </c>
      <c r="CW493" s="21">
        <f t="shared" si="180"/>
        <v>0</v>
      </c>
      <c r="CX493" s="21">
        <f t="shared" si="181"/>
        <v>22</v>
      </c>
      <c r="CY493" s="21">
        <f t="shared" si="182"/>
        <v>22</v>
      </c>
      <c r="CZ493" s="21">
        <f t="shared" si="183"/>
        <v>22</v>
      </c>
    </row>
    <row r="494" spans="1:104" ht="89.25" hidden="1" x14ac:dyDescent="0.25">
      <c r="A494" s="6">
        <v>1729</v>
      </c>
      <c r="B494" s="7" t="s">
        <v>92</v>
      </c>
      <c r="C494" s="7" t="s">
        <v>54</v>
      </c>
      <c r="D494" s="7" t="s">
        <v>121</v>
      </c>
      <c r="E494" s="7" t="s">
        <v>94</v>
      </c>
      <c r="F494" s="7" t="s">
        <v>95</v>
      </c>
      <c r="G494" s="7" t="s">
        <v>2386</v>
      </c>
      <c r="H494" s="7" t="s">
        <v>2387</v>
      </c>
      <c r="I494" s="7" t="s">
        <v>2388</v>
      </c>
      <c r="J494" s="7" t="s">
        <v>99</v>
      </c>
      <c r="K494" s="7" t="s">
        <v>100</v>
      </c>
      <c r="L494" s="7" t="s">
        <v>101</v>
      </c>
      <c r="M494" s="7" t="s">
        <v>101</v>
      </c>
      <c r="N494" s="8">
        <v>1</v>
      </c>
      <c r="O494" s="8">
        <v>1</v>
      </c>
      <c r="P494" s="8">
        <v>1</v>
      </c>
      <c r="Q494" s="7" t="s">
        <v>2144</v>
      </c>
      <c r="R494" s="7" t="s">
        <v>2144</v>
      </c>
      <c r="S494" s="7" t="s">
        <v>2144</v>
      </c>
      <c r="T494" s="8">
        <v>1</v>
      </c>
      <c r="U494" s="8">
        <v>1</v>
      </c>
      <c r="V494" s="8">
        <v>1</v>
      </c>
      <c r="W494" s="8">
        <v>1</v>
      </c>
      <c r="X494" s="8">
        <v>1</v>
      </c>
      <c r="Y494" s="8">
        <v>1</v>
      </c>
      <c r="Z494" s="8">
        <v>0</v>
      </c>
      <c r="AA494" s="8">
        <v>0</v>
      </c>
      <c r="AB494" s="8">
        <v>0</v>
      </c>
      <c r="AC494" s="8">
        <v>1</v>
      </c>
      <c r="AD494" s="8">
        <v>1</v>
      </c>
      <c r="AE494" s="8">
        <v>1</v>
      </c>
      <c r="AF494" s="8">
        <v>0</v>
      </c>
      <c r="AG494" s="8">
        <v>0</v>
      </c>
      <c r="AH494" s="8">
        <v>0</v>
      </c>
      <c r="AI494" s="8">
        <v>1</v>
      </c>
      <c r="AJ494" s="8">
        <v>1</v>
      </c>
      <c r="AK494" s="8">
        <v>1</v>
      </c>
      <c r="AM494" s="8">
        <v>0</v>
      </c>
      <c r="AN494" s="8">
        <v>0</v>
      </c>
      <c r="AO494" s="8">
        <v>0</v>
      </c>
      <c r="AP494" s="8">
        <v>0</v>
      </c>
      <c r="AQ494" s="8">
        <v>0</v>
      </c>
      <c r="AR494" s="8">
        <v>0</v>
      </c>
      <c r="AS494" s="8">
        <v>0</v>
      </c>
      <c r="AT494" s="8">
        <v>0</v>
      </c>
      <c r="AU494" s="8">
        <v>0</v>
      </c>
      <c r="AV494" s="8">
        <v>0</v>
      </c>
      <c r="AW494" s="8">
        <v>0</v>
      </c>
      <c r="AX494" s="8">
        <v>0</v>
      </c>
      <c r="AY494" s="8">
        <v>0</v>
      </c>
      <c r="AZ494" s="8">
        <v>0</v>
      </c>
      <c r="BA494" s="8">
        <v>0</v>
      </c>
      <c r="BB494" s="8">
        <v>0</v>
      </c>
      <c r="BC494" s="8">
        <v>0</v>
      </c>
      <c r="BD494" s="8">
        <v>0</v>
      </c>
      <c r="BE494" s="8">
        <v>0</v>
      </c>
      <c r="BF494" s="8">
        <v>0</v>
      </c>
      <c r="BG494" s="8">
        <v>0</v>
      </c>
      <c r="BH494" s="8">
        <v>0</v>
      </c>
      <c r="BI494" s="8">
        <v>0</v>
      </c>
      <c r="BJ494" s="8">
        <v>0</v>
      </c>
      <c r="BK494" s="8">
        <v>0</v>
      </c>
      <c r="BL494" s="8">
        <v>0</v>
      </c>
      <c r="BM494" s="8">
        <v>0</v>
      </c>
      <c r="BN494" s="8">
        <v>0</v>
      </c>
      <c r="BO494" s="8">
        <v>0</v>
      </c>
      <c r="BP494" s="8">
        <v>0</v>
      </c>
      <c r="BQ494" s="8">
        <v>0</v>
      </c>
      <c r="BR494" s="8">
        <v>0</v>
      </c>
      <c r="BS494" s="8">
        <v>0</v>
      </c>
      <c r="BT494" s="8">
        <v>0</v>
      </c>
      <c r="BU494" s="8">
        <v>0</v>
      </c>
      <c r="BV494" s="8">
        <v>0</v>
      </c>
      <c r="BW494" s="8">
        <v>0</v>
      </c>
      <c r="BX494" s="8">
        <v>0</v>
      </c>
      <c r="BY494" s="8">
        <v>0</v>
      </c>
      <c r="BZ494" s="8">
        <v>0</v>
      </c>
      <c r="CA494" s="8">
        <v>0</v>
      </c>
      <c r="CB494" s="8">
        <v>0</v>
      </c>
      <c r="CC494" s="8">
        <v>0</v>
      </c>
      <c r="CD494" s="8">
        <v>0</v>
      </c>
      <c r="CE494" s="21">
        <f t="shared" si="162"/>
        <v>0</v>
      </c>
      <c r="CF494" s="21">
        <f t="shared" si="163"/>
        <v>1</v>
      </c>
      <c r="CG494" s="21">
        <f t="shared" si="164"/>
        <v>1</v>
      </c>
      <c r="CH494" s="21">
        <f t="shared" si="165"/>
        <v>1</v>
      </c>
      <c r="CI494" s="21">
        <f t="shared" si="166"/>
        <v>1</v>
      </c>
      <c r="CJ494" s="21">
        <f t="shared" si="167"/>
        <v>1</v>
      </c>
      <c r="CK494" s="21">
        <f t="shared" si="168"/>
        <v>1</v>
      </c>
      <c r="CL494" s="21">
        <f t="shared" si="169"/>
        <v>1</v>
      </c>
      <c r="CM494" s="21">
        <f t="shared" si="170"/>
        <v>1</v>
      </c>
      <c r="CN494" s="21">
        <f t="shared" si="171"/>
        <v>1</v>
      </c>
      <c r="CO494" s="21">
        <f t="shared" si="172"/>
        <v>0</v>
      </c>
      <c r="CP494" s="21">
        <f t="shared" si="173"/>
        <v>0</v>
      </c>
      <c r="CQ494" s="21">
        <f t="shared" si="174"/>
        <v>0</v>
      </c>
      <c r="CR494" s="21">
        <f t="shared" si="175"/>
        <v>1</v>
      </c>
      <c r="CS494" s="21">
        <f t="shared" si="176"/>
        <v>1</v>
      </c>
      <c r="CT494" s="21">
        <f t="shared" si="177"/>
        <v>1</v>
      </c>
      <c r="CU494" s="21">
        <f t="shared" si="178"/>
        <v>0</v>
      </c>
      <c r="CV494" s="21">
        <f t="shared" si="179"/>
        <v>0</v>
      </c>
      <c r="CW494" s="21">
        <f t="shared" si="180"/>
        <v>0</v>
      </c>
      <c r="CX494" s="21">
        <f t="shared" si="181"/>
        <v>1</v>
      </c>
      <c r="CY494" s="21">
        <f t="shared" si="182"/>
        <v>1</v>
      </c>
      <c r="CZ494" s="21">
        <f t="shared" si="183"/>
        <v>1</v>
      </c>
    </row>
    <row r="495" spans="1:104" ht="89.25" hidden="1" x14ac:dyDescent="0.25">
      <c r="A495" s="6">
        <v>1730</v>
      </c>
      <c r="B495" s="7" t="s">
        <v>92</v>
      </c>
      <c r="C495" s="7" t="s">
        <v>54</v>
      </c>
      <c r="D495" s="7" t="s">
        <v>390</v>
      </c>
      <c r="E495" s="7" t="s">
        <v>94</v>
      </c>
      <c r="F495" s="7" t="s">
        <v>95</v>
      </c>
      <c r="G495" s="7" t="s">
        <v>2389</v>
      </c>
      <c r="H495" s="7" t="s">
        <v>2390</v>
      </c>
      <c r="I495" s="7" t="s">
        <v>2391</v>
      </c>
      <c r="J495" s="7" t="s">
        <v>99</v>
      </c>
      <c r="K495" s="7" t="s">
        <v>100</v>
      </c>
      <c r="L495" s="7" t="s">
        <v>101</v>
      </c>
      <c r="M495" s="7" t="s">
        <v>101</v>
      </c>
      <c r="N495" s="8">
        <v>4</v>
      </c>
      <c r="O495" s="8">
        <v>4</v>
      </c>
      <c r="P495" s="8">
        <v>4</v>
      </c>
      <c r="Q495" s="7" t="s">
        <v>372</v>
      </c>
      <c r="R495" s="7" t="s">
        <v>372</v>
      </c>
      <c r="S495" s="7" t="s">
        <v>372</v>
      </c>
      <c r="T495" s="8">
        <v>6</v>
      </c>
      <c r="U495" s="8">
        <v>6</v>
      </c>
      <c r="V495" s="8">
        <v>6</v>
      </c>
      <c r="W495" s="8">
        <v>6</v>
      </c>
      <c r="X495" s="8">
        <v>6</v>
      </c>
      <c r="Y495" s="8">
        <v>6</v>
      </c>
      <c r="Z495" s="8">
        <v>0</v>
      </c>
      <c r="AA495" s="8">
        <v>0</v>
      </c>
      <c r="AB495" s="8">
        <v>0</v>
      </c>
      <c r="AC495" s="8">
        <v>6</v>
      </c>
      <c r="AD495" s="8">
        <v>6</v>
      </c>
      <c r="AE495" s="8">
        <v>6</v>
      </c>
      <c r="AF495" s="8">
        <v>0</v>
      </c>
      <c r="AG495" s="8">
        <v>0</v>
      </c>
      <c r="AH495" s="8">
        <v>0</v>
      </c>
      <c r="AI495" s="8">
        <v>6</v>
      </c>
      <c r="AJ495" s="8">
        <v>6</v>
      </c>
      <c r="AK495" s="8">
        <v>6</v>
      </c>
      <c r="AM495" s="8">
        <v>0</v>
      </c>
      <c r="AN495" s="8">
        <v>0</v>
      </c>
      <c r="AO495" s="8">
        <v>0</v>
      </c>
      <c r="AP495" s="8">
        <v>0</v>
      </c>
      <c r="AQ495" s="8">
        <v>0</v>
      </c>
      <c r="AR495" s="8">
        <v>0</v>
      </c>
      <c r="AS495" s="8">
        <v>0</v>
      </c>
      <c r="AT495" s="8">
        <v>0</v>
      </c>
      <c r="AU495" s="8">
        <v>0</v>
      </c>
      <c r="AV495" s="8">
        <v>0</v>
      </c>
      <c r="AW495" s="8">
        <v>0</v>
      </c>
      <c r="AX495" s="8">
        <v>0</v>
      </c>
      <c r="AY495" s="8">
        <v>0</v>
      </c>
      <c r="AZ495" s="8">
        <v>0</v>
      </c>
      <c r="BA495" s="8">
        <v>0</v>
      </c>
      <c r="BB495" s="8">
        <v>0</v>
      </c>
      <c r="BC495" s="8">
        <v>0</v>
      </c>
      <c r="BD495" s="8">
        <v>0</v>
      </c>
      <c r="BE495" s="8">
        <v>0</v>
      </c>
      <c r="BF495" s="8">
        <v>0</v>
      </c>
      <c r="BG495" s="8">
        <v>0</v>
      </c>
      <c r="BH495" s="8">
        <v>0</v>
      </c>
      <c r="BI495" s="8">
        <v>0</v>
      </c>
      <c r="BJ495" s="8">
        <v>0</v>
      </c>
      <c r="BK495" s="8">
        <v>0</v>
      </c>
      <c r="BL495" s="8">
        <v>0</v>
      </c>
      <c r="BM495" s="8">
        <v>0</v>
      </c>
      <c r="BN495" s="8">
        <v>0</v>
      </c>
      <c r="BO495" s="8">
        <v>0</v>
      </c>
      <c r="BP495" s="8">
        <v>0</v>
      </c>
      <c r="BQ495" s="8">
        <v>0</v>
      </c>
      <c r="BR495" s="8">
        <v>0</v>
      </c>
      <c r="BS495" s="8">
        <v>0</v>
      </c>
      <c r="BT495" s="8">
        <v>0</v>
      </c>
      <c r="BU495" s="8">
        <v>0</v>
      </c>
      <c r="BV495" s="8">
        <v>0</v>
      </c>
      <c r="BW495" s="8">
        <v>0</v>
      </c>
      <c r="BX495" s="8">
        <v>0</v>
      </c>
      <c r="BY495" s="8">
        <v>0</v>
      </c>
      <c r="BZ495" s="8">
        <v>0</v>
      </c>
      <c r="CA495" s="8">
        <v>0</v>
      </c>
      <c r="CB495" s="8">
        <v>0</v>
      </c>
      <c r="CC495" s="8">
        <v>0</v>
      </c>
      <c r="CD495" s="8">
        <v>0</v>
      </c>
      <c r="CE495" s="21">
        <f t="shared" si="162"/>
        <v>0</v>
      </c>
      <c r="CF495" s="21">
        <f t="shared" si="163"/>
        <v>4</v>
      </c>
      <c r="CG495" s="21">
        <f t="shared" si="164"/>
        <v>4</v>
      </c>
      <c r="CH495" s="21">
        <f t="shared" si="165"/>
        <v>4</v>
      </c>
      <c r="CI495" s="21">
        <f t="shared" si="166"/>
        <v>6</v>
      </c>
      <c r="CJ495" s="21">
        <f t="shared" si="167"/>
        <v>6</v>
      </c>
      <c r="CK495" s="21">
        <f t="shared" si="168"/>
        <v>6</v>
      </c>
      <c r="CL495" s="21">
        <f t="shared" si="169"/>
        <v>6</v>
      </c>
      <c r="CM495" s="21">
        <f t="shared" si="170"/>
        <v>6</v>
      </c>
      <c r="CN495" s="21">
        <f t="shared" si="171"/>
        <v>6</v>
      </c>
      <c r="CO495" s="21">
        <f t="shared" si="172"/>
        <v>0</v>
      </c>
      <c r="CP495" s="21">
        <f t="shared" si="173"/>
        <v>0</v>
      </c>
      <c r="CQ495" s="21">
        <f t="shared" si="174"/>
        <v>0</v>
      </c>
      <c r="CR495" s="21">
        <f t="shared" si="175"/>
        <v>6</v>
      </c>
      <c r="CS495" s="21">
        <f t="shared" si="176"/>
        <v>6</v>
      </c>
      <c r="CT495" s="21">
        <f t="shared" si="177"/>
        <v>6</v>
      </c>
      <c r="CU495" s="21">
        <f t="shared" si="178"/>
        <v>0</v>
      </c>
      <c r="CV495" s="21">
        <f t="shared" si="179"/>
        <v>0</v>
      </c>
      <c r="CW495" s="21">
        <f t="shared" si="180"/>
        <v>0</v>
      </c>
      <c r="CX495" s="21">
        <f t="shared" si="181"/>
        <v>6</v>
      </c>
      <c r="CY495" s="21">
        <f t="shared" si="182"/>
        <v>6</v>
      </c>
      <c r="CZ495" s="21">
        <f t="shared" si="183"/>
        <v>6</v>
      </c>
    </row>
    <row r="496" spans="1:104" ht="102" hidden="1" x14ac:dyDescent="0.25">
      <c r="A496" s="6">
        <v>1731</v>
      </c>
      <c r="B496" s="7" t="s">
        <v>92</v>
      </c>
      <c r="C496" s="7" t="s">
        <v>83</v>
      </c>
      <c r="D496" s="7" t="s">
        <v>141</v>
      </c>
      <c r="E496" s="7" t="s">
        <v>94</v>
      </c>
      <c r="F496" s="7" t="s">
        <v>1088</v>
      </c>
      <c r="G496" s="7" t="s">
        <v>2392</v>
      </c>
      <c r="H496" s="7" t="s">
        <v>2393</v>
      </c>
      <c r="I496" s="7" t="s">
        <v>2394</v>
      </c>
      <c r="J496" s="7" t="s">
        <v>99</v>
      </c>
      <c r="K496" s="7" t="s">
        <v>100</v>
      </c>
      <c r="L496" s="7" t="s">
        <v>101</v>
      </c>
      <c r="M496" s="7" t="s">
        <v>101</v>
      </c>
      <c r="N496" s="8">
        <v>8</v>
      </c>
      <c r="O496" s="8">
        <v>7</v>
      </c>
      <c r="P496" s="8">
        <v>4</v>
      </c>
      <c r="Q496" s="7" t="s">
        <v>1293</v>
      </c>
      <c r="R496" s="7" t="s">
        <v>1293</v>
      </c>
      <c r="S496" s="7" t="s">
        <v>1293</v>
      </c>
      <c r="T496" s="8">
        <v>15</v>
      </c>
      <c r="U496" s="8">
        <v>15</v>
      </c>
      <c r="V496" s="8">
        <v>15</v>
      </c>
      <c r="W496" s="8">
        <v>14</v>
      </c>
      <c r="X496" s="8">
        <v>14</v>
      </c>
      <c r="Y496" s="8">
        <v>14</v>
      </c>
      <c r="Z496" s="8">
        <v>14</v>
      </c>
      <c r="AA496" s="8">
        <v>14</v>
      </c>
      <c r="AB496" s="8">
        <v>14</v>
      </c>
      <c r="AC496" s="8">
        <v>0</v>
      </c>
      <c r="AD496" s="8">
        <v>0</v>
      </c>
      <c r="AE496" s="8">
        <v>0</v>
      </c>
      <c r="AF496" s="8">
        <v>0</v>
      </c>
      <c r="AG496" s="8">
        <v>0</v>
      </c>
      <c r="AH496" s="8">
        <v>0</v>
      </c>
      <c r="AI496" s="8">
        <v>14</v>
      </c>
      <c r="AJ496" s="8">
        <v>14</v>
      </c>
      <c r="AK496" s="8">
        <v>14</v>
      </c>
      <c r="AL496" s="7" t="s">
        <v>2395</v>
      </c>
      <c r="AM496" s="8">
        <v>0</v>
      </c>
      <c r="AN496" s="8">
        <v>0</v>
      </c>
      <c r="AO496" s="8">
        <v>0</v>
      </c>
      <c r="AP496" s="8">
        <v>0</v>
      </c>
      <c r="AQ496" s="8">
        <v>0</v>
      </c>
      <c r="AR496" s="8">
        <v>0</v>
      </c>
      <c r="AS496" s="8">
        <v>0</v>
      </c>
      <c r="AT496" s="8">
        <v>0</v>
      </c>
      <c r="AU496" s="8">
        <v>0</v>
      </c>
      <c r="AV496" s="8">
        <v>0</v>
      </c>
      <c r="AW496" s="8">
        <v>0</v>
      </c>
      <c r="AX496" s="8">
        <v>0</v>
      </c>
      <c r="AY496" s="8">
        <v>0</v>
      </c>
      <c r="AZ496" s="8">
        <v>0</v>
      </c>
      <c r="BA496" s="8">
        <v>0</v>
      </c>
      <c r="BB496" s="8">
        <v>0</v>
      </c>
      <c r="BC496" s="8">
        <v>0</v>
      </c>
      <c r="BD496" s="8">
        <v>0</v>
      </c>
      <c r="BE496" s="8">
        <v>0</v>
      </c>
      <c r="BF496" s="8">
        <v>0</v>
      </c>
      <c r="BG496" s="8">
        <v>0</v>
      </c>
      <c r="BH496" s="8">
        <v>0</v>
      </c>
      <c r="BI496" s="8">
        <v>0</v>
      </c>
      <c r="BJ496" s="8">
        <v>0</v>
      </c>
      <c r="BK496" s="8">
        <v>0</v>
      </c>
      <c r="BL496" s="8">
        <v>0</v>
      </c>
      <c r="BM496" s="8">
        <v>0</v>
      </c>
      <c r="BN496" s="8">
        <v>0</v>
      </c>
      <c r="BO496" s="8">
        <v>0</v>
      </c>
      <c r="BP496" s="8">
        <v>0</v>
      </c>
      <c r="BQ496" s="8">
        <v>0</v>
      </c>
      <c r="BR496" s="8">
        <v>0</v>
      </c>
      <c r="BS496" s="8">
        <v>0</v>
      </c>
      <c r="BT496" s="8">
        <v>0</v>
      </c>
      <c r="BU496" s="8">
        <v>0</v>
      </c>
      <c r="BV496" s="8">
        <v>0</v>
      </c>
      <c r="BW496" s="8">
        <v>0</v>
      </c>
      <c r="BX496" s="8">
        <v>0</v>
      </c>
      <c r="BY496" s="8">
        <v>0</v>
      </c>
      <c r="BZ496" s="8">
        <v>0</v>
      </c>
      <c r="CA496" s="8">
        <v>0</v>
      </c>
      <c r="CB496" s="8">
        <v>0</v>
      </c>
      <c r="CC496" s="8">
        <v>0</v>
      </c>
      <c r="CD496" s="8">
        <v>0</v>
      </c>
      <c r="CE496" s="21">
        <f t="shared" si="162"/>
        <v>0</v>
      </c>
      <c r="CF496" s="21">
        <f t="shared" si="163"/>
        <v>8</v>
      </c>
      <c r="CG496" s="21">
        <f t="shared" si="164"/>
        <v>7</v>
      </c>
      <c r="CH496" s="21">
        <f t="shared" si="165"/>
        <v>4</v>
      </c>
      <c r="CI496" s="21">
        <f t="shared" si="166"/>
        <v>15</v>
      </c>
      <c r="CJ496" s="21">
        <f t="shared" si="167"/>
        <v>15</v>
      </c>
      <c r="CK496" s="21">
        <f t="shared" si="168"/>
        <v>15</v>
      </c>
      <c r="CL496" s="21">
        <f t="shared" si="169"/>
        <v>14</v>
      </c>
      <c r="CM496" s="21">
        <f t="shared" si="170"/>
        <v>14</v>
      </c>
      <c r="CN496" s="21">
        <f t="shared" si="171"/>
        <v>14</v>
      </c>
      <c r="CO496" s="21">
        <f t="shared" si="172"/>
        <v>14</v>
      </c>
      <c r="CP496" s="21">
        <f t="shared" si="173"/>
        <v>14</v>
      </c>
      <c r="CQ496" s="21">
        <f t="shared" si="174"/>
        <v>14</v>
      </c>
      <c r="CR496" s="21">
        <f t="shared" si="175"/>
        <v>0</v>
      </c>
      <c r="CS496" s="21">
        <f t="shared" si="176"/>
        <v>0</v>
      </c>
      <c r="CT496" s="21">
        <f t="shared" si="177"/>
        <v>0</v>
      </c>
      <c r="CU496" s="21">
        <f t="shared" si="178"/>
        <v>0</v>
      </c>
      <c r="CV496" s="21">
        <f t="shared" si="179"/>
        <v>0</v>
      </c>
      <c r="CW496" s="21">
        <f t="shared" si="180"/>
        <v>0</v>
      </c>
      <c r="CX496" s="21">
        <f t="shared" si="181"/>
        <v>14</v>
      </c>
      <c r="CY496" s="21">
        <f t="shared" si="182"/>
        <v>14</v>
      </c>
      <c r="CZ496" s="21">
        <f t="shared" si="183"/>
        <v>14</v>
      </c>
    </row>
    <row r="497" spans="1:104" ht="102" hidden="1" x14ac:dyDescent="0.25">
      <c r="A497" s="6">
        <v>1733</v>
      </c>
      <c r="B497" s="7" t="s">
        <v>92</v>
      </c>
      <c r="C497" s="7" t="s">
        <v>57</v>
      </c>
      <c r="D497" s="7" t="s">
        <v>172</v>
      </c>
      <c r="E497" s="7" t="s">
        <v>94</v>
      </c>
      <c r="F497" s="7" t="s">
        <v>928</v>
      </c>
      <c r="G497" s="7" t="s">
        <v>2396</v>
      </c>
      <c r="H497" s="7" t="s">
        <v>2397</v>
      </c>
      <c r="I497" s="7" t="s">
        <v>2398</v>
      </c>
      <c r="J497" s="7" t="s">
        <v>99</v>
      </c>
      <c r="K497" s="7" t="s">
        <v>100</v>
      </c>
      <c r="L497" s="7" t="s">
        <v>101</v>
      </c>
      <c r="M497" s="7" t="s">
        <v>101</v>
      </c>
      <c r="N497" s="8">
        <v>0</v>
      </c>
      <c r="O497" s="8">
        <v>0</v>
      </c>
      <c r="P497" s="8">
        <v>0</v>
      </c>
      <c r="Q497" s="7" t="s">
        <v>228</v>
      </c>
      <c r="R497" s="7" t="s">
        <v>228</v>
      </c>
      <c r="S497" s="7" t="s">
        <v>228</v>
      </c>
      <c r="T497" s="8">
        <v>0</v>
      </c>
      <c r="U497" s="8">
        <v>0</v>
      </c>
      <c r="V497" s="8">
        <v>0</v>
      </c>
      <c r="W497" s="8">
        <v>0</v>
      </c>
      <c r="X497" s="8">
        <v>0</v>
      </c>
      <c r="Y497" s="8">
        <v>0</v>
      </c>
      <c r="Z497" s="8">
        <v>0</v>
      </c>
      <c r="AA497" s="8">
        <v>0</v>
      </c>
      <c r="AB497" s="8">
        <v>0</v>
      </c>
      <c r="AC497" s="8">
        <v>0</v>
      </c>
      <c r="AD497" s="8">
        <v>0</v>
      </c>
      <c r="AE497" s="8">
        <v>0</v>
      </c>
      <c r="AF497" s="8">
        <v>0</v>
      </c>
      <c r="AG497" s="8">
        <v>0</v>
      </c>
      <c r="AH497" s="8">
        <v>0</v>
      </c>
      <c r="AI497" s="8">
        <v>0</v>
      </c>
      <c r="AJ497" s="8">
        <v>0</v>
      </c>
      <c r="AK497" s="8">
        <v>0</v>
      </c>
      <c r="AL497" s="7" t="s">
        <v>2399</v>
      </c>
      <c r="AM497" s="8">
        <v>3</v>
      </c>
      <c r="AN497" s="8">
        <v>0</v>
      </c>
      <c r="AO497" s="8">
        <v>0</v>
      </c>
      <c r="AP497" s="8">
        <v>0</v>
      </c>
      <c r="AQ497" s="8">
        <v>0</v>
      </c>
      <c r="AR497" s="8">
        <v>0</v>
      </c>
      <c r="AS497" s="8">
        <v>0</v>
      </c>
      <c r="AT497" s="8">
        <v>0</v>
      </c>
      <c r="AU497" s="8">
        <v>0</v>
      </c>
      <c r="AV497" s="8">
        <v>0</v>
      </c>
      <c r="AW497" s="8">
        <v>0</v>
      </c>
      <c r="AX497" s="8">
        <v>0</v>
      </c>
      <c r="AY497" s="8">
        <v>0</v>
      </c>
      <c r="AZ497" s="8">
        <v>0</v>
      </c>
      <c r="BA497" s="8">
        <v>0</v>
      </c>
      <c r="BB497" s="8">
        <v>0</v>
      </c>
      <c r="BC497" s="8">
        <v>0</v>
      </c>
      <c r="BD497" s="8">
        <v>0</v>
      </c>
      <c r="BE497" s="8">
        <v>0</v>
      </c>
      <c r="BF497" s="8">
        <v>0</v>
      </c>
      <c r="BG497" s="8">
        <v>0</v>
      </c>
      <c r="BH497" s="8">
        <v>0</v>
      </c>
      <c r="BI497" s="8">
        <v>0</v>
      </c>
      <c r="BJ497" s="8">
        <v>0</v>
      </c>
      <c r="BK497" s="8">
        <v>0</v>
      </c>
      <c r="BL497" s="8">
        <v>0</v>
      </c>
      <c r="BM497" s="8">
        <v>0</v>
      </c>
      <c r="BN497" s="8">
        <v>0</v>
      </c>
      <c r="BO497" s="8">
        <v>0</v>
      </c>
      <c r="BP497" s="8">
        <v>0</v>
      </c>
      <c r="BQ497" s="8">
        <v>0</v>
      </c>
      <c r="BR497" s="8">
        <v>0</v>
      </c>
      <c r="BS497" s="8">
        <v>0</v>
      </c>
      <c r="BT497" s="8">
        <v>0</v>
      </c>
      <c r="BU497" s="8">
        <v>0</v>
      </c>
      <c r="BV497" s="8">
        <v>0</v>
      </c>
      <c r="BW497" s="8">
        <v>0</v>
      </c>
      <c r="BX497" s="8">
        <v>0</v>
      </c>
      <c r="BY497" s="8">
        <v>0</v>
      </c>
      <c r="BZ497" s="8">
        <v>0</v>
      </c>
      <c r="CA497" s="8">
        <v>0</v>
      </c>
      <c r="CB497" s="8">
        <v>0</v>
      </c>
      <c r="CC497" s="8">
        <v>0</v>
      </c>
      <c r="CD497" s="8">
        <v>0</v>
      </c>
      <c r="CE497" s="21">
        <f t="shared" si="162"/>
        <v>3</v>
      </c>
      <c r="CF497" s="21">
        <f t="shared" si="163"/>
        <v>0</v>
      </c>
      <c r="CG497" s="21">
        <f t="shared" si="164"/>
        <v>0</v>
      </c>
      <c r="CH497" s="21">
        <f t="shared" si="165"/>
        <v>0</v>
      </c>
      <c r="CI497" s="21">
        <f t="shared" si="166"/>
        <v>0</v>
      </c>
      <c r="CJ497" s="21">
        <f t="shared" si="167"/>
        <v>0</v>
      </c>
      <c r="CK497" s="21">
        <f t="shared" si="168"/>
        <v>0</v>
      </c>
      <c r="CL497" s="21">
        <f t="shared" si="169"/>
        <v>0</v>
      </c>
      <c r="CM497" s="21">
        <f t="shared" si="170"/>
        <v>0</v>
      </c>
      <c r="CN497" s="21">
        <f t="shared" si="171"/>
        <v>0</v>
      </c>
      <c r="CO497" s="21">
        <f t="shared" si="172"/>
        <v>0</v>
      </c>
      <c r="CP497" s="21">
        <f t="shared" si="173"/>
        <v>0</v>
      </c>
      <c r="CQ497" s="21">
        <f t="shared" si="174"/>
        <v>0</v>
      </c>
      <c r="CR497" s="21">
        <f t="shared" si="175"/>
        <v>0</v>
      </c>
      <c r="CS497" s="21">
        <f t="shared" si="176"/>
        <v>0</v>
      </c>
      <c r="CT497" s="21">
        <f t="shared" si="177"/>
        <v>0</v>
      </c>
      <c r="CU497" s="21">
        <f t="shared" si="178"/>
        <v>0</v>
      </c>
      <c r="CV497" s="21">
        <f t="shared" si="179"/>
        <v>0</v>
      </c>
      <c r="CW497" s="21">
        <f t="shared" si="180"/>
        <v>0</v>
      </c>
      <c r="CX497" s="21">
        <f t="shared" si="181"/>
        <v>0</v>
      </c>
      <c r="CY497" s="21">
        <f t="shared" si="182"/>
        <v>0</v>
      </c>
      <c r="CZ497" s="21">
        <f t="shared" si="183"/>
        <v>0</v>
      </c>
    </row>
    <row r="498" spans="1:104" ht="89.25" hidden="1" x14ac:dyDescent="0.25">
      <c r="A498" s="6">
        <v>1735</v>
      </c>
      <c r="B498" s="7" t="s">
        <v>92</v>
      </c>
      <c r="C498" s="7" t="s">
        <v>75</v>
      </c>
      <c r="D498" s="7" t="s">
        <v>103</v>
      </c>
      <c r="E498" s="7" t="s">
        <v>94</v>
      </c>
      <c r="F498" s="7" t="s">
        <v>95</v>
      </c>
      <c r="G498" s="7" t="s">
        <v>2400</v>
      </c>
      <c r="H498" s="7" t="s">
        <v>2401</v>
      </c>
      <c r="I498" s="7" t="s">
        <v>2402</v>
      </c>
      <c r="J498" s="7" t="s">
        <v>99</v>
      </c>
      <c r="K498" s="7" t="s">
        <v>100</v>
      </c>
      <c r="L498" s="7" t="s">
        <v>101</v>
      </c>
      <c r="M498" s="7" t="s">
        <v>101</v>
      </c>
      <c r="N498" s="8">
        <v>0</v>
      </c>
      <c r="O498" s="8">
        <v>0</v>
      </c>
      <c r="P498" s="8">
        <v>0</v>
      </c>
      <c r="Q498" s="7" t="s">
        <v>2403</v>
      </c>
      <c r="R498" s="7" t="s">
        <v>2403</v>
      </c>
      <c r="S498" s="7" t="s">
        <v>2403</v>
      </c>
      <c r="T498" s="8">
        <v>24</v>
      </c>
      <c r="U498" s="8">
        <v>24</v>
      </c>
      <c r="V498" s="8">
        <v>24</v>
      </c>
      <c r="W498" s="8">
        <v>10</v>
      </c>
      <c r="X498" s="8">
        <v>10</v>
      </c>
      <c r="Y498" s="8">
        <v>10</v>
      </c>
      <c r="Z498" s="8">
        <v>0</v>
      </c>
      <c r="AA498" s="8">
        <v>0</v>
      </c>
      <c r="AB498" s="8">
        <v>0</v>
      </c>
      <c r="AC498" s="8">
        <v>0</v>
      </c>
      <c r="AD498" s="8">
        <v>0</v>
      </c>
      <c r="AE498" s="8">
        <v>0</v>
      </c>
      <c r="AF498" s="8">
        <v>10</v>
      </c>
      <c r="AG498" s="8">
        <v>10</v>
      </c>
      <c r="AH498" s="8">
        <v>10</v>
      </c>
      <c r="AI498" s="8">
        <v>0</v>
      </c>
      <c r="AJ498" s="8">
        <v>0</v>
      </c>
      <c r="AK498" s="8">
        <v>0</v>
      </c>
      <c r="AM498" s="8">
        <v>5</v>
      </c>
      <c r="AN498" s="8">
        <v>0</v>
      </c>
      <c r="AO498" s="8">
        <v>0</v>
      </c>
      <c r="AP498" s="8">
        <v>0</v>
      </c>
      <c r="AQ498" s="8">
        <v>87</v>
      </c>
      <c r="AR498" s="8">
        <v>87</v>
      </c>
      <c r="AS498" s="8">
        <v>87</v>
      </c>
      <c r="AT498" s="8">
        <v>28</v>
      </c>
      <c r="AU498" s="8">
        <v>28</v>
      </c>
      <c r="AV498" s="8">
        <v>28</v>
      </c>
      <c r="AW498" s="8">
        <v>0</v>
      </c>
      <c r="AX498" s="8">
        <v>0</v>
      </c>
      <c r="AY498" s="8">
        <v>0</v>
      </c>
      <c r="AZ498" s="8">
        <v>0</v>
      </c>
      <c r="BA498" s="8">
        <v>0</v>
      </c>
      <c r="BB498" s="8">
        <v>0</v>
      </c>
      <c r="BC498" s="8">
        <v>28</v>
      </c>
      <c r="BD498" s="8">
        <v>28</v>
      </c>
      <c r="BE498" s="8">
        <v>28</v>
      </c>
      <c r="BF498" s="8">
        <v>0</v>
      </c>
      <c r="BG498" s="8">
        <v>0</v>
      </c>
      <c r="BH498" s="8">
        <v>0</v>
      </c>
      <c r="BI498" s="8">
        <v>0</v>
      </c>
      <c r="BJ498" s="8">
        <v>0</v>
      </c>
      <c r="BK498" s="8">
        <v>0</v>
      </c>
      <c r="BL498" s="8">
        <v>0</v>
      </c>
      <c r="BM498" s="8">
        <v>0</v>
      </c>
      <c r="BN498" s="8">
        <v>0</v>
      </c>
      <c r="BO498" s="8">
        <v>0</v>
      </c>
      <c r="BP498" s="8">
        <v>0</v>
      </c>
      <c r="BQ498" s="8">
        <v>0</v>
      </c>
      <c r="BR498" s="8">
        <v>0</v>
      </c>
      <c r="BS498" s="8">
        <v>0</v>
      </c>
      <c r="BT498" s="8">
        <v>0</v>
      </c>
      <c r="BU498" s="8">
        <v>0</v>
      </c>
      <c r="BV498" s="8">
        <v>0</v>
      </c>
      <c r="BW498" s="8">
        <v>0</v>
      </c>
      <c r="BX498" s="8">
        <v>0</v>
      </c>
      <c r="BY498" s="8">
        <v>0</v>
      </c>
      <c r="BZ498" s="8">
        <v>0</v>
      </c>
      <c r="CA498" s="8">
        <v>0</v>
      </c>
      <c r="CB498" s="8">
        <v>0</v>
      </c>
      <c r="CC498" s="8">
        <v>0</v>
      </c>
      <c r="CD498" s="8">
        <v>0</v>
      </c>
      <c r="CE498" s="21">
        <f t="shared" si="162"/>
        <v>5</v>
      </c>
      <c r="CF498" s="21">
        <f t="shared" si="163"/>
        <v>0</v>
      </c>
      <c r="CG498" s="21">
        <f t="shared" si="164"/>
        <v>0</v>
      </c>
      <c r="CH498" s="21">
        <f t="shared" si="165"/>
        <v>0</v>
      </c>
      <c r="CI498" s="21">
        <f t="shared" si="166"/>
        <v>111</v>
      </c>
      <c r="CJ498" s="21">
        <f t="shared" si="167"/>
        <v>111</v>
      </c>
      <c r="CK498" s="21">
        <f t="shared" si="168"/>
        <v>111</v>
      </c>
      <c r="CL498" s="21">
        <f t="shared" si="169"/>
        <v>38</v>
      </c>
      <c r="CM498" s="21">
        <f t="shared" si="170"/>
        <v>38</v>
      </c>
      <c r="CN498" s="21">
        <f t="shared" si="171"/>
        <v>38</v>
      </c>
      <c r="CO498" s="21">
        <f t="shared" si="172"/>
        <v>0</v>
      </c>
      <c r="CP498" s="21">
        <f t="shared" si="173"/>
        <v>0</v>
      </c>
      <c r="CQ498" s="21">
        <f t="shared" si="174"/>
        <v>0</v>
      </c>
      <c r="CR498" s="21">
        <f t="shared" si="175"/>
        <v>0</v>
      </c>
      <c r="CS498" s="21">
        <f t="shared" si="176"/>
        <v>0</v>
      </c>
      <c r="CT498" s="21">
        <f t="shared" si="177"/>
        <v>0</v>
      </c>
      <c r="CU498" s="21">
        <f t="shared" si="178"/>
        <v>38</v>
      </c>
      <c r="CV498" s="21">
        <f t="shared" si="179"/>
        <v>38</v>
      </c>
      <c r="CW498" s="21">
        <f t="shared" si="180"/>
        <v>38</v>
      </c>
      <c r="CX498" s="21">
        <f t="shared" si="181"/>
        <v>0</v>
      </c>
      <c r="CY498" s="21">
        <f t="shared" si="182"/>
        <v>0</v>
      </c>
      <c r="CZ498" s="21">
        <f t="shared" si="183"/>
        <v>0</v>
      </c>
    </row>
    <row r="499" spans="1:104" ht="114.75" hidden="1" x14ac:dyDescent="0.25">
      <c r="A499" s="6">
        <v>1736</v>
      </c>
      <c r="B499" s="7" t="s">
        <v>92</v>
      </c>
      <c r="C499" s="7" t="s">
        <v>52</v>
      </c>
      <c r="D499" s="7" t="s">
        <v>114</v>
      </c>
      <c r="E499" s="7" t="s">
        <v>94</v>
      </c>
      <c r="F499" s="7" t="s">
        <v>95</v>
      </c>
      <c r="G499" s="7" t="s">
        <v>2404</v>
      </c>
      <c r="H499" s="7" t="s">
        <v>2405</v>
      </c>
      <c r="I499" s="7" t="s">
        <v>2406</v>
      </c>
      <c r="J499" s="7" t="s">
        <v>100</v>
      </c>
      <c r="K499" s="7" t="s">
        <v>100</v>
      </c>
      <c r="L499" s="7" t="s">
        <v>101</v>
      </c>
      <c r="M499" s="7" t="s">
        <v>101</v>
      </c>
      <c r="N499" s="8">
        <v>29</v>
      </c>
      <c r="O499" s="8">
        <v>41</v>
      </c>
      <c r="P499" s="8">
        <v>41</v>
      </c>
      <c r="Q499" s="7" t="s">
        <v>2407</v>
      </c>
      <c r="R499" s="7" t="s">
        <v>2408</v>
      </c>
      <c r="S499" s="7" t="s">
        <v>2409</v>
      </c>
      <c r="T499" s="8">
        <v>25</v>
      </c>
      <c r="U499" s="8">
        <v>97</v>
      </c>
      <c r="V499" s="8">
        <v>97</v>
      </c>
      <c r="W499" s="8">
        <v>19</v>
      </c>
      <c r="X499" s="8">
        <v>33</v>
      </c>
      <c r="Y499" s="8">
        <v>33</v>
      </c>
      <c r="Z499" s="8">
        <v>0</v>
      </c>
      <c r="AA499" s="8">
        <v>0</v>
      </c>
      <c r="AB499" s="8">
        <v>0</v>
      </c>
      <c r="AC499" s="8">
        <v>3</v>
      </c>
      <c r="AD499" s="8">
        <v>6</v>
      </c>
      <c r="AE499" s="8">
        <v>6</v>
      </c>
      <c r="AF499" s="8">
        <v>16</v>
      </c>
      <c r="AG499" s="8">
        <v>27</v>
      </c>
      <c r="AH499" s="8">
        <v>27</v>
      </c>
      <c r="AI499" s="8">
        <v>8</v>
      </c>
      <c r="AJ499" s="8">
        <v>12</v>
      </c>
      <c r="AK499" s="8">
        <v>14</v>
      </c>
      <c r="AM499" s="8">
        <v>1</v>
      </c>
      <c r="AN499" s="8">
        <v>0</v>
      </c>
      <c r="AO499" s="8">
        <v>0</v>
      </c>
      <c r="AP499" s="8">
        <v>0</v>
      </c>
      <c r="AQ499" s="8">
        <v>4</v>
      </c>
      <c r="AR499" s="8">
        <v>4</v>
      </c>
      <c r="AS499" s="8">
        <v>4</v>
      </c>
      <c r="AT499" s="8">
        <v>4</v>
      </c>
      <c r="AU499" s="8">
        <v>4</v>
      </c>
      <c r="AV499" s="8">
        <v>4</v>
      </c>
      <c r="AW499" s="8">
        <v>0</v>
      </c>
      <c r="AX499" s="8">
        <v>0</v>
      </c>
      <c r="AY499" s="8">
        <v>0</v>
      </c>
      <c r="AZ499" s="8">
        <v>0</v>
      </c>
      <c r="BA499" s="8">
        <v>0</v>
      </c>
      <c r="BB499" s="8">
        <v>0</v>
      </c>
      <c r="BC499" s="8">
        <v>4</v>
      </c>
      <c r="BD499" s="8">
        <v>4</v>
      </c>
      <c r="BE499" s="8">
        <v>4</v>
      </c>
      <c r="BF499" s="8">
        <v>0</v>
      </c>
      <c r="BG499" s="8">
        <v>0</v>
      </c>
      <c r="BH499" s="8">
        <v>0</v>
      </c>
      <c r="BI499" s="8">
        <v>0</v>
      </c>
      <c r="BJ499" s="8">
        <v>0</v>
      </c>
      <c r="BK499" s="8">
        <v>0</v>
      </c>
      <c r="BL499" s="8">
        <v>0</v>
      </c>
      <c r="BM499" s="8">
        <v>0</v>
      </c>
      <c r="BN499" s="8">
        <v>0</v>
      </c>
      <c r="BO499" s="8">
        <v>0</v>
      </c>
      <c r="BP499" s="8">
        <v>0</v>
      </c>
      <c r="BQ499" s="8">
        <v>0</v>
      </c>
      <c r="BR499" s="8">
        <v>0</v>
      </c>
      <c r="BS499" s="8">
        <v>0</v>
      </c>
      <c r="BT499" s="8">
        <v>0</v>
      </c>
      <c r="BU499" s="8">
        <v>0</v>
      </c>
      <c r="BV499" s="8">
        <v>0</v>
      </c>
      <c r="BW499" s="8">
        <v>0</v>
      </c>
      <c r="BX499" s="8">
        <v>0</v>
      </c>
      <c r="BY499" s="8">
        <v>0</v>
      </c>
      <c r="BZ499" s="8">
        <v>0</v>
      </c>
      <c r="CA499" s="8">
        <v>0</v>
      </c>
      <c r="CB499" s="8">
        <v>0</v>
      </c>
      <c r="CC499" s="8">
        <v>0</v>
      </c>
      <c r="CD499" s="8">
        <v>0</v>
      </c>
      <c r="CE499" s="21">
        <f t="shared" si="162"/>
        <v>1</v>
      </c>
      <c r="CF499" s="21">
        <f t="shared" si="163"/>
        <v>29</v>
      </c>
      <c r="CG499" s="21">
        <f t="shared" si="164"/>
        <v>41</v>
      </c>
      <c r="CH499" s="21">
        <f t="shared" si="165"/>
        <v>41</v>
      </c>
      <c r="CI499" s="21">
        <f t="shared" si="166"/>
        <v>29</v>
      </c>
      <c r="CJ499" s="21">
        <f t="shared" si="167"/>
        <v>101</v>
      </c>
      <c r="CK499" s="21">
        <f t="shared" si="168"/>
        <v>101</v>
      </c>
      <c r="CL499" s="21">
        <f t="shared" si="169"/>
        <v>23</v>
      </c>
      <c r="CM499" s="21">
        <f t="shared" si="170"/>
        <v>37</v>
      </c>
      <c r="CN499" s="21">
        <f t="shared" si="171"/>
        <v>37</v>
      </c>
      <c r="CO499" s="21">
        <f t="shared" si="172"/>
        <v>0</v>
      </c>
      <c r="CP499" s="21">
        <f t="shared" si="173"/>
        <v>0</v>
      </c>
      <c r="CQ499" s="21">
        <f t="shared" si="174"/>
        <v>0</v>
      </c>
      <c r="CR499" s="21">
        <f t="shared" si="175"/>
        <v>3</v>
      </c>
      <c r="CS499" s="21">
        <f t="shared" si="176"/>
        <v>6</v>
      </c>
      <c r="CT499" s="21">
        <f t="shared" si="177"/>
        <v>6</v>
      </c>
      <c r="CU499" s="21">
        <f t="shared" si="178"/>
        <v>20</v>
      </c>
      <c r="CV499" s="21">
        <f t="shared" si="179"/>
        <v>31</v>
      </c>
      <c r="CW499" s="21">
        <f t="shared" si="180"/>
        <v>31</v>
      </c>
      <c r="CX499" s="21">
        <f t="shared" si="181"/>
        <v>8</v>
      </c>
      <c r="CY499" s="21">
        <f t="shared" si="182"/>
        <v>12</v>
      </c>
      <c r="CZ499" s="21">
        <f t="shared" si="183"/>
        <v>14</v>
      </c>
    </row>
    <row r="500" spans="1:104" ht="102" hidden="1" x14ac:dyDescent="0.25">
      <c r="A500" s="6">
        <v>1737</v>
      </c>
      <c r="B500" s="7" t="s">
        <v>92</v>
      </c>
      <c r="C500" s="7" t="s">
        <v>54</v>
      </c>
      <c r="D500" s="7" t="s">
        <v>113</v>
      </c>
      <c r="E500" s="7" t="s">
        <v>94</v>
      </c>
      <c r="F500" s="7" t="s">
        <v>95</v>
      </c>
      <c r="G500" s="7" t="s">
        <v>2410</v>
      </c>
      <c r="H500" s="7" t="s">
        <v>2410</v>
      </c>
      <c r="I500" s="7" t="s">
        <v>2411</v>
      </c>
      <c r="J500" s="7" t="s">
        <v>99</v>
      </c>
      <c r="K500" s="7" t="s">
        <v>100</v>
      </c>
      <c r="L500" s="7" t="s">
        <v>101</v>
      </c>
      <c r="M500" s="7" t="s">
        <v>101</v>
      </c>
      <c r="N500" s="8">
        <v>20</v>
      </c>
      <c r="O500" s="8">
        <v>23</v>
      </c>
      <c r="P500" s="8">
        <v>26</v>
      </c>
      <c r="Q500" s="7" t="s">
        <v>2412</v>
      </c>
      <c r="R500" s="7" t="s">
        <v>2413</v>
      </c>
      <c r="S500" s="7" t="s">
        <v>2413</v>
      </c>
      <c r="T500" s="8">
        <v>4</v>
      </c>
      <c r="U500" s="8">
        <v>4</v>
      </c>
      <c r="V500" s="8">
        <v>4</v>
      </c>
      <c r="W500" s="8">
        <v>3</v>
      </c>
      <c r="X500" s="8">
        <v>3</v>
      </c>
      <c r="Y500" s="8">
        <v>3</v>
      </c>
      <c r="Z500" s="8">
        <v>0</v>
      </c>
      <c r="AA500" s="8">
        <v>0</v>
      </c>
      <c r="AB500" s="8">
        <v>0</v>
      </c>
      <c r="AC500" s="8">
        <v>3</v>
      </c>
      <c r="AD500" s="8">
        <v>3</v>
      </c>
      <c r="AE500" s="8">
        <v>3</v>
      </c>
      <c r="AF500" s="8">
        <v>0</v>
      </c>
      <c r="AG500" s="8">
        <v>0</v>
      </c>
      <c r="AH500" s="8">
        <v>0</v>
      </c>
      <c r="AI500" s="8">
        <v>3</v>
      </c>
      <c r="AJ500" s="8">
        <v>3</v>
      </c>
      <c r="AK500" s="8">
        <v>3</v>
      </c>
      <c r="AL500" s="7" t="s">
        <v>2414</v>
      </c>
      <c r="AM500" s="8">
        <v>1</v>
      </c>
      <c r="AN500" s="8">
        <v>0</v>
      </c>
      <c r="AO500" s="8">
        <v>0</v>
      </c>
      <c r="AP500" s="8">
        <v>0</v>
      </c>
      <c r="AQ500" s="8">
        <v>1</v>
      </c>
      <c r="AR500" s="8">
        <v>1</v>
      </c>
      <c r="AS500" s="8">
        <v>1</v>
      </c>
      <c r="AT500" s="8">
        <v>1</v>
      </c>
      <c r="AU500" s="8">
        <v>1</v>
      </c>
      <c r="AV500" s="8">
        <v>1</v>
      </c>
      <c r="AW500" s="8">
        <v>0</v>
      </c>
      <c r="AX500" s="8">
        <v>0</v>
      </c>
      <c r="AY500" s="8">
        <v>0</v>
      </c>
      <c r="AZ500" s="8">
        <v>1</v>
      </c>
      <c r="BA500" s="8">
        <v>1</v>
      </c>
      <c r="BB500" s="8">
        <v>1</v>
      </c>
      <c r="BC500" s="8">
        <v>0</v>
      </c>
      <c r="BD500" s="8">
        <v>0</v>
      </c>
      <c r="BE500" s="8">
        <v>0</v>
      </c>
      <c r="BF500" s="8">
        <v>1</v>
      </c>
      <c r="BG500" s="8">
        <v>1</v>
      </c>
      <c r="BH500" s="8">
        <v>1</v>
      </c>
      <c r="BI500" s="8">
        <v>0</v>
      </c>
      <c r="BJ500" s="8">
        <v>0</v>
      </c>
      <c r="BK500" s="8">
        <v>0</v>
      </c>
      <c r="BL500" s="8">
        <v>0</v>
      </c>
      <c r="BM500" s="8">
        <v>0</v>
      </c>
      <c r="BN500" s="8">
        <v>0</v>
      </c>
      <c r="BO500" s="8">
        <v>0</v>
      </c>
      <c r="BP500" s="8">
        <v>0</v>
      </c>
      <c r="BQ500" s="8">
        <v>0</v>
      </c>
      <c r="BR500" s="8">
        <v>0</v>
      </c>
      <c r="BS500" s="8">
        <v>0</v>
      </c>
      <c r="BT500" s="8">
        <v>0</v>
      </c>
      <c r="BU500" s="8">
        <v>0</v>
      </c>
      <c r="BV500" s="8">
        <v>0</v>
      </c>
      <c r="BW500" s="8">
        <v>0</v>
      </c>
      <c r="BX500" s="8">
        <v>0</v>
      </c>
      <c r="BY500" s="8">
        <v>0</v>
      </c>
      <c r="BZ500" s="8">
        <v>0</v>
      </c>
      <c r="CA500" s="8">
        <v>0</v>
      </c>
      <c r="CB500" s="8">
        <v>0</v>
      </c>
      <c r="CC500" s="8">
        <v>0</v>
      </c>
      <c r="CD500" s="8">
        <v>0</v>
      </c>
      <c r="CE500" s="21">
        <f t="shared" si="162"/>
        <v>1</v>
      </c>
      <c r="CF500" s="21">
        <f t="shared" si="163"/>
        <v>20</v>
      </c>
      <c r="CG500" s="21">
        <f t="shared" si="164"/>
        <v>23</v>
      </c>
      <c r="CH500" s="21">
        <f t="shared" si="165"/>
        <v>26</v>
      </c>
      <c r="CI500" s="21">
        <f t="shared" si="166"/>
        <v>5</v>
      </c>
      <c r="CJ500" s="21">
        <f t="shared" si="167"/>
        <v>5</v>
      </c>
      <c r="CK500" s="21">
        <f t="shared" si="168"/>
        <v>5</v>
      </c>
      <c r="CL500" s="21">
        <f t="shared" si="169"/>
        <v>4</v>
      </c>
      <c r="CM500" s="21">
        <f t="shared" si="170"/>
        <v>4</v>
      </c>
      <c r="CN500" s="21">
        <f t="shared" si="171"/>
        <v>4</v>
      </c>
      <c r="CO500" s="21">
        <f t="shared" si="172"/>
        <v>0</v>
      </c>
      <c r="CP500" s="21">
        <f t="shared" si="173"/>
        <v>0</v>
      </c>
      <c r="CQ500" s="21">
        <f t="shared" si="174"/>
        <v>0</v>
      </c>
      <c r="CR500" s="21">
        <f t="shared" si="175"/>
        <v>4</v>
      </c>
      <c r="CS500" s="21">
        <f t="shared" si="176"/>
        <v>4</v>
      </c>
      <c r="CT500" s="21">
        <f t="shared" si="177"/>
        <v>4</v>
      </c>
      <c r="CU500" s="21">
        <f t="shared" si="178"/>
        <v>0</v>
      </c>
      <c r="CV500" s="21">
        <f t="shared" si="179"/>
        <v>0</v>
      </c>
      <c r="CW500" s="21">
        <f t="shared" si="180"/>
        <v>0</v>
      </c>
      <c r="CX500" s="21">
        <f t="shared" si="181"/>
        <v>4</v>
      </c>
      <c r="CY500" s="21">
        <f t="shared" si="182"/>
        <v>4</v>
      </c>
      <c r="CZ500" s="21">
        <f t="shared" si="183"/>
        <v>4</v>
      </c>
    </row>
    <row r="501" spans="1:104" ht="89.25" hidden="1" x14ac:dyDescent="0.25">
      <c r="A501" s="6">
        <v>1738</v>
      </c>
      <c r="B501" s="7" t="s">
        <v>92</v>
      </c>
      <c r="C501" s="7" t="s">
        <v>54</v>
      </c>
      <c r="D501" s="7" t="s">
        <v>103</v>
      </c>
      <c r="E501" s="7" t="s">
        <v>94</v>
      </c>
      <c r="F501" s="7" t="s">
        <v>95</v>
      </c>
      <c r="G501" s="7" t="s">
        <v>2415</v>
      </c>
      <c r="H501" s="7" t="s">
        <v>2416</v>
      </c>
      <c r="I501" s="7" t="s">
        <v>2417</v>
      </c>
      <c r="J501" s="7" t="s">
        <v>99</v>
      </c>
      <c r="K501" s="7" t="s">
        <v>100</v>
      </c>
      <c r="L501" s="7" t="s">
        <v>101</v>
      </c>
      <c r="M501" s="7" t="s">
        <v>101</v>
      </c>
      <c r="N501" s="8">
        <v>32</v>
      </c>
      <c r="O501" s="8">
        <v>44</v>
      </c>
      <c r="P501" s="8">
        <v>27</v>
      </c>
      <c r="Q501" s="7" t="s">
        <v>2418</v>
      </c>
      <c r="R501" s="7" t="s">
        <v>2419</v>
      </c>
      <c r="S501" s="7" t="s">
        <v>2420</v>
      </c>
      <c r="T501" s="8">
        <v>11</v>
      </c>
      <c r="U501" s="8">
        <v>11</v>
      </c>
      <c r="V501" s="8">
        <v>11</v>
      </c>
      <c r="W501" s="8">
        <v>11</v>
      </c>
      <c r="X501" s="8">
        <v>11</v>
      </c>
      <c r="Y501" s="8">
        <v>11</v>
      </c>
      <c r="Z501" s="8">
        <v>0</v>
      </c>
      <c r="AA501" s="8">
        <v>0</v>
      </c>
      <c r="AB501" s="8">
        <v>0</v>
      </c>
      <c r="AC501" s="8">
        <v>3</v>
      </c>
      <c r="AD501" s="8">
        <v>3</v>
      </c>
      <c r="AE501" s="8">
        <v>3</v>
      </c>
      <c r="AF501" s="8">
        <v>8</v>
      </c>
      <c r="AG501" s="8">
        <v>8</v>
      </c>
      <c r="AH501" s="8">
        <v>8</v>
      </c>
      <c r="AI501" s="8">
        <v>11</v>
      </c>
      <c r="AJ501" s="8">
        <v>11</v>
      </c>
      <c r="AK501" s="8">
        <v>11</v>
      </c>
      <c r="AM501" s="8">
        <v>1</v>
      </c>
      <c r="AN501" s="8">
        <v>1</v>
      </c>
      <c r="AO501" s="8">
        <v>1</v>
      </c>
      <c r="AP501" s="8">
        <v>1</v>
      </c>
      <c r="AQ501" s="8">
        <v>2</v>
      </c>
      <c r="AR501" s="8">
        <v>2</v>
      </c>
      <c r="AS501" s="8">
        <v>2</v>
      </c>
      <c r="AT501" s="8">
        <v>1</v>
      </c>
      <c r="AU501" s="8">
        <v>1</v>
      </c>
      <c r="AV501" s="8">
        <v>1</v>
      </c>
      <c r="AW501" s="8">
        <v>0</v>
      </c>
      <c r="AX501" s="8">
        <v>0</v>
      </c>
      <c r="AY501" s="8">
        <v>0</v>
      </c>
      <c r="AZ501" s="8">
        <v>1</v>
      </c>
      <c r="BA501" s="8">
        <v>1</v>
      </c>
      <c r="BB501" s="8">
        <v>1</v>
      </c>
      <c r="BC501" s="8">
        <v>1</v>
      </c>
      <c r="BD501" s="8">
        <v>1</v>
      </c>
      <c r="BE501" s="8">
        <v>1</v>
      </c>
      <c r="BF501" s="8">
        <v>0</v>
      </c>
      <c r="BG501" s="8">
        <v>0</v>
      </c>
      <c r="BH501" s="8">
        <v>0</v>
      </c>
      <c r="BI501" s="8">
        <v>0</v>
      </c>
      <c r="BJ501" s="8">
        <v>0</v>
      </c>
      <c r="BK501" s="8">
        <v>0</v>
      </c>
      <c r="BL501" s="8">
        <v>0</v>
      </c>
      <c r="BM501" s="8">
        <v>0</v>
      </c>
      <c r="BN501" s="8">
        <v>0</v>
      </c>
      <c r="BO501" s="8">
        <v>0</v>
      </c>
      <c r="BP501" s="8">
        <v>0</v>
      </c>
      <c r="BQ501" s="8">
        <v>0</v>
      </c>
      <c r="BR501" s="8">
        <v>0</v>
      </c>
      <c r="BS501" s="8">
        <v>0</v>
      </c>
      <c r="BT501" s="8">
        <v>0</v>
      </c>
      <c r="BU501" s="8">
        <v>0</v>
      </c>
      <c r="BV501" s="8">
        <v>0</v>
      </c>
      <c r="BW501" s="8">
        <v>0</v>
      </c>
      <c r="BX501" s="8">
        <v>0</v>
      </c>
      <c r="BY501" s="8">
        <v>0</v>
      </c>
      <c r="BZ501" s="8">
        <v>0</v>
      </c>
      <c r="CA501" s="8">
        <v>0</v>
      </c>
      <c r="CB501" s="8">
        <v>0</v>
      </c>
      <c r="CC501" s="8">
        <v>0</v>
      </c>
      <c r="CD501" s="8">
        <v>0</v>
      </c>
      <c r="CE501" s="21">
        <f t="shared" si="162"/>
        <v>1</v>
      </c>
      <c r="CF501" s="21">
        <f t="shared" si="163"/>
        <v>33</v>
      </c>
      <c r="CG501" s="21">
        <f t="shared" si="164"/>
        <v>45</v>
      </c>
      <c r="CH501" s="21">
        <f t="shared" si="165"/>
        <v>28</v>
      </c>
      <c r="CI501" s="21">
        <f t="shared" si="166"/>
        <v>13</v>
      </c>
      <c r="CJ501" s="21">
        <f t="shared" si="167"/>
        <v>13</v>
      </c>
      <c r="CK501" s="21">
        <f t="shared" si="168"/>
        <v>13</v>
      </c>
      <c r="CL501" s="21">
        <f t="shared" si="169"/>
        <v>12</v>
      </c>
      <c r="CM501" s="21">
        <f t="shared" si="170"/>
        <v>12</v>
      </c>
      <c r="CN501" s="21">
        <f t="shared" si="171"/>
        <v>12</v>
      </c>
      <c r="CO501" s="21">
        <f t="shared" si="172"/>
        <v>0</v>
      </c>
      <c r="CP501" s="21">
        <f t="shared" si="173"/>
        <v>0</v>
      </c>
      <c r="CQ501" s="21">
        <f t="shared" si="174"/>
        <v>0</v>
      </c>
      <c r="CR501" s="21">
        <f t="shared" si="175"/>
        <v>4</v>
      </c>
      <c r="CS501" s="21">
        <f t="shared" si="176"/>
        <v>4</v>
      </c>
      <c r="CT501" s="21">
        <f t="shared" si="177"/>
        <v>4</v>
      </c>
      <c r="CU501" s="21">
        <f t="shared" si="178"/>
        <v>9</v>
      </c>
      <c r="CV501" s="21">
        <f t="shared" si="179"/>
        <v>9</v>
      </c>
      <c r="CW501" s="21">
        <f t="shared" si="180"/>
        <v>9</v>
      </c>
      <c r="CX501" s="21">
        <f t="shared" si="181"/>
        <v>11</v>
      </c>
      <c r="CY501" s="21">
        <f t="shared" si="182"/>
        <v>11</v>
      </c>
      <c r="CZ501" s="21">
        <f t="shared" si="183"/>
        <v>11</v>
      </c>
    </row>
    <row r="502" spans="1:104" ht="114.75" hidden="1" x14ac:dyDescent="0.25">
      <c r="A502" s="6">
        <v>1734</v>
      </c>
      <c r="B502" s="7" t="s">
        <v>92</v>
      </c>
      <c r="C502" s="7" t="s">
        <v>83</v>
      </c>
      <c r="D502" s="7" t="s">
        <v>103</v>
      </c>
      <c r="E502" s="7" t="s">
        <v>94</v>
      </c>
      <c r="F502" s="7" t="s">
        <v>1088</v>
      </c>
      <c r="G502" s="7" t="s">
        <v>2421</v>
      </c>
      <c r="H502" s="7" t="s">
        <v>2422</v>
      </c>
      <c r="I502" s="7" t="s">
        <v>2423</v>
      </c>
      <c r="J502" s="7" t="s">
        <v>99</v>
      </c>
      <c r="K502" s="7" t="s">
        <v>100</v>
      </c>
      <c r="L502" s="7" t="s">
        <v>101</v>
      </c>
      <c r="M502" s="7" t="s">
        <v>101</v>
      </c>
      <c r="N502" s="8">
        <v>26</v>
      </c>
      <c r="O502" s="8">
        <v>26</v>
      </c>
      <c r="P502" s="8">
        <v>21</v>
      </c>
      <c r="T502" s="8">
        <v>74</v>
      </c>
      <c r="U502" s="8">
        <v>74</v>
      </c>
      <c r="V502" s="8">
        <v>74</v>
      </c>
      <c r="W502" s="8">
        <v>35</v>
      </c>
      <c r="X502" s="8">
        <v>35</v>
      </c>
      <c r="Y502" s="8">
        <v>35</v>
      </c>
      <c r="Z502" s="8">
        <v>12</v>
      </c>
      <c r="AA502" s="8">
        <v>12</v>
      </c>
      <c r="AB502" s="8">
        <v>12</v>
      </c>
      <c r="AC502" s="8">
        <v>6</v>
      </c>
      <c r="AD502" s="8">
        <v>6</v>
      </c>
      <c r="AE502" s="8">
        <v>6</v>
      </c>
      <c r="AF502" s="8">
        <v>39</v>
      </c>
      <c r="AG502" s="8">
        <v>39</v>
      </c>
      <c r="AH502" s="8">
        <v>39</v>
      </c>
      <c r="AI502" s="8">
        <v>18</v>
      </c>
      <c r="AJ502" s="8">
        <v>18</v>
      </c>
      <c r="AK502" s="8">
        <v>18</v>
      </c>
      <c r="AM502" s="8">
        <v>0</v>
      </c>
      <c r="AN502" s="8">
        <v>0</v>
      </c>
      <c r="AO502" s="8">
        <v>0</v>
      </c>
      <c r="AP502" s="8">
        <v>0</v>
      </c>
      <c r="AQ502" s="8">
        <v>0</v>
      </c>
      <c r="AR502" s="8">
        <v>0</v>
      </c>
      <c r="AS502" s="8">
        <v>0</v>
      </c>
      <c r="AT502" s="8">
        <v>0</v>
      </c>
      <c r="AU502" s="8">
        <v>0</v>
      </c>
      <c r="AV502" s="8">
        <v>0</v>
      </c>
      <c r="AW502" s="8">
        <v>0</v>
      </c>
      <c r="AX502" s="8">
        <v>0</v>
      </c>
      <c r="AY502" s="8">
        <v>0</v>
      </c>
      <c r="AZ502" s="8">
        <v>0</v>
      </c>
      <c r="BA502" s="8">
        <v>0</v>
      </c>
      <c r="BB502" s="8">
        <v>0</v>
      </c>
      <c r="BC502" s="8">
        <v>0</v>
      </c>
      <c r="BD502" s="8">
        <v>0</v>
      </c>
      <c r="BE502" s="8">
        <v>0</v>
      </c>
      <c r="BF502" s="8">
        <v>0</v>
      </c>
      <c r="BG502" s="8">
        <v>0</v>
      </c>
      <c r="BH502" s="8">
        <v>0</v>
      </c>
      <c r="BI502" s="8">
        <v>2</v>
      </c>
      <c r="BJ502" s="8">
        <v>52</v>
      </c>
      <c r="BK502" s="8">
        <v>52</v>
      </c>
      <c r="BL502" s="8">
        <v>42</v>
      </c>
      <c r="BM502" s="8">
        <v>148</v>
      </c>
      <c r="BN502" s="8">
        <v>148</v>
      </c>
      <c r="BO502" s="8">
        <v>148</v>
      </c>
      <c r="BP502" s="8">
        <v>70</v>
      </c>
      <c r="BQ502" s="8">
        <v>70</v>
      </c>
      <c r="BR502" s="8">
        <v>70</v>
      </c>
      <c r="BS502" s="8">
        <v>24</v>
      </c>
      <c r="BT502" s="8">
        <v>24</v>
      </c>
      <c r="BU502" s="8">
        <v>24</v>
      </c>
      <c r="BV502" s="8">
        <v>12</v>
      </c>
      <c r="BW502" s="8">
        <v>12</v>
      </c>
      <c r="BX502" s="8">
        <v>12</v>
      </c>
      <c r="BY502" s="8">
        <v>78</v>
      </c>
      <c r="BZ502" s="8">
        <v>78</v>
      </c>
      <c r="CA502" s="8">
        <v>78</v>
      </c>
      <c r="CB502" s="8">
        <v>36</v>
      </c>
      <c r="CC502" s="8">
        <v>36</v>
      </c>
      <c r="CD502" s="8">
        <v>36</v>
      </c>
      <c r="CE502" s="21">
        <f t="shared" si="162"/>
        <v>2</v>
      </c>
      <c r="CF502" s="21">
        <f t="shared" si="163"/>
        <v>78</v>
      </c>
      <c r="CG502" s="21">
        <f t="shared" si="164"/>
        <v>78</v>
      </c>
      <c r="CH502" s="21">
        <f t="shared" si="165"/>
        <v>63</v>
      </c>
      <c r="CI502" s="21">
        <f t="shared" si="166"/>
        <v>222</v>
      </c>
      <c r="CJ502" s="21">
        <f t="shared" si="167"/>
        <v>222</v>
      </c>
      <c r="CK502" s="21">
        <f t="shared" si="168"/>
        <v>222</v>
      </c>
      <c r="CL502" s="21">
        <f t="shared" si="169"/>
        <v>105</v>
      </c>
      <c r="CM502" s="21">
        <f t="shared" si="170"/>
        <v>105</v>
      </c>
      <c r="CN502" s="21">
        <f t="shared" si="171"/>
        <v>105</v>
      </c>
      <c r="CO502" s="21">
        <f t="shared" si="172"/>
        <v>36</v>
      </c>
      <c r="CP502" s="21">
        <f t="shared" si="173"/>
        <v>36</v>
      </c>
      <c r="CQ502" s="21">
        <f t="shared" si="174"/>
        <v>36</v>
      </c>
      <c r="CR502" s="21">
        <f t="shared" si="175"/>
        <v>18</v>
      </c>
      <c r="CS502" s="21">
        <f t="shared" si="176"/>
        <v>18</v>
      </c>
      <c r="CT502" s="21">
        <f t="shared" si="177"/>
        <v>18</v>
      </c>
      <c r="CU502" s="21">
        <f t="shared" si="178"/>
        <v>117</v>
      </c>
      <c r="CV502" s="21">
        <f t="shared" si="179"/>
        <v>117</v>
      </c>
      <c r="CW502" s="21">
        <f t="shared" si="180"/>
        <v>117</v>
      </c>
      <c r="CX502" s="21">
        <f t="shared" si="181"/>
        <v>54</v>
      </c>
      <c r="CY502" s="21">
        <f t="shared" si="182"/>
        <v>54</v>
      </c>
      <c r="CZ502" s="21">
        <f t="shared" si="183"/>
        <v>54</v>
      </c>
    </row>
    <row r="503" spans="1:104" ht="153" hidden="1" x14ac:dyDescent="0.25">
      <c r="A503" s="6">
        <v>1770</v>
      </c>
      <c r="B503" s="7" t="s">
        <v>92</v>
      </c>
      <c r="C503" s="7" t="s">
        <v>56</v>
      </c>
      <c r="D503" s="7" t="s">
        <v>103</v>
      </c>
      <c r="E503" s="7" t="s">
        <v>94</v>
      </c>
      <c r="F503" s="7" t="s">
        <v>95</v>
      </c>
      <c r="G503" s="7" t="s">
        <v>2424</v>
      </c>
      <c r="H503" s="7" t="s">
        <v>2425</v>
      </c>
      <c r="I503" s="7" t="s">
        <v>2426</v>
      </c>
      <c r="J503" s="7" t="s">
        <v>100</v>
      </c>
      <c r="K503" s="7" t="s">
        <v>100</v>
      </c>
      <c r="L503" s="7" t="s">
        <v>101</v>
      </c>
      <c r="M503" s="7" t="s">
        <v>104</v>
      </c>
      <c r="N503" s="8" t="s">
        <v>100</v>
      </c>
      <c r="O503" s="8" t="s">
        <v>100</v>
      </c>
      <c r="P503" s="8" t="s">
        <v>100</v>
      </c>
      <c r="Q503" s="7" t="s">
        <v>100</v>
      </c>
      <c r="R503" s="7" t="s">
        <v>100</v>
      </c>
      <c r="S503" s="7" t="s">
        <v>100</v>
      </c>
      <c r="T503" s="8" t="s">
        <v>100</v>
      </c>
      <c r="U503" s="8" t="s">
        <v>100</v>
      </c>
      <c r="V503" s="8" t="s">
        <v>100</v>
      </c>
      <c r="W503" s="8" t="s">
        <v>100</v>
      </c>
      <c r="X503" s="8" t="s">
        <v>100</v>
      </c>
      <c r="Y503" s="8" t="s">
        <v>100</v>
      </c>
      <c r="Z503" s="8" t="s">
        <v>100</v>
      </c>
      <c r="AA503" s="8" t="s">
        <v>100</v>
      </c>
      <c r="AB503" s="8" t="s">
        <v>100</v>
      </c>
      <c r="AC503" s="8" t="s">
        <v>100</v>
      </c>
      <c r="AD503" s="8" t="s">
        <v>100</v>
      </c>
      <c r="AE503" s="8" t="s">
        <v>100</v>
      </c>
      <c r="AF503" s="8" t="s">
        <v>100</v>
      </c>
      <c r="AG503" s="8" t="s">
        <v>100</v>
      </c>
      <c r="AH503" s="8" t="s">
        <v>100</v>
      </c>
      <c r="AI503" s="8" t="s">
        <v>100</v>
      </c>
      <c r="AJ503" s="8" t="s">
        <v>100</v>
      </c>
      <c r="AK503" s="8" t="s">
        <v>100</v>
      </c>
      <c r="AL503" s="7" t="s">
        <v>100</v>
      </c>
      <c r="AM503" s="8" t="s">
        <v>100</v>
      </c>
      <c r="AN503" s="8" t="s">
        <v>100</v>
      </c>
      <c r="AO503" s="8" t="s">
        <v>100</v>
      </c>
      <c r="AP503" s="8" t="s">
        <v>100</v>
      </c>
      <c r="AQ503" s="8" t="s">
        <v>100</v>
      </c>
      <c r="AR503" s="8" t="s">
        <v>100</v>
      </c>
      <c r="AS503" s="8" t="s">
        <v>100</v>
      </c>
      <c r="AT503" s="8" t="s">
        <v>100</v>
      </c>
      <c r="AU503" s="8" t="s">
        <v>100</v>
      </c>
      <c r="AV503" s="8" t="s">
        <v>100</v>
      </c>
      <c r="AW503" s="8" t="s">
        <v>100</v>
      </c>
      <c r="AX503" s="8" t="s">
        <v>100</v>
      </c>
      <c r="AY503" s="8" t="s">
        <v>100</v>
      </c>
      <c r="AZ503" s="8" t="s">
        <v>100</v>
      </c>
      <c r="BA503" s="8" t="s">
        <v>100</v>
      </c>
      <c r="BB503" s="8" t="s">
        <v>100</v>
      </c>
      <c r="BC503" s="8" t="s">
        <v>100</v>
      </c>
      <c r="BD503" s="8" t="s">
        <v>100</v>
      </c>
      <c r="BE503" s="8" t="s">
        <v>100</v>
      </c>
      <c r="BF503" s="8" t="s">
        <v>100</v>
      </c>
      <c r="BG503" s="8" t="s">
        <v>100</v>
      </c>
      <c r="BH503" s="8" t="s">
        <v>100</v>
      </c>
      <c r="BI503" s="8" t="s">
        <v>100</v>
      </c>
      <c r="BJ503" s="8" t="s">
        <v>100</v>
      </c>
      <c r="BK503" s="8" t="s">
        <v>100</v>
      </c>
      <c r="BL503" s="8" t="s">
        <v>100</v>
      </c>
      <c r="BM503" s="8" t="s">
        <v>100</v>
      </c>
      <c r="BN503" s="8" t="s">
        <v>100</v>
      </c>
      <c r="BO503" s="8" t="s">
        <v>100</v>
      </c>
      <c r="BP503" s="8" t="s">
        <v>100</v>
      </c>
      <c r="BQ503" s="8" t="s">
        <v>100</v>
      </c>
      <c r="BR503" s="8" t="s">
        <v>100</v>
      </c>
      <c r="BS503" s="8" t="s">
        <v>100</v>
      </c>
      <c r="BT503" s="8" t="s">
        <v>100</v>
      </c>
      <c r="BU503" s="8" t="s">
        <v>100</v>
      </c>
      <c r="BV503" s="8" t="s">
        <v>100</v>
      </c>
      <c r="BW503" s="8" t="s">
        <v>100</v>
      </c>
      <c r="BX503" s="8" t="s">
        <v>100</v>
      </c>
      <c r="BY503" s="8" t="s">
        <v>100</v>
      </c>
      <c r="BZ503" s="8" t="s">
        <v>100</v>
      </c>
      <c r="CA503" s="8" t="s">
        <v>100</v>
      </c>
      <c r="CB503" s="8" t="s">
        <v>100</v>
      </c>
      <c r="CC503" s="8" t="s">
        <v>100</v>
      </c>
      <c r="CD503" s="8" t="s">
        <v>100</v>
      </c>
      <c r="CE503" s="21">
        <f t="shared" si="162"/>
        <v>0</v>
      </c>
      <c r="CF503" s="21">
        <f t="shared" si="163"/>
        <v>0</v>
      </c>
      <c r="CG503" s="21">
        <f t="shared" si="164"/>
        <v>0</v>
      </c>
      <c r="CH503" s="21">
        <f t="shared" si="165"/>
        <v>0</v>
      </c>
      <c r="CI503" s="21">
        <f t="shared" si="166"/>
        <v>0</v>
      </c>
      <c r="CJ503" s="21">
        <f t="shared" si="167"/>
        <v>0</v>
      </c>
      <c r="CK503" s="21">
        <f t="shared" si="168"/>
        <v>0</v>
      </c>
      <c r="CL503" s="21">
        <f t="shared" si="169"/>
        <v>0</v>
      </c>
      <c r="CM503" s="21">
        <f t="shared" si="170"/>
        <v>0</v>
      </c>
      <c r="CN503" s="21">
        <f t="shared" si="171"/>
        <v>0</v>
      </c>
      <c r="CO503" s="21">
        <f t="shared" si="172"/>
        <v>0</v>
      </c>
      <c r="CP503" s="21">
        <f t="shared" si="173"/>
        <v>0</v>
      </c>
      <c r="CQ503" s="21">
        <f t="shared" si="174"/>
        <v>0</v>
      </c>
      <c r="CR503" s="21">
        <f t="shared" si="175"/>
        <v>0</v>
      </c>
      <c r="CS503" s="21">
        <f t="shared" si="176"/>
        <v>0</v>
      </c>
      <c r="CT503" s="21">
        <f t="shared" si="177"/>
        <v>0</v>
      </c>
      <c r="CU503" s="21">
        <f t="shared" si="178"/>
        <v>0</v>
      </c>
      <c r="CV503" s="21">
        <f t="shared" si="179"/>
        <v>0</v>
      </c>
      <c r="CW503" s="21">
        <f t="shared" si="180"/>
        <v>0</v>
      </c>
      <c r="CX503" s="21">
        <f t="shared" si="181"/>
        <v>0</v>
      </c>
      <c r="CY503" s="21">
        <f t="shared" si="182"/>
        <v>0</v>
      </c>
      <c r="CZ503" s="21">
        <f t="shared" si="183"/>
        <v>0</v>
      </c>
    </row>
    <row r="504" spans="1:104" ht="76.5" hidden="1" x14ac:dyDescent="0.25">
      <c r="A504" s="6">
        <v>1771</v>
      </c>
      <c r="B504" s="7" t="s">
        <v>92</v>
      </c>
      <c r="C504" s="7" t="s">
        <v>74</v>
      </c>
      <c r="D504" s="7" t="s">
        <v>103</v>
      </c>
      <c r="E504" s="7" t="s">
        <v>94</v>
      </c>
      <c r="F504" s="7" t="s">
        <v>95</v>
      </c>
      <c r="G504" s="7" t="s">
        <v>2427</v>
      </c>
      <c r="H504" s="7" t="s">
        <v>1105</v>
      </c>
      <c r="I504" s="7" t="s">
        <v>2428</v>
      </c>
      <c r="J504" s="7" t="s">
        <v>99</v>
      </c>
      <c r="K504" s="7" t="s">
        <v>100</v>
      </c>
      <c r="L504" s="7" t="s">
        <v>101</v>
      </c>
      <c r="M504" s="7" t="s">
        <v>101</v>
      </c>
      <c r="N504" s="8">
        <v>137</v>
      </c>
      <c r="O504" s="8">
        <v>94</v>
      </c>
      <c r="P504" s="8">
        <v>138</v>
      </c>
      <c r="Q504" s="7" t="s">
        <v>2429</v>
      </c>
      <c r="R504" s="7" t="s">
        <v>2429</v>
      </c>
      <c r="S504" s="7" t="s">
        <v>2429</v>
      </c>
      <c r="T504" s="8">
        <v>338</v>
      </c>
      <c r="U504" s="8">
        <v>354</v>
      </c>
      <c r="V504" s="8">
        <v>381</v>
      </c>
      <c r="W504" s="8">
        <v>205</v>
      </c>
      <c r="X504" s="8">
        <v>217</v>
      </c>
      <c r="Y504" s="8">
        <v>232</v>
      </c>
      <c r="Z504" s="8">
        <v>2</v>
      </c>
      <c r="AA504" s="8">
        <v>2</v>
      </c>
      <c r="AB504" s="8">
        <v>2</v>
      </c>
      <c r="AC504" s="8">
        <v>0</v>
      </c>
      <c r="AD504" s="8">
        <v>0</v>
      </c>
      <c r="AE504" s="8">
        <v>0</v>
      </c>
      <c r="AF504" s="8">
        <v>203</v>
      </c>
      <c r="AG504" s="8">
        <v>215</v>
      </c>
      <c r="AH504" s="8">
        <v>230</v>
      </c>
      <c r="AI504" s="8">
        <v>35</v>
      </c>
      <c r="AJ504" s="8">
        <v>44</v>
      </c>
      <c r="AK504" s="8">
        <v>46</v>
      </c>
      <c r="AM504" s="8">
        <v>0</v>
      </c>
      <c r="AN504" s="8">
        <v>0</v>
      </c>
      <c r="AO504" s="8">
        <v>0</v>
      </c>
      <c r="AP504" s="8">
        <v>0</v>
      </c>
      <c r="AQ504" s="8">
        <v>0</v>
      </c>
      <c r="AR504" s="8">
        <v>0</v>
      </c>
      <c r="AS504" s="8">
        <v>0</v>
      </c>
      <c r="AT504" s="8">
        <v>0</v>
      </c>
      <c r="AU504" s="8">
        <v>0</v>
      </c>
      <c r="AV504" s="8">
        <v>0</v>
      </c>
      <c r="AW504" s="8">
        <v>0</v>
      </c>
      <c r="AX504" s="8">
        <v>0</v>
      </c>
      <c r="AY504" s="8">
        <v>0</v>
      </c>
      <c r="AZ504" s="8">
        <v>0</v>
      </c>
      <c r="BA504" s="8">
        <v>0</v>
      </c>
      <c r="BB504" s="8">
        <v>0</v>
      </c>
      <c r="BC504" s="8">
        <v>0</v>
      </c>
      <c r="BD504" s="8">
        <v>0</v>
      </c>
      <c r="BE504" s="8">
        <v>0</v>
      </c>
      <c r="BF504" s="8">
        <v>0</v>
      </c>
      <c r="BG504" s="8">
        <v>0</v>
      </c>
      <c r="BH504" s="8">
        <v>0</v>
      </c>
      <c r="BI504" s="8">
        <v>0</v>
      </c>
      <c r="BJ504" s="8">
        <v>0</v>
      </c>
      <c r="BK504" s="8">
        <v>0</v>
      </c>
      <c r="BL504" s="8">
        <v>0</v>
      </c>
      <c r="BM504" s="8">
        <v>0</v>
      </c>
      <c r="BN504" s="8">
        <v>0</v>
      </c>
      <c r="BO504" s="8">
        <v>0</v>
      </c>
      <c r="BP504" s="8">
        <v>0</v>
      </c>
      <c r="BQ504" s="8">
        <v>0</v>
      </c>
      <c r="BR504" s="8">
        <v>0</v>
      </c>
      <c r="BS504" s="8">
        <v>0</v>
      </c>
      <c r="BT504" s="8">
        <v>0</v>
      </c>
      <c r="BU504" s="8">
        <v>0</v>
      </c>
      <c r="BV504" s="8">
        <v>0</v>
      </c>
      <c r="BW504" s="8">
        <v>0</v>
      </c>
      <c r="BX504" s="8">
        <v>0</v>
      </c>
      <c r="BY504" s="8">
        <v>0</v>
      </c>
      <c r="BZ504" s="8">
        <v>0</v>
      </c>
      <c r="CA504" s="8">
        <v>0</v>
      </c>
      <c r="CB504" s="8">
        <v>0</v>
      </c>
      <c r="CC504" s="8">
        <v>0</v>
      </c>
      <c r="CD504" s="8">
        <v>0</v>
      </c>
      <c r="CE504" s="21">
        <f t="shared" si="162"/>
        <v>0</v>
      </c>
      <c r="CF504" s="21">
        <f t="shared" si="163"/>
        <v>137</v>
      </c>
      <c r="CG504" s="21">
        <f t="shared" si="164"/>
        <v>94</v>
      </c>
      <c r="CH504" s="21">
        <f t="shared" si="165"/>
        <v>138</v>
      </c>
      <c r="CI504" s="21">
        <f t="shared" si="166"/>
        <v>338</v>
      </c>
      <c r="CJ504" s="21">
        <f t="shared" si="167"/>
        <v>354</v>
      </c>
      <c r="CK504" s="21">
        <f t="shared" si="168"/>
        <v>381</v>
      </c>
      <c r="CL504" s="21">
        <f t="shared" si="169"/>
        <v>205</v>
      </c>
      <c r="CM504" s="21">
        <f t="shared" si="170"/>
        <v>217</v>
      </c>
      <c r="CN504" s="21">
        <f t="shared" si="171"/>
        <v>232</v>
      </c>
      <c r="CO504" s="21">
        <f t="shared" si="172"/>
        <v>2</v>
      </c>
      <c r="CP504" s="21">
        <f t="shared" si="173"/>
        <v>2</v>
      </c>
      <c r="CQ504" s="21">
        <f t="shared" si="174"/>
        <v>2</v>
      </c>
      <c r="CR504" s="21">
        <f t="shared" si="175"/>
        <v>0</v>
      </c>
      <c r="CS504" s="21">
        <f t="shared" si="176"/>
        <v>0</v>
      </c>
      <c r="CT504" s="21">
        <f t="shared" si="177"/>
        <v>0</v>
      </c>
      <c r="CU504" s="21">
        <f t="shared" si="178"/>
        <v>203</v>
      </c>
      <c r="CV504" s="21">
        <f t="shared" si="179"/>
        <v>215</v>
      </c>
      <c r="CW504" s="21">
        <f t="shared" si="180"/>
        <v>230</v>
      </c>
      <c r="CX504" s="21">
        <f t="shared" si="181"/>
        <v>35</v>
      </c>
      <c r="CY504" s="21">
        <f t="shared" si="182"/>
        <v>44</v>
      </c>
      <c r="CZ504" s="21">
        <f t="shared" si="183"/>
        <v>46</v>
      </c>
    </row>
    <row r="505" spans="1:104" ht="76.5" hidden="1" x14ac:dyDescent="0.25">
      <c r="A505" s="6">
        <v>1772</v>
      </c>
      <c r="B505" s="7" t="s">
        <v>92</v>
      </c>
      <c r="C505" s="7" t="s">
        <v>52</v>
      </c>
      <c r="D505" s="7" t="s">
        <v>505</v>
      </c>
      <c r="E505" s="7" t="s">
        <v>94</v>
      </c>
      <c r="F505" s="7" t="s">
        <v>95</v>
      </c>
      <c r="G505" s="7" t="s">
        <v>2430</v>
      </c>
      <c r="H505" s="7" t="s">
        <v>2431</v>
      </c>
      <c r="I505" s="7" t="s">
        <v>2432</v>
      </c>
      <c r="J505" s="7" t="s">
        <v>99</v>
      </c>
      <c r="K505" s="7" t="s">
        <v>100</v>
      </c>
      <c r="L505" s="7" t="s">
        <v>101</v>
      </c>
      <c r="M505" s="7" t="s">
        <v>101</v>
      </c>
      <c r="N505" s="8">
        <v>8</v>
      </c>
      <c r="O505" s="8">
        <v>9</v>
      </c>
      <c r="P505" s="8">
        <v>7</v>
      </c>
      <c r="Q505" s="7" t="s">
        <v>2433</v>
      </c>
      <c r="R505" s="7" t="s">
        <v>2433</v>
      </c>
      <c r="S505" s="7" t="s">
        <v>2434</v>
      </c>
      <c r="T505" s="8">
        <v>73</v>
      </c>
      <c r="U505" s="8">
        <v>73</v>
      </c>
      <c r="V505" s="8">
        <v>73</v>
      </c>
      <c r="W505" s="8">
        <v>8</v>
      </c>
      <c r="X505" s="8">
        <v>8</v>
      </c>
      <c r="Y505" s="8">
        <v>8</v>
      </c>
      <c r="Z505" s="8">
        <v>0</v>
      </c>
      <c r="AA505" s="8">
        <v>0</v>
      </c>
      <c r="AB505" s="8">
        <v>0</v>
      </c>
      <c r="AC505" s="8">
        <v>0</v>
      </c>
      <c r="AD505" s="8">
        <v>0</v>
      </c>
      <c r="AE505" s="8">
        <v>0</v>
      </c>
      <c r="AF505" s="8">
        <v>0</v>
      </c>
      <c r="AG505" s="8">
        <v>0</v>
      </c>
      <c r="AH505" s="8">
        <v>0</v>
      </c>
      <c r="AI505" s="8">
        <v>0</v>
      </c>
      <c r="AJ505" s="8">
        <v>0</v>
      </c>
      <c r="AK505" s="8">
        <v>0</v>
      </c>
      <c r="AL505" s="7" t="s">
        <v>2435</v>
      </c>
      <c r="AM505" s="8">
        <v>4</v>
      </c>
      <c r="AN505" s="8">
        <v>8</v>
      </c>
      <c r="AO505" s="8">
        <v>8</v>
      </c>
      <c r="AP505" s="8">
        <v>9</v>
      </c>
      <c r="AQ505" s="8">
        <v>89</v>
      </c>
      <c r="AR505" s="8">
        <v>89</v>
      </c>
      <c r="AS505" s="8">
        <v>89</v>
      </c>
      <c r="AT505" s="8">
        <v>11</v>
      </c>
      <c r="AU505" s="8">
        <v>11</v>
      </c>
      <c r="AV505" s="8">
        <v>11</v>
      </c>
      <c r="AW505" s="8">
        <v>0</v>
      </c>
      <c r="AX505" s="8">
        <v>0</v>
      </c>
      <c r="AY505" s="8">
        <v>0</v>
      </c>
      <c r="AZ505" s="8">
        <v>0</v>
      </c>
      <c r="BA505" s="8">
        <v>0</v>
      </c>
      <c r="BB505" s="8">
        <v>0</v>
      </c>
      <c r="BC505" s="8">
        <v>0</v>
      </c>
      <c r="BD505" s="8">
        <v>0</v>
      </c>
      <c r="BE505" s="8">
        <v>0</v>
      </c>
      <c r="BF505" s="8">
        <v>0</v>
      </c>
      <c r="BG505" s="8">
        <v>0</v>
      </c>
      <c r="BH505" s="8">
        <v>0</v>
      </c>
      <c r="BI505" s="8">
        <v>0</v>
      </c>
      <c r="BJ505" s="8">
        <v>0</v>
      </c>
      <c r="BK505" s="8">
        <v>0</v>
      </c>
      <c r="BL505" s="8">
        <v>0</v>
      </c>
      <c r="BM505" s="8">
        <v>0</v>
      </c>
      <c r="BN505" s="8">
        <v>0</v>
      </c>
      <c r="BO505" s="8">
        <v>0</v>
      </c>
      <c r="BP505" s="8">
        <v>0</v>
      </c>
      <c r="BQ505" s="8">
        <v>0</v>
      </c>
      <c r="BR505" s="8">
        <v>0</v>
      </c>
      <c r="BS505" s="8">
        <v>0</v>
      </c>
      <c r="BT505" s="8">
        <v>0</v>
      </c>
      <c r="BU505" s="8">
        <v>0</v>
      </c>
      <c r="BV505" s="8">
        <v>0</v>
      </c>
      <c r="BW505" s="8">
        <v>0</v>
      </c>
      <c r="BX505" s="8">
        <v>0</v>
      </c>
      <c r="BY505" s="8">
        <v>0</v>
      </c>
      <c r="BZ505" s="8">
        <v>0</v>
      </c>
      <c r="CA505" s="8">
        <v>0</v>
      </c>
      <c r="CB505" s="8">
        <v>0</v>
      </c>
      <c r="CC505" s="8">
        <v>0</v>
      </c>
      <c r="CD505" s="8">
        <v>0</v>
      </c>
      <c r="CE505" s="21">
        <f t="shared" si="162"/>
        <v>4</v>
      </c>
      <c r="CF505" s="21">
        <f t="shared" si="163"/>
        <v>16</v>
      </c>
      <c r="CG505" s="21">
        <f t="shared" si="164"/>
        <v>17</v>
      </c>
      <c r="CH505" s="21">
        <f t="shared" si="165"/>
        <v>16</v>
      </c>
      <c r="CI505" s="21">
        <f t="shared" si="166"/>
        <v>162</v>
      </c>
      <c r="CJ505" s="21">
        <f t="shared" si="167"/>
        <v>162</v>
      </c>
      <c r="CK505" s="21">
        <f t="shared" si="168"/>
        <v>162</v>
      </c>
      <c r="CL505" s="21">
        <f t="shared" si="169"/>
        <v>19</v>
      </c>
      <c r="CM505" s="21">
        <f t="shared" si="170"/>
        <v>19</v>
      </c>
      <c r="CN505" s="21">
        <f t="shared" si="171"/>
        <v>19</v>
      </c>
      <c r="CO505" s="21">
        <f t="shared" si="172"/>
        <v>0</v>
      </c>
      <c r="CP505" s="21">
        <f t="shared" si="173"/>
        <v>0</v>
      </c>
      <c r="CQ505" s="21">
        <f t="shared" si="174"/>
        <v>0</v>
      </c>
      <c r="CR505" s="21">
        <f t="shared" si="175"/>
        <v>0</v>
      </c>
      <c r="CS505" s="21">
        <f t="shared" si="176"/>
        <v>0</v>
      </c>
      <c r="CT505" s="21">
        <f t="shared" si="177"/>
        <v>0</v>
      </c>
      <c r="CU505" s="21">
        <f t="shared" si="178"/>
        <v>0</v>
      </c>
      <c r="CV505" s="21">
        <f t="shared" si="179"/>
        <v>0</v>
      </c>
      <c r="CW505" s="21">
        <f t="shared" si="180"/>
        <v>0</v>
      </c>
      <c r="CX505" s="21">
        <f t="shared" si="181"/>
        <v>0</v>
      </c>
      <c r="CY505" s="21">
        <f t="shared" si="182"/>
        <v>0</v>
      </c>
      <c r="CZ505" s="21">
        <f t="shared" si="183"/>
        <v>0</v>
      </c>
    </row>
    <row r="506" spans="1:104" ht="153" hidden="1" x14ac:dyDescent="0.25">
      <c r="A506" s="6">
        <v>1773</v>
      </c>
      <c r="B506" s="7" t="s">
        <v>92</v>
      </c>
      <c r="C506" s="7" t="s">
        <v>56</v>
      </c>
      <c r="D506" s="7" t="s">
        <v>153</v>
      </c>
      <c r="E506" s="7" t="s">
        <v>94</v>
      </c>
      <c r="F506" s="7" t="s">
        <v>95</v>
      </c>
      <c r="G506" s="7" t="s">
        <v>2436</v>
      </c>
      <c r="H506" s="7" t="s">
        <v>2437</v>
      </c>
      <c r="I506" s="7" t="s">
        <v>2438</v>
      </c>
      <c r="J506" s="7" t="s">
        <v>99</v>
      </c>
      <c r="K506" s="7" t="s">
        <v>100</v>
      </c>
      <c r="L506" s="7" t="s">
        <v>101</v>
      </c>
      <c r="M506" s="7" t="s">
        <v>101</v>
      </c>
      <c r="N506" s="8">
        <v>16</v>
      </c>
      <c r="O506" s="8">
        <v>0</v>
      </c>
      <c r="P506" s="8">
        <v>0</v>
      </c>
      <c r="Q506" s="7" t="s">
        <v>104</v>
      </c>
      <c r="R506" s="7" t="s">
        <v>104</v>
      </c>
      <c r="S506" s="7" t="s">
        <v>104</v>
      </c>
      <c r="T506" s="8">
        <v>37</v>
      </c>
      <c r="U506" s="8">
        <v>37</v>
      </c>
      <c r="V506" s="8">
        <v>37</v>
      </c>
      <c r="W506" s="8">
        <v>9</v>
      </c>
      <c r="X506" s="8">
        <v>9</v>
      </c>
      <c r="Y506" s="8">
        <v>9</v>
      </c>
      <c r="Z506" s="8">
        <v>2</v>
      </c>
      <c r="AA506" s="8">
        <v>2</v>
      </c>
      <c r="AB506" s="8">
        <v>2</v>
      </c>
      <c r="AC506" s="8">
        <v>0</v>
      </c>
      <c r="AD506" s="8">
        <v>0</v>
      </c>
      <c r="AE506" s="8">
        <v>0</v>
      </c>
      <c r="AF506" s="8">
        <v>7</v>
      </c>
      <c r="AG506" s="8">
        <v>7</v>
      </c>
      <c r="AH506" s="8">
        <v>7</v>
      </c>
      <c r="AI506" s="8">
        <v>2</v>
      </c>
      <c r="AJ506" s="8">
        <v>2</v>
      </c>
      <c r="AK506" s="8">
        <v>2</v>
      </c>
      <c r="AL506" s="7" t="s">
        <v>154</v>
      </c>
      <c r="AM506" s="8">
        <v>0</v>
      </c>
      <c r="AN506" s="8">
        <v>0</v>
      </c>
      <c r="AO506" s="8">
        <v>0</v>
      </c>
      <c r="AP506" s="8">
        <v>0</v>
      </c>
      <c r="AQ506" s="8">
        <v>0</v>
      </c>
      <c r="AR506" s="8">
        <v>0</v>
      </c>
      <c r="AS506" s="8">
        <v>0</v>
      </c>
      <c r="AT506" s="8">
        <v>0</v>
      </c>
      <c r="AU506" s="8">
        <v>0</v>
      </c>
      <c r="AV506" s="8">
        <v>0</v>
      </c>
      <c r="AW506" s="8">
        <v>0</v>
      </c>
      <c r="AX506" s="8">
        <v>0</v>
      </c>
      <c r="AY506" s="8">
        <v>0</v>
      </c>
      <c r="AZ506" s="8">
        <v>0</v>
      </c>
      <c r="BA506" s="8">
        <v>0</v>
      </c>
      <c r="BB506" s="8">
        <v>0</v>
      </c>
      <c r="BC506" s="8">
        <v>0</v>
      </c>
      <c r="BD506" s="8">
        <v>0</v>
      </c>
      <c r="BE506" s="8">
        <v>0</v>
      </c>
      <c r="BF506" s="8">
        <v>0</v>
      </c>
      <c r="BG506" s="8">
        <v>0</v>
      </c>
      <c r="BH506" s="8">
        <v>0</v>
      </c>
      <c r="BI506" s="8">
        <v>0</v>
      </c>
      <c r="BJ506" s="8">
        <v>0</v>
      </c>
      <c r="BK506" s="8">
        <v>0</v>
      </c>
      <c r="BL506" s="8">
        <v>0</v>
      </c>
      <c r="BM506" s="8">
        <v>0</v>
      </c>
      <c r="BN506" s="8">
        <v>0</v>
      </c>
      <c r="BO506" s="8">
        <v>0</v>
      </c>
      <c r="BP506" s="8">
        <v>0</v>
      </c>
      <c r="BQ506" s="8">
        <v>0</v>
      </c>
      <c r="BR506" s="8">
        <v>0</v>
      </c>
      <c r="BS506" s="8">
        <v>0</v>
      </c>
      <c r="BT506" s="8">
        <v>0</v>
      </c>
      <c r="BU506" s="8">
        <v>0</v>
      </c>
      <c r="BV506" s="8">
        <v>0</v>
      </c>
      <c r="BW506" s="8">
        <v>0</v>
      </c>
      <c r="BX506" s="8">
        <v>0</v>
      </c>
      <c r="BY506" s="8">
        <v>0</v>
      </c>
      <c r="BZ506" s="8">
        <v>0</v>
      </c>
      <c r="CA506" s="8">
        <v>0</v>
      </c>
      <c r="CB506" s="8">
        <v>0</v>
      </c>
      <c r="CC506" s="8">
        <v>0</v>
      </c>
      <c r="CD506" s="8">
        <v>0</v>
      </c>
      <c r="CE506" s="21">
        <f t="shared" si="162"/>
        <v>0</v>
      </c>
      <c r="CF506" s="21">
        <f t="shared" si="163"/>
        <v>16</v>
      </c>
      <c r="CG506" s="21">
        <f t="shared" si="164"/>
        <v>0</v>
      </c>
      <c r="CH506" s="21">
        <f t="shared" si="165"/>
        <v>0</v>
      </c>
      <c r="CI506" s="21">
        <f t="shared" si="166"/>
        <v>37</v>
      </c>
      <c r="CJ506" s="21">
        <f t="shared" si="167"/>
        <v>37</v>
      </c>
      <c r="CK506" s="21">
        <f t="shared" si="168"/>
        <v>37</v>
      </c>
      <c r="CL506" s="21">
        <f t="shared" si="169"/>
        <v>9</v>
      </c>
      <c r="CM506" s="21">
        <f t="shared" si="170"/>
        <v>9</v>
      </c>
      <c r="CN506" s="21">
        <f t="shared" si="171"/>
        <v>9</v>
      </c>
      <c r="CO506" s="21">
        <f t="shared" si="172"/>
        <v>2</v>
      </c>
      <c r="CP506" s="21">
        <f t="shared" si="173"/>
        <v>2</v>
      </c>
      <c r="CQ506" s="21">
        <f t="shared" si="174"/>
        <v>2</v>
      </c>
      <c r="CR506" s="21">
        <f t="shared" si="175"/>
        <v>0</v>
      </c>
      <c r="CS506" s="21">
        <f t="shared" si="176"/>
        <v>0</v>
      </c>
      <c r="CT506" s="21">
        <f t="shared" si="177"/>
        <v>0</v>
      </c>
      <c r="CU506" s="21">
        <f t="shared" si="178"/>
        <v>7</v>
      </c>
      <c r="CV506" s="21">
        <f t="shared" si="179"/>
        <v>7</v>
      </c>
      <c r="CW506" s="21">
        <f t="shared" si="180"/>
        <v>7</v>
      </c>
      <c r="CX506" s="21">
        <f t="shared" si="181"/>
        <v>2</v>
      </c>
      <c r="CY506" s="21">
        <f t="shared" si="182"/>
        <v>2</v>
      </c>
      <c r="CZ506" s="21">
        <f t="shared" si="183"/>
        <v>2</v>
      </c>
    </row>
    <row r="507" spans="1:104" ht="76.5" hidden="1" x14ac:dyDescent="0.25">
      <c r="A507" s="6">
        <v>1774</v>
      </c>
      <c r="B507" s="7" t="s">
        <v>92</v>
      </c>
      <c r="C507" s="7" t="s">
        <v>54</v>
      </c>
      <c r="D507" s="7" t="s">
        <v>251</v>
      </c>
      <c r="E507" s="7" t="s">
        <v>94</v>
      </c>
      <c r="F507" s="7" t="s">
        <v>95</v>
      </c>
      <c r="G507" s="7" t="s">
        <v>2439</v>
      </c>
      <c r="H507" s="7" t="s">
        <v>2439</v>
      </c>
      <c r="I507" s="7" t="s">
        <v>2440</v>
      </c>
      <c r="J507" s="7" t="s">
        <v>99</v>
      </c>
      <c r="K507" s="7" t="s">
        <v>100</v>
      </c>
      <c r="L507" s="7" t="s">
        <v>101</v>
      </c>
      <c r="M507" s="7" t="s">
        <v>101</v>
      </c>
      <c r="N507" s="8">
        <v>6</v>
      </c>
      <c r="O507" s="8">
        <v>2</v>
      </c>
      <c r="P507" s="8">
        <v>5</v>
      </c>
      <c r="Q507" s="7" t="s">
        <v>2441</v>
      </c>
      <c r="R507" s="7" t="s">
        <v>2442</v>
      </c>
      <c r="S507" s="7" t="s">
        <v>2442</v>
      </c>
      <c r="T507" s="8">
        <v>24</v>
      </c>
      <c r="U507" s="8">
        <v>24</v>
      </c>
      <c r="V507" s="8">
        <v>24</v>
      </c>
      <c r="W507" s="8">
        <v>6</v>
      </c>
      <c r="X507" s="8">
        <v>6</v>
      </c>
      <c r="Y507" s="8">
        <v>6</v>
      </c>
      <c r="Z507" s="8">
        <v>0</v>
      </c>
      <c r="AA507" s="8">
        <v>0</v>
      </c>
      <c r="AB507" s="8">
        <v>0</v>
      </c>
      <c r="AC507" s="8">
        <v>4</v>
      </c>
      <c r="AD507" s="8">
        <v>4</v>
      </c>
      <c r="AE507" s="8">
        <v>4</v>
      </c>
      <c r="AF507" s="8">
        <v>2</v>
      </c>
      <c r="AG507" s="8">
        <v>2</v>
      </c>
      <c r="AH507" s="8">
        <v>2</v>
      </c>
      <c r="AI507" s="8">
        <v>6</v>
      </c>
      <c r="AJ507" s="8">
        <v>6</v>
      </c>
      <c r="AK507" s="8">
        <v>6</v>
      </c>
      <c r="AM507" s="8">
        <v>1</v>
      </c>
      <c r="AN507" s="8">
        <v>0</v>
      </c>
      <c r="AO507" s="8">
        <v>0</v>
      </c>
      <c r="AP507" s="8">
        <v>0</v>
      </c>
      <c r="AQ507" s="8">
        <v>0</v>
      </c>
      <c r="AR507" s="8">
        <v>0</v>
      </c>
      <c r="AS507" s="8">
        <v>0</v>
      </c>
      <c r="AT507" s="8">
        <v>0</v>
      </c>
      <c r="AU507" s="8">
        <v>0</v>
      </c>
      <c r="AV507" s="8">
        <v>0</v>
      </c>
      <c r="AW507" s="8">
        <v>0</v>
      </c>
      <c r="AX507" s="8">
        <v>0</v>
      </c>
      <c r="AY507" s="8">
        <v>0</v>
      </c>
      <c r="AZ507" s="8">
        <v>0</v>
      </c>
      <c r="BA507" s="8">
        <v>0</v>
      </c>
      <c r="BB507" s="8">
        <v>0</v>
      </c>
      <c r="BC507" s="8">
        <v>0</v>
      </c>
      <c r="BD507" s="8">
        <v>0</v>
      </c>
      <c r="BE507" s="8">
        <v>0</v>
      </c>
      <c r="BF507" s="8">
        <v>0</v>
      </c>
      <c r="BG507" s="8">
        <v>0</v>
      </c>
      <c r="BH507" s="8">
        <v>0</v>
      </c>
      <c r="BI507" s="8">
        <v>0</v>
      </c>
      <c r="BJ507" s="8">
        <v>0</v>
      </c>
      <c r="BK507" s="8">
        <v>0</v>
      </c>
      <c r="BL507" s="8">
        <v>0</v>
      </c>
      <c r="BM507" s="8">
        <v>0</v>
      </c>
      <c r="BN507" s="8">
        <v>0</v>
      </c>
      <c r="BO507" s="8">
        <v>0</v>
      </c>
      <c r="BP507" s="8">
        <v>0</v>
      </c>
      <c r="BQ507" s="8">
        <v>0</v>
      </c>
      <c r="BR507" s="8">
        <v>0</v>
      </c>
      <c r="BS507" s="8">
        <v>0</v>
      </c>
      <c r="BT507" s="8">
        <v>0</v>
      </c>
      <c r="BU507" s="8">
        <v>0</v>
      </c>
      <c r="BV507" s="8">
        <v>0</v>
      </c>
      <c r="BW507" s="8">
        <v>0</v>
      </c>
      <c r="BX507" s="8">
        <v>0</v>
      </c>
      <c r="BY507" s="8">
        <v>0</v>
      </c>
      <c r="BZ507" s="8">
        <v>0</v>
      </c>
      <c r="CA507" s="8">
        <v>0</v>
      </c>
      <c r="CB507" s="8">
        <v>0</v>
      </c>
      <c r="CC507" s="8">
        <v>0</v>
      </c>
      <c r="CD507" s="8">
        <v>0</v>
      </c>
      <c r="CE507" s="21">
        <f t="shared" si="162"/>
        <v>1</v>
      </c>
      <c r="CF507" s="21">
        <f t="shared" si="163"/>
        <v>6</v>
      </c>
      <c r="CG507" s="21">
        <f t="shared" si="164"/>
        <v>2</v>
      </c>
      <c r="CH507" s="21">
        <f t="shared" si="165"/>
        <v>5</v>
      </c>
      <c r="CI507" s="21">
        <f t="shared" si="166"/>
        <v>24</v>
      </c>
      <c r="CJ507" s="21">
        <f t="shared" si="167"/>
        <v>24</v>
      </c>
      <c r="CK507" s="21">
        <f t="shared" si="168"/>
        <v>24</v>
      </c>
      <c r="CL507" s="21">
        <f t="shared" si="169"/>
        <v>6</v>
      </c>
      <c r="CM507" s="21">
        <f t="shared" si="170"/>
        <v>6</v>
      </c>
      <c r="CN507" s="21">
        <f t="shared" si="171"/>
        <v>6</v>
      </c>
      <c r="CO507" s="21">
        <f t="shared" si="172"/>
        <v>0</v>
      </c>
      <c r="CP507" s="21">
        <f t="shared" si="173"/>
        <v>0</v>
      </c>
      <c r="CQ507" s="21">
        <f t="shared" si="174"/>
        <v>0</v>
      </c>
      <c r="CR507" s="21">
        <f t="shared" si="175"/>
        <v>4</v>
      </c>
      <c r="CS507" s="21">
        <f t="shared" si="176"/>
        <v>4</v>
      </c>
      <c r="CT507" s="21">
        <f t="shared" si="177"/>
        <v>4</v>
      </c>
      <c r="CU507" s="21">
        <f t="shared" si="178"/>
        <v>2</v>
      </c>
      <c r="CV507" s="21">
        <f t="shared" si="179"/>
        <v>2</v>
      </c>
      <c r="CW507" s="21">
        <f t="shared" si="180"/>
        <v>2</v>
      </c>
      <c r="CX507" s="21">
        <f t="shared" si="181"/>
        <v>6</v>
      </c>
      <c r="CY507" s="21">
        <f t="shared" si="182"/>
        <v>6</v>
      </c>
      <c r="CZ507" s="21">
        <f t="shared" si="183"/>
        <v>6</v>
      </c>
    </row>
    <row r="508" spans="1:104" ht="76.5" hidden="1" x14ac:dyDescent="0.25">
      <c r="A508" s="6">
        <v>1775</v>
      </c>
      <c r="B508" s="7" t="s">
        <v>92</v>
      </c>
      <c r="C508" s="7" t="s">
        <v>76</v>
      </c>
      <c r="D508" s="7" t="s">
        <v>877</v>
      </c>
      <c r="E508" s="7" t="s">
        <v>94</v>
      </c>
      <c r="F508" s="7" t="s">
        <v>95</v>
      </c>
      <c r="G508" s="7" t="s">
        <v>2443</v>
      </c>
      <c r="H508" s="7" t="s">
        <v>2444</v>
      </c>
      <c r="I508" s="7" t="s">
        <v>2445</v>
      </c>
      <c r="J508" s="7" t="s">
        <v>99</v>
      </c>
      <c r="K508" s="7" t="s">
        <v>100</v>
      </c>
      <c r="L508" s="7" t="s">
        <v>101</v>
      </c>
      <c r="M508" s="7" t="s">
        <v>101</v>
      </c>
      <c r="N508" s="8">
        <v>4</v>
      </c>
      <c r="O508" s="8">
        <v>6</v>
      </c>
      <c r="P508" s="8">
        <v>9</v>
      </c>
      <c r="Q508" s="7" t="s">
        <v>2446</v>
      </c>
      <c r="R508" s="7" t="s">
        <v>2446</v>
      </c>
      <c r="S508" s="7" t="s">
        <v>2447</v>
      </c>
      <c r="T508" s="8">
        <v>5</v>
      </c>
      <c r="U508" s="8">
        <v>5</v>
      </c>
      <c r="V508" s="8">
        <v>21</v>
      </c>
      <c r="W508" s="8">
        <v>5</v>
      </c>
      <c r="X508" s="8">
        <v>5</v>
      </c>
      <c r="Y508" s="8">
        <v>8</v>
      </c>
      <c r="Z508" s="8">
        <v>0</v>
      </c>
      <c r="AA508" s="8">
        <v>0</v>
      </c>
      <c r="AB508" s="8">
        <v>3</v>
      </c>
      <c r="AC508" s="8">
        <v>4</v>
      </c>
      <c r="AD508" s="8">
        <v>4</v>
      </c>
      <c r="AE508" s="8">
        <v>6</v>
      </c>
      <c r="AF508" s="8">
        <v>5</v>
      </c>
      <c r="AG508" s="8">
        <v>5</v>
      </c>
      <c r="AH508" s="8">
        <v>5</v>
      </c>
      <c r="AI508" s="8">
        <v>5</v>
      </c>
      <c r="AJ508" s="8">
        <v>5</v>
      </c>
      <c r="AK508" s="8">
        <v>7</v>
      </c>
      <c r="AM508" s="8">
        <v>0</v>
      </c>
      <c r="AN508" s="8">
        <v>0</v>
      </c>
      <c r="AO508" s="8">
        <v>0</v>
      </c>
      <c r="AP508" s="8">
        <v>0</v>
      </c>
      <c r="AQ508" s="8">
        <v>0</v>
      </c>
      <c r="AR508" s="8">
        <v>0</v>
      </c>
      <c r="AS508" s="8">
        <v>0</v>
      </c>
      <c r="AT508" s="8">
        <v>0</v>
      </c>
      <c r="AU508" s="8">
        <v>0</v>
      </c>
      <c r="AV508" s="8">
        <v>0</v>
      </c>
      <c r="AW508" s="8">
        <v>0</v>
      </c>
      <c r="AX508" s="8">
        <v>0</v>
      </c>
      <c r="AY508" s="8">
        <v>0</v>
      </c>
      <c r="AZ508" s="8">
        <v>0</v>
      </c>
      <c r="BA508" s="8">
        <v>0</v>
      </c>
      <c r="BB508" s="8">
        <v>0</v>
      </c>
      <c r="BC508" s="8">
        <v>0</v>
      </c>
      <c r="BD508" s="8">
        <v>0</v>
      </c>
      <c r="BE508" s="8">
        <v>0</v>
      </c>
      <c r="BF508" s="8">
        <v>0</v>
      </c>
      <c r="BG508" s="8">
        <v>0</v>
      </c>
      <c r="BH508" s="8">
        <v>0</v>
      </c>
      <c r="BI508" s="8">
        <v>0</v>
      </c>
      <c r="BJ508" s="8">
        <v>0</v>
      </c>
      <c r="BK508" s="8">
        <v>0</v>
      </c>
      <c r="BL508" s="8">
        <v>0</v>
      </c>
      <c r="BM508" s="8">
        <v>0</v>
      </c>
      <c r="BN508" s="8">
        <v>0</v>
      </c>
      <c r="BO508" s="8">
        <v>0</v>
      </c>
      <c r="BP508" s="8">
        <v>0</v>
      </c>
      <c r="BQ508" s="8">
        <v>0</v>
      </c>
      <c r="BR508" s="8">
        <v>0</v>
      </c>
      <c r="BS508" s="8">
        <v>0</v>
      </c>
      <c r="BT508" s="8">
        <v>0</v>
      </c>
      <c r="BU508" s="8">
        <v>0</v>
      </c>
      <c r="BV508" s="8">
        <v>0</v>
      </c>
      <c r="BW508" s="8">
        <v>0</v>
      </c>
      <c r="BX508" s="8">
        <v>0</v>
      </c>
      <c r="BY508" s="8">
        <v>0</v>
      </c>
      <c r="BZ508" s="8">
        <v>0</v>
      </c>
      <c r="CA508" s="8">
        <v>0</v>
      </c>
      <c r="CB508" s="8">
        <v>0</v>
      </c>
      <c r="CC508" s="8">
        <v>0</v>
      </c>
      <c r="CD508" s="8">
        <v>0</v>
      </c>
      <c r="CE508" s="21">
        <f t="shared" si="162"/>
        <v>0</v>
      </c>
      <c r="CF508" s="21">
        <f t="shared" si="163"/>
        <v>4</v>
      </c>
      <c r="CG508" s="21">
        <f t="shared" si="164"/>
        <v>6</v>
      </c>
      <c r="CH508" s="21">
        <f t="shared" si="165"/>
        <v>9</v>
      </c>
      <c r="CI508" s="21">
        <f t="shared" si="166"/>
        <v>5</v>
      </c>
      <c r="CJ508" s="21">
        <f t="shared" si="167"/>
        <v>5</v>
      </c>
      <c r="CK508" s="21">
        <f t="shared" si="168"/>
        <v>21</v>
      </c>
      <c r="CL508" s="21">
        <f t="shared" si="169"/>
        <v>5</v>
      </c>
      <c r="CM508" s="21">
        <f t="shared" si="170"/>
        <v>5</v>
      </c>
      <c r="CN508" s="21">
        <f t="shared" si="171"/>
        <v>8</v>
      </c>
      <c r="CO508" s="21">
        <f t="shared" si="172"/>
        <v>0</v>
      </c>
      <c r="CP508" s="21">
        <f t="shared" si="173"/>
        <v>0</v>
      </c>
      <c r="CQ508" s="21">
        <f t="shared" si="174"/>
        <v>3</v>
      </c>
      <c r="CR508" s="21">
        <f t="shared" si="175"/>
        <v>4</v>
      </c>
      <c r="CS508" s="21">
        <f t="shared" si="176"/>
        <v>4</v>
      </c>
      <c r="CT508" s="21">
        <f t="shared" si="177"/>
        <v>6</v>
      </c>
      <c r="CU508" s="21">
        <f t="shared" si="178"/>
        <v>5</v>
      </c>
      <c r="CV508" s="21">
        <f t="shared" si="179"/>
        <v>5</v>
      </c>
      <c r="CW508" s="21">
        <f t="shared" si="180"/>
        <v>5</v>
      </c>
      <c r="CX508" s="21">
        <f t="shared" si="181"/>
        <v>5</v>
      </c>
      <c r="CY508" s="21">
        <f t="shared" si="182"/>
        <v>5</v>
      </c>
      <c r="CZ508" s="21">
        <f t="shared" si="183"/>
        <v>7</v>
      </c>
    </row>
    <row r="509" spans="1:104" ht="76.5" hidden="1" x14ac:dyDescent="0.25">
      <c r="A509" s="6">
        <v>1776</v>
      </c>
      <c r="B509" s="7" t="s">
        <v>92</v>
      </c>
      <c r="C509" s="7" t="s">
        <v>54</v>
      </c>
      <c r="D509" s="7" t="s">
        <v>877</v>
      </c>
      <c r="E509" s="7" t="s">
        <v>94</v>
      </c>
      <c r="F509" s="7" t="s">
        <v>95</v>
      </c>
      <c r="G509" s="7" t="s">
        <v>2448</v>
      </c>
      <c r="H509" s="7" t="s">
        <v>2448</v>
      </c>
      <c r="I509" s="7" t="s">
        <v>2449</v>
      </c>
      <c r="J509" s="7" t="s">
        <v>99</v>
      </c>
      <c r="K509" s="7" t="s">
        <v>100</v>
      </c>
      <c r="L509" s="7" t="s">
        <v>101</v>
      </c>
      <c r="M509" s="7" t="s">
        <v>101</v>
      </c>
      <c r="N509" s="8">
        <v>2</v>
      </c>
      <c r="O509" s="8">
        <v>2</v>
      </c>
      <c r="P509" s="8">
        <v>2</v>
      </c>
      <c r="Q509" s="7" t="s">
        <v>2148</v>
      </c>
      <c r="R509" s="7" t="s">
        <v>2148</v>
      </c>
      <c r="S509" s="7" t="s">
        <v>2148</v>
      </c>
      <c r="T509" s="8">
        <v>4</v>
      </c>
      <c r="U509" s="8">
        <v>4</v>
      </c>
      <c r="V509" s="8">
        <v>6</v>
      </c>
      <c r="W509" s="8">
        <v>2</v>
      </c>
      <c r="X509" s="8">
        <v>2</v>
      </c>
      <c r="Y509" s="8">
        <v>2</v>
      </c>
      <c r="Z509" s="8">
        <v>0</v>
      </c>
      <c r="AA509" s="8">
        <v>0</v>
      </c>
      <c r="AB509" s="8">
        <v>0</v>
      </c>
      <c r="AC509" s="8">
        <v>4</v>
      </c>
      <c r="AD509" s="8">
        <v>4</v>
      </c>
      <c r="AE509" s="8">
        <v>6</v>
      </c>
      <c r="AF509" s="8">
        <v>0</v>
      </c>
      <c r="AG509" s="8">
        <v>0</v>
      </c>
      <c r="AH509" s="8">
        <v>0</v>
      </c>
      <c r="AI509" s="8">
        <v>4</v>
      </c>
      <c r="AJ509" s="8">
        <v>4</v>
      </c>
      <c r="AK509" s="8">
        <v>6</v>
      </c>
      <c r="AM509" s="8">
        <v>0</v>
      </c>
      <c r="AN509" s="8">
        <v>0</v>
      </c>
      <c r="AO509" s="8">
        <v>0</v>
      </c>
      <c r="AP509" s="8">
        <v>0</v>
      </c>
      <c r="AQ509" s="8">
        <v>0</v>
      </c>
      <c r="AR509" s="8">
        <v>0</v>
      </c>
      <c r="AS509" s="8">
        <v>0</v>
      </c>
      <c r="AT509" s="8">
        <v>0</v>
      </c>
      <c r="AU509" s="8">
        <v>0</v>
      </c>
      <c r="AV509" s="8">
        <v>0</v>
      </c>
      <c r="AW509" s="8">
        <v>0</v>
      </c>
      <c r="AX509" s="8">
        <v>0</v>
      </c>
      <c r="AY509" s="8">
        <v>0</v>
      </c>
      <c r="AZ509" s="8">
        <v>0</v>
      </c>
      <c r="BA509" s="8">
        <v>0</v>
      </c>
      <c r="BB509" s="8">
        <v>0</v>
      </c>
      <c r="BC509" s="8">
        <v>0</v>
      </c>
      <c r="BD509" s="8">
        <v>0</v>
      </c>
      <c r="BE509" s="8">
        <v>0</v>
      </c>
      <c r="BF509" s="8">
        <v>0</v>
      </c>
      <c r="BG509" s="8">
        <v>0</v>
      </c>
      <c r="BH509" s="8">
        <v>0</v>
      </c>
      <c r="BI509" s="8">
        <v>0</v>
      </c>
      <c r="BJ509" s="8">
        <v>0</v>
      </c>
      <c r="BK509" s="8">
        <v>0</v>
      </c>
      <c r="BL509" s="8">
        <v>0</v>
      </c>
      <c r="BM509" s="8">
        <v>0</v>
      </c>
      <c r="BN509" s="8">
        <v>0</v>
      </c>
      <c r="BO509" s="8">
        <v>0</v>
      </c>
      <c r="BP509" s="8">
        <v>0</v>
      </c>
      <c r="BQ509" s="8">
        <v>0</v>
      </c>
      <c r="BR509" s="8">
        <v>0</v>
      </c>
      <c r="BS509" s="8">
        <v>0</v>
      </c>
      <c r="BT509" s="8">
        <v>0</v>
      </c>
      <c r="BU509" s="8">
        <v>0</v>
      </c>
      <c r="BV509" s="8">
        <v>0</v>
      </c>
      <c r="BW509" s="8">
        <v>0</v>
      </c>
      <c r="BX509" s="8">
        <v>0</v>
      </c>
      <c r="BY509" s="8">
        <v>0</v>
      </c>
      <c r="BZ509" s="8">
        <v>0</v>
      </c>
      <c r="CA509" s="8">
        <v>0</v>
      </c>
      <c r="CB509" s="8">
        <v>0</v>
      </c>
      <c r="CC509" s="8">
        <v>0</v>
      </c>
      <c r="CD509" s="8">
        <v>0</v>
      </c>
      <c r="CE509" s="21">
        <f t="shared" si="162"/>
        <v>0</v>
      </c>
      <c r="CF509" s="21">
        <f t="shared" si="163"/>
        <v>2</v>
      </c>
      <c r="CG509" s="21">
        <f t="shared" si="164"/>
        <v>2</v>
      </c>
      <c r="CH509" s="21">
        <f t="shared" si="165"/>
        <v>2</v>
      </c>
      <c r="CI509" s="21">
        <f t="shared" si="166"/>
        <v>4</v>
      </c>
      <c r="CJ509" s="21">
        <f t="shared" si="167"/>
        <v>4</v>
      </c>
      <c r="CK509" s="21">
        <f t="shared" si="168"/>
        <v>6</v>
      </c>
      <c r="CL509" s="21">
        <f t="shared" si="169"/>
        <v>2</v>
      </c>
      <c r="CM509" s="21">
        <f t="shared" si="170"/>
        <v>2</v>
      </c>
      <c r="CN509" s="21">
        <f t="shared" si="171"/>
        <v>2</v>
      </c>
      <c r="CO509" s="21">
        <f t="shared" si="172"/>
        <v>0</v>
      </c>
      <c r="CP509" s="21">
        <f t="shared" si="173"/>
        <v>0</v>
      </c>
      <c r="CQ509" s="21">
        <f t="shared" si="174"/>
        <v>0</v>
      </c>
      <c r="CR509" s="21">
        <f t="shared" si="175"/>
        <v>4</v>
      </c>
      <c r="CS509" s="21">
        <f t="shared" si="176"/>
        <v>4</v>
      </c>
      <c r="CT509" s="21">
        <f t="shared" si="177"/>
        <v>6</v>
      </c>
      <c r="CU509" s="21">
        <f t="shared" si="178"/>
        <v>0</v>
      </c>
      <c r="CV509" s="21">
        <f t="shared" si="179"/>
        <v>0</v>
      </c>
      <c r="CW509" s="21">
        <f t="shared" si="180"/>
        <v>0</v>
      </c>
      <c r="CX509" s="21">
        <f t="shared" si="181"/>
        <v>4</v>
      </c>
      <c r="CY509" s="21">
        <f t="shared" si="182"/>
        <v>4</v>
      </c>
      <c r="CZ509" s="21">
        <f t="shared" si="183"/>
        <v>6</v>
      </c>
    </row>
    <row r="510" spans="1:104" ht="76.5" hidden="1" x14ac:dyDescent="0.25">
      <c r="A510" s="6">
        <v>1777</v>
      </c>
      <c r="B510" s="7" t="s">
        <v>92</v>
      </c>
      <c r="C510" s="7" t="s">
        <v>52</v>
      </c>
      <c r="D510" s="7" t="s">
        <v>121</v>
      </c>
      <c r="E510" s="7" t="s">
        <v>94</v>
      </c>
      <c r="F510" s="7" t="s">
        <v>95</v>
      </c>
      <c r="G510" s="7" t="s">
        <v>2450</v>
      </c>
      <c r="H510" s="7" t="s">
        <v>2451</v>
      </c>
      <c r="I510" s="7" t="s">
        <v>2452</v>
      </c>
      <c r="J510" s="7" t="s">
        <v>99</v>
      </c>
      <c r="K510" s="7" t="s">
        <v>100</v>
      </c>
      <c r="L510" s="7" t="s">
        <v>101</v>
      </c>
      <c r="M510" s="7" t="s">
        <v>101</v>
      </c>
      <c r="N510" s="8">
        <v>11</v>
      </c>
      <c r="O510" s="8">
        <v>11</v>
      </c>
      <c r="P510" s="8">
        <v>13</v>
      </c>
      <c r="Q510" s="7" t="s">
        <v>2453</v>
      </c>
      <c r="R510" s="7" t="s">
        <v>2453</v>
      </c>
      <c r="S510" s="7" t="s">
        <v>2454</v>
      </c>
      <c r="T510" s="8">
        <v>5</v>
      </c>
      <c r="U510" s="8">
        <v>5</v>
      </c>
      <c r="V510" s="8">
        <v>5</v>
      </c>
      <c r="W510" s="8">
        <v>5</v>
      </c>
      <c r="X510" s="8">
        <v>5</v>
      </c>
      <c r="Y510" s="8">
        <v>5</v>
      </c>
      <c r="Z510" s="8">
        <v>5</v>
      </c>
      <c r="AA510" s="8">
        <v>5</v>
      </c>
      <c r="AB510" s="8">
        <v>5</v>
      </c>
      <c r="AC510" s="8">
        <v>0</v>
      </c>
      <c r="AD510" s="8">
        <v>0</v>
      </c>
      <c r="AE510" s="8">
        <v>0</v>
      </c>
      <c r="AF510" s="8">
        <v>5</v>
      </c>
      <c r="AG510" s="8">
        <v>5</v>
      </c>
      <c r="AH510" s="8">
        <v>5</v>
      </c>
      <c r="AI510" s="8">
        <v>5</v>
      </c>
      <c r="AJ510" s="8">
        <v>5</v>
      </c>
      <c r="AK510" s="8">
        <v>5</v>
      </c>
      <c r="AM510" s="8">
        <v>0</v>
      </c>
      <c r="AN510" s="8">
        <v>0</v>
      </c>
      <c r="AO510" s="8">
        <v>0</v>
      </c>
      <c r="AP510" s="8">
        <v>0</v>
      </c>
      <c r="AQ510" s="8">
        <v>0</v>
      </c>
      <c r="AR510" s="8">
        <v>0</v>
      </c>
      <c r="AS510" s="8">
        <v>0</v>
      </c>
      <c r="AT510" s="8">
        <v>0</v>
      </c>
      <c r="AU510" s="8">
        <v>0</v>
      </c>
      <c r="AV510" s="8">
        <v>0</v>
      </c>
      <c r="AW510" s="8">
        <v>0</v>
      </c>
      <c r="AX510" s="8">
        <v>0</v>
      </c>
      <c r="AY510" s="8">
        <v>0</v>
      </c>
      <c r="AZ510" s="8">
        <v>0</v>
      </c>
      <c r="BA510" s="8">
        <v>0</v>
      </c>
      <c r="BB510" s="8">
        <v>0</v>
      </c>
      <c r="BC510" s="8">
        <v>0</v>
      </c>
      <c r="BD510" s="8">
        <v>0</v>
      </c>
      <c r="BE510" s="8">
        <v>0</v>
      </c>
      <c r="BF510" s="8">
        <v>0</v>
      </c>
      <c r="BG510" s="8">
        <v>0</v>
      </c>
      <c r="BH510" s="8">
        <v>0</v>
      </c>
      <c r="BI510" s="8">
        <v>0</v>
      </c>
      <c r="BJ510" s="8">
        <v>0</v>
      </c>
      <c r="BK510" s="8">
        <v>0</v>
      </c>
      <c r="BL510" s="8">
        <v>0</v>
      </c>
      <c r="BM510" s="8">
        <v>0</v>
      </c>
      <c r="BN510" s="8">
        <v>0</v>
      </c>
      <c r="BO510" s="8">
        <v>0</v>
      </c>
      <c r="BP510" s="8">
        <v>0</v>
      </c>
      <c r="BQ510" s="8">
        <v>0</v>
      </c>
      <c r="BR510" s="8">
        <v>0</v>
      </c>
      <c r="BS510" s="8">
        <v>0</v>
      </c>
      <c r="BT510" s="8">
        <v>0</v>
      </c>
      <c r="BU510" s="8">
        <v>0</v>
      </c>
      <c r="BV510" s="8">
        <v>0</v>
      </c>
      <c r="BW510" s="8">
        <v>0</v>
      </c>
      <c r="BX510" s="8">
        <v>0</v>
      </c>
      <c r="BY510" s="8">
        <v>0</v>
      </c>
      <c r="BZ510" s="8">
        <v>0</v>
      </c>
      <c r="CA510" s="8">
        <v>0</v>
      </c>
      <c r="CB510" s="8">
        <v>0</v>
      </c>
      <c r="CC510" s="8">
        <v>0</v>
      </c>
      <c r="CD510" s="8">
        <v>0</v>
      </c>
      <c r="CE510" s="21">
        <f t="shared" si="162"/>
        <v>0</v>
      </c>
      <c r="CF510" s="21">
        <f t="shared" si="163"/>
        <v>11</v>
      </c>
      <c r="CG510" s="21">
        <f t="shared" si="164"/>
        <v>11</v>
      </c>
      <c r="CH510" s="21">
        <f t="shared" si="165"/>
        <v>13</v>
      </c>
      <c r="CI510" s="21">
        <f t="shared" si="166"/>
        <v>5</v>
      </c>
      <c r="CJ510" s="21">
        <f t="shared" si="167"/>
        <v>5</v>
      </c>
      <c r="CK510" s="21">
        <f t="shared" si="168"/>
        <v>5</v>
      </c>
      <c r="CL510" s="21">
        <f t="shared" si="169"/>
        <v>5</v>
      </c>
      <c r="CM510" s="21">
        <f t="shared" si="170"/>
        <v>5</v>
      </c>
      <c r="CN510" s="21">
        <f t="shared" si="171"/>
        <v>5</v>
      </c>
      <c r="CO510" s="21">
        <f t="shared" si="172"/>
        <v>5</v>
      </c>
      <c r="CP510" s="21">
        <f t="shared" si="173"/>
        <v>5</v>
      </c>
      <c r="CQ510" s="21">
        <f t="shared" si="174"/>
        <v>5</v>
      </c>
      <c r="CR510" s="21">
        <f t="shared" si="175"/>
        <v>0</v>
      </c>
      <c r="CS510" s="21">
        <f t="shared" si="176"/>
        <v>0</v>
      </c>
      <c r="CT510" s="21">
        <f t="shared" si="177"/>
        <v>0</v>
      </c>
      <c r="CU510" s="21">
        <f t="shared" si="178"/>
        <v>5</v>
      </c>
      <c r="CV510" s="21">
        <f t="shared" si="179"/>
        <v>5</v>
      </c>
      <c r="CW510" s="21">
        <f t="shared" si="180"/>
        <v>5</v>
      </c>
      <c r="CX510" s="21">
        <f t="shared" si="181"/>
        <v>5</v>
      </c>
      <c r="CY510" s="21">
        <f t="shared" si="182"/>
        <v>5</v>
      </c>
      <c r="CZ510" s="21">
        <f t="shared" si="183"/>
        <v>5</v>
      </c>
    </row>
    <row r="511" spans="1:104" ht="76.5" hidden="1" x14ac:dyDescent="0.25">
      <c r="A511" s="6">
        <v>1778</v>
      </c>
      <c r="B511" s="7" t="s">
        <v>92</v>
      </c>
      <c r="C511" s="7" t="s">
        <v>52</v>
      </c>
      <c r="D511" s="7" t="s">
        <v>294</v>
      </c>
      <c r="E511" s="7" t="s">
        <v>94</v>
      </c>
      <c r="F511" s="7" t="s">
        <v>95</v>
      </c>
      <c r="G511" s="7" t="s">
        <v>2455</v>
      </c>
      <c r="H511" s="7" t="s">
        <v>2456</v>
      </c>
      <c r="I511" s="7" t="s">
        <v>2457</v>
      </c>
      <c r="J511" s="7" t="s">
        <v>99</v>
      </c>
      <c r="K511" s="7" t="s">
        <v>100</v>
      </c>
      <c r="L511" s="7" t="s">
        <v>101</v>
      </c>
      <c r="M511" s="7" t="s">
        <v>101</v>
      </c>
      <c r="N511" s="8">
        <v>7</v>
      </c>
      <c r="O511" s="8">
        <v>6</v>
      </c>
      <c r="P511" s="8">
        <v>5</v>
      </c>
      <c r="Q511" s="7" t="s">
        <v>2458</v>
      </c>
      <c r="R511" s="7" t="s">
        <v>2459</v>
      </c>
      <c r="S511" s="7" t="s">
        <v>2458</v>
      </c>
      <c r="T511" s="8">
        <v>31</v>
      </c>
      <c r="U511" s="8">
        <v>31</v>
      </c>
      <c r="V511" s="8">
        <v>31</v>
      </c>
      <c r="W511" s="8">
        <v>30</v>
      </c>
      <c r="X511" s="8">
        <v>30</v>
      </c>
      <c r="Y511" s="8">
        <v>30</v>
      </c>
      <c r="Z511" s="8">
        <v>0</v>
      </c>
      <c r="AA511" s="8">
        <v>0</v>
      </c>
      <c r="AB511" s="8">
        <v>0</v>
      </c>
      <c r="AC511" s="8">
        <v>30</v>
      </c>
      <c r="AD511" s="8">
        <v>30</v>
      </c>
      <c r="AE511" s="8">
        <v>30</v>
      </c>
      <c r="AF511" s="8">
        <v>0</v>
      </c>
      <c r="AG511" s="8">
        <v>0</v>
      </c>
      <c r="AH511" s="8">
        <v>0</v>
      </c>
      <c r="AI511" s="8">
        <v>30</v>
      </c>
      <c r="AJ511" s="8">
        <v>30</v>
      </c>
      <c r="AK511" s="8">
        <v>30</v>
      </c>
      <c r="AM511" s="8">
        <v>0</v>
      </c>
      <c r="AN511" s="8">
        <v>0</v>
      </c>
      <c r="AO511" s="8">
        <v>0</v>
      </c>
      <c r="AP511" s="8">
        <v>0</v>
      </c>
      <c r="AQ511" s="8">
        <v>0</v>
      </c>
      <c r="AR511" s="8">
        <v>0</v>
      </c>
      <c r="AS511" s="8">
        <v>0</v>
      </c>
      <c r="AT511" s="8">
        <v>0</v>
      </c>
      <c r="AU511" s="8">
        <v>0</v>
      </c>
      <c r="AV511" s="8">
        <v>0</v>
      </c>
      <c r="AW511" s="8">
        <v>0</v>
      </c>
      <c r="AX511" s="8">
        <v>0</v>
      </c>
      <c r="AY511" s="8">
        <v>0</v>
      </c>
      <c r="AZ511" s="8">
        <v>0</v>
      </c>
      <c r="BA511" s="8">
        <v>0</v>
      </c>
      <c r="BB511" s="8">
        <v>0</v>
      </c>
      <c r="BC511" s="8">
        <v>0</v>
      </c>
      <c r="BD511" s="8">
        <v>0</v>
      </c>
      <c r="BE511" s="8">
        <v>0</v>
      </c>
      <c r="BF511" s="8">
        <v>0</v>
      </c>
      <c r="BG511" s="8">
        <v>0</v>
      </c>
      <c r="BH511" s="8">
        <v>0</v>
      </c>
      <c r="BI511" s="8">
        <v>0</v>
      </c>
      <c r="BJ511" s="8">
        <v>0</v>
      </c>
      <c r="BK511" s="8">
        <v>0</v>
      </c>
      <c r="BL511" s="8">
        <v>0</v>
      </c>
      <c r="BM511" s="8">
        <v>0</v>
      </c>
      <c r="BN511" s="8">
        <v>0</v>
      </c>
      <c r="BO511" s="8">
        <v>0</v>
      </c>
      <c r="BP511" s="8">
        <v>0</v>
      </c>
      <c r="BQ511" s="8">
        <v>0</v>
      </c>
      <c r="BR511" s="8">
        <v>0</v>
      </c>
      <c r="BS511" s="8">
        <v>0</v>
      </c>
      <c r="BT511" s="8">
        <v>0</v>
      </c>
      <c r="BU511" s="8">
        <v>0</v>
      </c>
      <c r="BV511" s="8">
        <v>0</v>
      </c>
      <c r="BW511" s="8">
        <v>0</v>
      </c>
      <c r="BX511" s="8">
        <v>0</v>
      </c>
      <c r="BY511" s="8">
        <v>0</v>
      </c>
      <c r="BZ511" s="8">
        <v>0</v>
      </c>
      <c r="CA511" s="8">
        <v>0</v>
      </c>
      <c r="CB511" s="8">
        <v>0</v>
      </c>
      <c r="CC511" s="8">
        <v>0</v>
      </c>
      <c r="CD511" s="8">
        <v>0</v>
      </c>
      <c r="CE511" s="21">
        <f t="shared" si="162"/>
        <v>0</v>
      </c>
      <c r="CF511" s="21">
        <f t="shared" si="163"/>
        <v>7</v>
      </c>
      <c r="CG511" s="21">
        <f t="shared" si="164"/>
        <v>6</v>
      </c>
      <c r="CH511" s="21">
        <f t="shared" si="165"/>
        <v>5</v>
      </c>
      <c r="CI511" s="21">
        <f t="shared" si="166"/>
        <v>31</v>
      </c>
      <c r="CJ511" s="21">
        <f t="shared" si="167"/>
        <v>31</v>
      </c>
      <c r="CK511" s="21">
        <f t="shared" si="168"/>
        <v>31</v>
      </c>
      <c r="CL511" s="21">
        <f t="shared" si="169"/>
        <v>30</v>
      </c>
      <c r="CM511" s="21">
        <f t="shared" si="170"/>
        <v>30</v>
      </c>
      <c r="CN511" s="21">
        <f t="shared" si="171"/>
        <v>30</v>
      </c>
      <c r="CO511" s="21">
        <f t="shared" si="172"/>
        <v>0</v>
      </c>
      <c r="CP511" s="21">
        <f t="shared" si="173"/>
        <v>0</v>
      </c>
      <c r="CQ511" s="21">
        <f t="shared" si="174"/>
        <v>0</v>
      </c>
      <c r="CR511" s="21">
        <f t="shared" si="175"/>
        <v>30</v>
      </c>
      <c r="CS511" s="21">
        <f t="shared" si="176"/>
        <v>30</v>
      </c>
      <c r="CT511" s="21">
        <f t="shared" si="177"/>
        <v>30</v>
      </c>
      <c r="CU511" s="21">
        <f t="shared" si="178"/>
        <v>0</v>
      </c>
      <c r="CV511" s="21">
        <f t="shared" si="179"/>
        <v>0</v>
      </c>
      <c r="CW511" s="21">
        <f t="shared" si="180"/>
        <v>0</v>
      </c>
      <c r="CX511" s="21">
        <f t="shared" si="181"/>
        <v>30</v>
      </c>
      <c r="CY511" s="21">
        <f t="shared" si="182"/>
        <v>30</v>
      </c>
      <c r="CZ511" s="21">
        <f t="shared" si="183"/>
        <v>30</v>
      </c>
    </row>
    <row r="512" spans="1:104" ht="51" hidden="1" x14ac:dyDescent="0.25">
      <c r="A512" s="6">
        <v>1779</v>
      </c>
      <c r="B512" s="7" t="s">
        <v>92</v>
      </c>
      <c r="C512" s="7" t="s">
        <v>76</v>
      </c>
      <c r="D512" s="7" t="s">
        <v>214</v>
      </c>
      <c r="E512" s="7" t="s">
        <v>94</v>
      </c>
      <c r="F512" s="7" t="s">
        <v>95</v>
      </c>
      <c r="G512" s="7" t="s">
        <v>2460</v>
      </c>
      <c r="H512" s="7" t="s">
        <v>2461</v>
      </c>
      <c r="I512" s="7" t="s">
        <v>2461</v>
      </c>
      <c r="J512" s="7" t="s">
        <v>99</v>
      </c>
      <c r="K512" s="7" t="s">
        <v>100</v>
      </c>
      <c r="L512" s="7" t="s">
        <v>101</v>
      </c>
      <c r="M512" s="7" t="s">
        <v>101</v>
      </c>
      <c r="N512" s="8">
        <v>1</v>
      </c>
      <c r="O512" s="8">
        <v>3</v>
      </c>
      <c r="P512" s="8">
        <v>3</v>
      </c>
      <c r="Q512" s="7" t="s">
        <v>2462</v>
      </c>
      <c r="R512" s="7" t="s">
        <v>2462</v>
      </c>
      <c r="S512" s="7" t="s">
        <v>2462</v>
      </c>
      <c r="T512" s="8">
        <v>4</v>
      </c>
      <c r="U512" s="8">
        <v>4</v>
      </c>
      <c r="V512" s="8">
        <v>5</v>
      </c>
      <c r="W512" s="8">
        <v>4</v>
      </c>
      <c r="X512" s="8">
        <v>4</v>
      </c>
      <c r="Y512" s="8">
        <v>5</v>
      </c>
      <c r="Z512" s="8">
        <v>0</v>
      </c>
      <c r="AA512" s="8">
        <v>0</v>
      </c>
      <c r="AB512" s="8">
        <v>1</v>
      </c>
      <c r="AC512" s="8">
        <v>2</v>
      </c>
      <c r="AD512" s="8">
        <v>2</v>
      </c>
      <c r="AE512" s="8">
        <v>2</v>
      </c>
      <c r="AF512" s="8">
        <v>2</v>
      </c>
      <c r="AG512" s="8">
        <v>2</v>
      </c>
      <c r="AH512" s="8">
        <v>2</v>
      </c>
      <c r="AI512" s="8">
        <v>4</v>
      </c>
      <c r="AJ512" s="8">
        <v>4</v>
      </c>
      <c r="AK512" s="8">
        <v>5</v>
      </c>
      <c r="AM512" s="8">
        <v>0</v>
      </c>
      <c r="AN512" s="8">
        <v>0</v>
      </c>
      <c r="AO512" s="8">
        <v>0</v>
      </c>
      <c r="AP512" s="8">
        <v>0</v>
      </c>
      <c r="AQ512" s="8">
        <v>0</v>
      </c>
      <c r="AR512" s="8">
        <v>0</v>
      </c>
      <c r="AS512" s="8">
        <v>0</v>
      </c>
      <c r="AT512" s="8">
        <v>0</v>
      </c>
      <c r="AU512" s="8">
        <v>0</v>
      </c>
      <c r="AV512" s="8">
        <v>0</v>
      </c>
      <c r="AW512" s="8">
        <v>0</v>
      </c>
      <c r="AX512" s="8">
        <v>0</v>
      </c>
      <c r="AY512" s="8">
        <v>0</v>
      </c>
      <c r="AZ512" s="8">
        <v>0</v>
      </c>
      <c r="BA512" s="8">
        <v>0</v>
      </c>
      <c r="BB512" s="8">
        <v>0</v>
      </c>
      <c r="BC512" s="8">
        <v>0</v>
      </c>
      <c r="BD512" s="8">
        <v>0</v>
      </c>
      <c r="BE512" s="8">
        <v>0</v>
      </c>
      <c r="BF512" s="8">
        <v>0</v>
      </c>
      <c r="BG512" s="8">
        <v>0</v>
      </c>
      <c r="BH512" s="8">
        <v>0</v>
      </c>
      <c r="BI512" s="8">
        <v>0</v>
      </c>
      <c r="BJ512" s="8">
        <v>0</v>
      </c>
      <c r="BK512" s="8">
        <v>0</v>
      </c>
      <c r="BL512" s="8">
        <v>0</v>
      </c>
      <c r="BM512" s="8">
        <v>0</v>
      </c>
      <c r="BN512" s="8">
        <v>0</v>
      </c>
      <c r="BO512" s="8">
        <v>0</v>
      </c>
      <c r="BP512" s="8">
        <v>0</v>
      </c>
      <c r="BQ512" s="8">
        <v>0</v>
      </c>
      <c r="BR512" s="8">
        <v>0</v>
      </c>
      <c r="BS512" s="8">
        <v>0</v>
      </c>
      <c r="BT512" s="8">
        <v>0</v>
      </c>
      <c r="BU512" s="8">
        <v>0</v>
      </c>
      <c r="BV512" s="8">
        <v>0</v>
      </c>
      <c r="BW512" s="8">
        <v>0</v>
      </c>
      <c r="BX512" s="8">
        <v>0</v>
      </c>
      <c r="BY512" s="8">
        <v>0</v>
      </c>
      <c r="BZ512" s="8">
        <v>0</v>
      </c>
      <c r="CA512" s="8">
        <v>0</v>
      </c>
      <c r="CB512" s="8">
        <v>0</v>
      </c>
      <c r="CC512" s="8">
        <v>0</v>
      </c>
      <c r="CD512" s="8">
        <v>0</v>
      </c>
      <c r="CE512" s="21">
        <f t="shared" si="162"/>
        <v>0</v>
      </c>
      <c r="CF512" s="21">
        <f t="shared" si="163"/>
        <v>1</v>
      </c>
      <c r="CG512" s="21">
        <f t="shared" si="164"/>
        <v>3</v>
      </c>
      <c r="CH512" s="21">
        <f t="shared" si="165"/>
        <v>3</v>
      </c>
      <c r="CI512" s="21">
        <f t="shared" si="166"/>
        <v>4</v>
      </c>
      <c r="CJ512" s="21">
        <f t="shared" si="167"/>
        <v>4</v>
      </c>
      <c r="CK512" s="21">
        <f t="shared" si="168"/>
        <v>5</v>
      </c>
      <c r="CL512" s="21">
        <f t="shared" si="169"/>
        <v>4</v>
      </c>
      <c r="CM512" s="21">
        <f t="shared" si="170"/>
        <v>4</v>
      </c>
      <c r="CN512" s="21">
        <f t="shared" si="171"/>
        <v>5</v>
      </c>
      <c r="CO512" s="21">
        <f t="shared" si="172"/>
        <v>0</v>
      </c>
      <c r="CP512" s="21">
        <f t="shared" si="173"/>
        <v>0</v>
      </c>
      <c r="CQ512" s="21">
        <f t="shared" si="174"/>
        <v>1</v>
      </c>
      <c r="CR512" s="21">
        <f t="shared" si="175"/>
        <v>2</v>
      </c>
      <c r="CS512" s="21">
        <f t="shared" si="176"/>
        <v>2</v>
      </c>
      <c r="CT512" s="21">
        <f t="shared" si="177"/>
        <v>2</v>
      </c>
      <c r="CU512" s="21">
        <f t="shared" si="178"/>
        <v>2</v>
      </c>
      <c r="CV512" s="21">
        <f t="shared" si="179"/>
        <v>2</v>
      </c>
      <c r="CW512" s="21">
        <f t="shared" si="180"/>
        <v>2</v>
      </c>
      <c r="CX512" s="21">
        <f t="shared" si="181"/>
        <v>4</v>
      </c>
      <c r="CY512" s="21">
        <f t="shared" si="182"/>
        <v>4</v>
      </c>
      <c r="CZ512" s="21">
        <f t="shared" si="183"/>
        <v>5</v>
      </c>
    </row>
    <row r="513" spans="1:104" ht="76.5" hidden="1" x14ac:dyDescent="0.25">
      <c r="A513" s="6">
        <v>1782</v>
      </c>
      <c r="B513" s="7" t="s">
        <v>92</v>
      </c>
      <c r="C513" s="7" t="s">
        <v>52</v>
      </c>
      <c r="D513" s="7" t="s">
        <v>172</v>
      </c>
      <c r="E513" s="7" t="s">
        <v>94</v>
      </c>
      <c r="F513" s="7" t="s">
        <v>95</v>
      </c>
      <c r="G513" s="7" t="s">
        <v>2463</v>
      </c>
      <c r="H513" s="7" t="s">
        <v>2464</v>
      </c>
      <c r="I513" s="7" t="s">
        <v>2465</v>
      </c>
      <c r="J513" s="7" t="s">
        <v>99</v>
      </c>
      <c r="K513" s="7" t="s">
        <v>100</v>
      </c>
      <c r="L513" s="7" t="s">
        <v>101</v>
      </c>
      <c r="M513" s="7" t="s">
        <v>101</v>
      </c>
      <c r="N513" s="8">
        <v>43</v>
      </c>
      <c r="O513" s="8">
        <v>54</v>
      </c>
      <c r="P513" s="8">
        <v>61</v>
      </c>
      <c r="Q513" s="7" t="s">
        <v>2466</v>
      </c>
      <c r="R513" s="7" t="s">
        <v>2467</v>
      </c>
      <c r="S513" s="7" t="s">
        <v>2468</v>
      </c>
      <c r="T513" s="8">
        <v>369</v>
      </c>
      <c r="U513" s="8">
        <v>369</v>
      </c>
      <c r="V513" s="8">
        <v>369</v>
      </c>
      <c r="W513" s="8">
        <v>91</v>
      </c>
      <c r="X513" s="8">
        <v>91</v>
      </c>
      <c r="Y513" s="8">
        <v>91</v>
      </c>
      <c r="Z513" s="8">
        <v>6</v>
      </c>
      <c r="AA513" s="8">
        <v>12</v>
      </c>
      <c r="AB513" s="8">
        <v>16</v>
      </c>
      <c r="AC513" s="8">
        <v>5</v>
      </c>
      <c r="AD513" s="8">
        <v>6</v>
      </c>
      <c r="AE513" s="8">
        <v>8</v>
      </c>
      <c r="AF513" s="8">
        <v>80</v>
      </c>
      <c r="AG513" s="8">
        <v>73</v>
      </c>
      <c r="AH513" s="8">
        <v>67</v>
      </c>
      <c r="AI513" s="8">
        <v>11</v>
      </c>
      <c r="AJ513" s="8">
        <v>18</v>
      </c>
      <c r="AK513" s="8">
        <v>24</v>
      </c>
      <c r="AM513" s="8">
        <v>1</v>
      </c>
      <c r="AN513" s="8">
        <v>2</v>
      </c>
      <c r="AO513" s="8">
        <v>2</v>
      </c>
      <c r="AP513" s="8">
        <v>0</v>
      </c>
      <c r="AQ513" s="8">
        <v>2</v>
      </c>
      <c r="AR513" s="8">
        <v>2</v>
      </c>
      <c r="AS513" s="8">
        <v>2</v>
      </c>
      <c r="AT513" s="8">
        <v>2</v>
      </c>
      <c r="AU513" s="8">
        <v>2</v>
      </c>
      <c r="AV513" s="8">
        <v>2</v>
      </c>
      <c r="AW513" s="8">
        <v>0</v>
      </c>
      <c r="AX513" s="8">
        <v>0</v>
      </c>
      <c r="AY513" s="8">
        <v>0</v>
      </c>
      <c r="AZ513" s="8">
        <v>2</v>
      </c>
      <c r="BA513" s="8">
        <v>2</v>
      </c>
      <c r="BB513" s="8">
        <v>2</v>
      </c>
      <c r="BC513" s="8">
        <v>0</v>
      </c>
      <c r="BD513" s="8">
        <v>0</v>
      </c>
      <c r="BE513" s="8">
        <v>0</v>
      </c>
      <c r="BF513" s="8">
        <v>2</v>
      </c>
      <c r="BG513" s="8">
        <v>2</v>
      </c>
      <c r="BH513" s="8">
        <v>0</v>
      </c>
      <c r="BI513" s="8">
        <v>0</v>
      </c>
      <c r="BJ513" s="8">
        <v>0</v>
      </c>
      <c r="BK513" s="8">
        <v>0</v>
      </c>
      <c r="BL513" s="8">
        <v>0</v>
      </c>
      <c r="BM513" s="8">
        <v>0</v>
      </c>
      <c r="BN513" s="8">
        <v>0</v>
      </c>
      <c r="BO513" s="8">
        <v>0</v>
      </c>
      <c r="BP513" s="8">
        <v>0</v>
      </c>
      <c r="BQ513" s="8">
        <v>0</v>
      </c>
      <c r="BR513" s="8">
        <v>0</v>
      </c>
      <c r="BS513" s="8">
        <v>0</v>
      </c>
      <c r="BT513" s="8">
        <v>0</v>
      </c>
      <c r="BU513" s="8">
        <v>0</v>
      </c>
      <c r="BV513" s="8">
        <v>0</v>
      </c>
      <c r="BW513" s="8">
        <v>0</v>
      </c>
      <c r="BX513" s="8">
        <v>0</v>
      </c>
      <c r="BY513" s="8">
        <v>0</v>
      </c>
      <c r="BZ513" s="8">
        <v>0</v>
      </c>
      <c r="CA513" s="8">
        <v>0</v>
      </c>
      <c r="CB513" s="8">
        <v>0</v>
      </c>
      <c r="CC513" s="8">
        <v>0</v>
      </c>
      <c r="CD513" s="8">
        <v>0</v>
      </c>
      <c r="CE513" s="21">
        <f t="shared" si="162"/>
        <v>1</v>
      </c>
      <c r="CF513" s="21">
        <f t="shared" si="163"/>
        <v>45</v>
      </c>
      <c r="CG513" s="21">
        <f t="shared" si="164"/>
        <v>56</v>
      </c>
      <c r="CH513" s="21">
        <f t="shared" si="165"/>
        <v>61</v>
      </c>
      <c r="CI513" s="21">
        <f t="shared" si="166"/>
        <v>371</v>
      </c>
      <c r="CJ513" s="21">
        <f t="shared" si="167"/>
        <v>371</v>
      </c>
      <c r="CK513" s="21">
        <f t="shared" si="168"/>
        <v>371</v>
      </c>
      <c r="CL513" s="21">
        <f t="shared" si="169"/>
        <v>93</v>
      </c>
      <c r="CM513" s="21">
        <f t="shared" si="170"/>
        <v>93</v>
      </c>
      <c r="CN513" s="21">
        <f t="shared" si="171"/>
        <v>93</v>
      </c>
      <c r="CO513" s="21">
        <f t="shared" si="172"/>
        <v>6</v>
      </c>
      <c r="CP513" s="21">
        <f t="shared" si="173"/>
        <v>12</v>
      </c>
      <c r="CQ513" s="21">
        <f t="shared" si="174"/>
        <v>16</v>
      </c>
      <c r="CR513" s="21">
        <f t="shared" si="175"/>
        <v>7</v>
      </c>
      <c r="CS513" s="21">
        <f t="shared" si="176"/>
        <v>8</v>
      </c>
      <c r="CT513" s="21">
        <f t="shared" si="177"/>
        <v>10</v>
      </c>
      <c r="CU513" s="21">
        <f t="shared" si="178"/>
        <v>80</v>
      </c>
      <c r="CV513" s="21">
        <f t="shared" si="179"/>
        <v>73</v>
      </c>
      <c r="CW513" s="21">
        <f t="shared" si="180"/>
        <v>67</v>
      </c>
      <c r="CX513" s="21">
        <f t="shared" si="181"/>
        <v>13</v>
      </c>
      <c r="CY513" s="21">
        <f t="shared" si="182"/>
        <v>20</v>
      </c>
      <c r="CZ513" s="21">
        <f t="shared" si="183"/>
        <v>24</v>
      </c>
    </row>
    <row r="514" spans="1:104" ht="102" hidden="1" x14ac:dyDescent="0.25">
      <c r="A514" s="6">
        <v>1785</v>
      </c>
      <c r="B514" s="7" t="s">
        <v>92</v>
      </c>
      <c r="C514" s="7" t="s">
        <v>78</v>
      </c>
      <c r="D514" s="7" t="s">
        <v>541</v>
      </c>
      <c r="E514" s="7" t="s">
        <v>94</v>
      </c>
      <c r="F514" s="7" t="s">
        <v>2469</v>
      </c>
      <c r="G514" s="7" t="s">
        <v>2470</v>
      </c>
      <c r="H514" s="7" t="s">
        <v>2471</v>
      </c>
      <c r="I514" s="7" t="s">
        <v>2472</v>
      </c>
      <c r="J514" s="7" t="s">
        <v>100</v>
      </c>
      <c r="K514" s="7" t="s">
        <v>100</v>
      </c>
      <c r="L514" s="7" t="s">
        <v>101</v>
      </c>
      <c r="M514" s="7" t="s">
        <v>104</v>
      </c>
      <c r="N514" s="8" t="s">
        <v>100</v>
      </c>
      <c r="O514" s="8" t="s">
        <v>100</v>
      </c>
      <c r="P514" s="8" t="s">
        <v>100</v>
      </c>
      <c r="Q514" s="7" t="s">
        <v>100</v>
      </c>
      <c r="R514" s="7" t="s">
        <v>100</v>
      </c>
      <c r="S514" s="7" t="s">
        <v>100</v>
      </c>
      <c r="T514" s="8" t="s">
        <v>100</v>
      </c>
      <c r="U514" s="8" t="s">
        <v>100</v>
      </c>
      <c r="V514" s="8" t="s">
        <v>100</v>
      </c>
      <c r="W514" s="8" t="s">
        <v>100</v>
      </c>
      <c r="X514" s="8" t="s">
        <v>100</v>
      </c>
      <c r="Y514" s="8" t="s">
        <v>100</v>
      </c>
      <c r="Z514" s="8" t="s">
        <v>100</v>
      </c>
      <c r="AA514" s="8" t="s">
        <v>100</v>
      </c>
      <c r="AB514" s="8" t="s">
        <v>100</v>
      </c>
      <c r="AC514" s="8" t="s">
        <v>100</v>
      </c>
      <c r="AD514" s="8" t="s">
        <v>100</v>
      </c>
      <c r="AE514" s="8" t="s">
        <v>100</v>
      </c>
      <c r="AF514" s="8" t="s">
        <v>100</v>
      </c>
      <c r="AG514" s="8" t="s">
        <v>100</v>
      </c>
      <c r="AH514" s="8" t="s">
        <v>100</v>
      </c>
      <c r="AI514" s="8" t="s">
        <v>100</v>
      </c>
      <c r="AJ514" s="8" t="s">
        <v>100</v>
      </c>
      <c r="AK514" s="8" t="s">
        <v>100</v>
      </c>
      <c r="AL514" s="7" t="s">
        <v>100</v>
      </c>
      <c r="AM514" s="8" t="s">
        <v>100</v>
      </c>
      <c r="AN514" s="8" t="s">
        <v>100</v>
      </c>
      <c r="AO514" s="8" t="s">
        <v>100</v>
      </c>
      <c r="AP514" s="8" t="s">
        <v>100</v>
      </c>
      <c r="AQ514" s="8" t="s">
        <v>100</v>
      </c>
      <c r="AR514" s="8" t="s">
        <v>100</v>
      </c>
      <c r="AS514" s="8" t="s">
        <v>100</v>
      </c>
      <c r="AT514" s="8" t="s">
        <v>100</v>
      </c>
      <c r="AU514" s="8" t="s">
        <v>100</v>
      </c>
      <c r="AV514" s="8" t="s">
        <v>100</v>
      </c>
      <c r="AW514" s="8" t="s">
        <v>100</v>
      </c>
      <c r="AX514" s="8" t="s">
        <v>100</v>
      </c>
      <c r="AY514" s="8" t="s">
        <v>100</v>
      </c>
      <c r="AZ514" s="8" t="s">
        <v>100</v>
      </c>
      <c r="BA514" s="8" t="s">
        <v>100</v>
      </c>
      <c r="BB514" s="8" t="s">
        <v>100</v>
      </c>
      <c r="BC514" s="8" t="s">
        <v>100</v>
      </c>
      <c r="BD514" s="8" t="s">
        <v>100</v>
      </c>
      <c r="BE514" s="8" t="s">
        <v>100</v>
      </c>
      <c r="BF514" s="8" t="s">
        <v>100</v>
      </c>
      <c r="BG514" s="8" t="s">
        <v>100</v>
      </c>
      <c r="BH514" s="8" t="s">
        <v>100</v>
      </c>
      <c r="BI514" s="8" t="s">
        <v>100</v>
      </c>
      <c r="BJ514" s="8" t="s">
        <v>100</v>
      </c>
      <c r="BK514" s="8" t="s">
        <v>100</v>
      </c>
      <c r="BL514" s="8" t="s">
        <v>100</v>
      </c>
      <c r="BM514" s="8" t="s">
        <v>100</v>
      </c>
      <c r="BN514" s="8" t="s">
        <v>100</v>
      </c>
      <c r="BO514" s="8" t="s">
        <v>100</v>
      </c>
      <c r="BP514" s="8" t="s">
        <v>100</v>
      </c>
      <c r="BQ514" s="8" t="s">
        <v>100</v>
      </c>
      <c r="BR514" s="8" t="s">
        <v>100</v>
      </c>
      <c r="BS514" s="8" t="s">
        <v>100</v>
      </c>
      <c r="BT514" s="8" t="s">
        <v>100</v>
      </c>
      <c r="BU514" s="8" t="s">
        <v>100</v>
      </c>
      <c r="BV514" s="8" t="s">
        <v>100</v>
      </c>
      <c r="BW514" s="8" t="s">
        <v>100</v>
      </c>
      <c r="BX514" s="8" t="s">
        <v>100</v>
      </c>
      <c r="BY514" s="8" t="s">
        <v>100</v>
      </c>
      <c r="BZ514" s="8" t="s">
        <v>100</v>
      </c>
      <c r="CA514" s="8" t="s">
        <v>100</v>
      </c>
      <c r="CB514" s="8" t="s">
        <v>100</v>
      </c>
      <c r="CC514" s="8" t="s">
        <v>100</v>
      </c>
      <c r="CD514" s="8" t="s">
        <v>100</v>
      </c>
      <c r="CE514" s="21">
        <f t="shared" si="162"/>
        <v>0</v>
      </c>
      <c r="CF514" s="21">
        <f t="shared" si="163"/>
        <v>0</v>
      </c>
      <c r="CG514" s="21">
        <f t="shared" si="164"/>
        <v>0</v>
      </c>
      <c r="CH514" s="21">
        <f t="shared" si="165"/>
        <v>0</v>
      </c>
      <c r="CI514" s="21">
        <f t="shared" si="166"/>
        <v>0</v>
      </c>
      <c r="CJ514" s="21">
        <f t="shared" si="167"/>
        <v>0</v>
      </c>
      <c r="CK514" s="21">
        <f t="shared" si="168"/>
        <v>0</v>
      </c>
      <c r="CL514" s="21">
        <f t="shared" si="169"/>
        <v>0</v>
      </c>
      <c r="CM514" s="21">
        <f t="shared" si="170"/>
        <v>0</v>
      </c>
      <c r="CN514" s="21">
        <f t="shared" si="171"/>
        <v>0</v>
      </c>
      <c r="CO514" s="21">
        <f t="shared" si="172"/>
        <v>0</v>
      </c>
      <c r="CP514" s="21">
        <f t="shared" si="173"/>
        <v>0</v>
      </c>
      <c r="CQ514" s="21">
        <f t="shared" si="174"/>
        <v>0</v>
      </c>
      <c r="CR514" s="21">
        <f t="shared" si="175"/>
        <v>0</v>
      </c>
      <c r="CS514" s="21">
        <f t="shared" si="176"/>
        <v>0</v>
      </c>
      <c r="CT514" s="21">
        <f t="shared" si="177"/>
        <v>0</v>
      </c>
      <c r="CU514" s="21">
        <f t="shared" si="178"/>
        <v>0</v>
      </c>
      <c r="CV514" s="21">
        <f t="shared" si="179"/>
        <v>0</v>
      </c>
      <c r="CW514" s="21">
        <f t="shared" si="180"/>
        <v>0</v>
      </c>
      <c r="CX514" s="21">
        <f t="shared" si="181"/>
        <v>0</v>
      </c>
      <c r="CY514" s="21">
        <f t="shared" si="182"/>
        <v>0</v>
      </c>
      <c r="CZ514" s="21">
        <f t="shared" si="183"/>
        <v>0</v>
      </c>
    </row>
    <row r="515" spans="1:104" ht="102" hidden="1" x14ac:dyDescent="0.25">
      <c r="A515" s="6">
        <v>1787</v>
      </c>
      <c r="B515" s="7" t="s">
        <v>92</v>
      </c>
      <c r="C515" s="7" t="s">
        <v>76</v>
      </c>
      <c r="D515" s="7" t="s">
        <v>121</v>
      </c>
      <c r="E515" s="7" t="s">
        <v>94</v>
      </c>
      <c r="F515" s="7" t="s">
        <v>95</v>
      </c>
      <c r="G515" s="7" t="s">
        <v>2473</v>
      </c>
      <c r="H515" s="7" t="s">
        <v>2474</v>
      </c>
      <c r="I515" s="7" t="s">
        <v>2475</v>
      </c>
      <c r="J515" s="7" t="s">
        <v>99</v>
      </c>
      <c r="K515" s="7" t="s">
        <v>100</v>
      </c>
      <c r="L515" s="7" t="s">
        <v>101</v>
      </c>
      <c r="M515" s="7" t="s">
        <v>101</v>
      </c>
      <c r="N515" s="8">
        <v>20</v>
      </c>
      <c r="O515" s="8">
        <v>27</v>
      </c>
      <c r="P515" s="8">
        <v>32</v>
      </c>
      <c r="Q515" s="7" t="s">
        <v>2476</v>
      </c>
      <c r="R515" s="7" t="s">
        <v>2477</v>
      </c>
      <c r="S515" s="7" t="s">
        <v>2477</v>
      </c>
      <c r="T515" s="8">
        <v>11</v>
      </c>
      <c r="U515" s="8">
        <v>11</v>
      </c>
      <c r="V515" s="8">
        <v>11</v>
      </c>
      <c r="W515" s="8">
        <v>11</v>
      </c>
      <c r="X515" s="8">
        <v>11</v>
      </c>
      <c r="Y515" s="8">
        <v>11</v>
      </c>
      <c r="Z515" s="8">
        <v>11</v>
      </c>
      <c r="AA515" s="8">
        <v>11</v>
      </c>
      <c r="AB515" s="8">
        <v>11</v>
      </c>
      <c r="AC515" s="8">
        <v>0</v>
      </c>
      <c r="AD515" s="8">
        <v>0</v>
      </c>
      <c r="AE515" s="8">
        <v>0</v>
      </c>
      <c r="AF515" s="8">
        <v>0</v>
      </c>
      <c r="AG515" s="8">
        <v>0</v>
      </c>
      <c r="AH515" s="8">
        <v>0</v>
      </c>
      <c r="AI515" s="8">
        <v>11</v>
      </c>
      <c r="AJ515" s="8">
        <v>11</v>
      </c>
      <c r="AK515" s="8">
        <v>11</v>
      </c>
      <c r="AM515" s="8">
        <v>2</v>
      </c>
      <c r="AN515" s="8">
        <v>3</v>
      </c>
      <c r="AO515" s="8">
        <v>4</v>
      </c>
      <c r="AP515" s="8">
        <v>4</v>
      </c>
      <c r="AQ515" s="8">
        <v>4</v>
      </c>
      <c r="AR515" s="8">
        <v>4</v>
      </c>
      <c r="AS515" s="8">
        <v>4</v>
      </c>
      <c r="AT515" s="8">
        <v>4</v>
      </c>
      <c r="AU515" s="8">
        <v>4</v>
      </c>
      <c r="AV515" s="8">
        <v>4</v>
      </c>
      <c r="AW515" s="8">
        <v>0</v>
      </c>
      <c r="AX515" s="8">
        <v>0</v>
      </c>
      <c r="AY515" s="8">
        <v>0</v>
      </c>
      <c r="AZ515" s="8">
        <v>0</v>
      </c>
      <c r="BA515" s="8">
        <v>0</v>
      </c>
      <c r="BB515" s="8">
        <v>0</v>
      </c>
      <c r="BC515" s="8">
        <v>4</v>
      </c>
      <c r="BD515" s="8">
        <v>4</v>
      </c>
      <c r="BE515" s="8">
        <v>4</v>
      </c>
      <c r="BF515" s="8">
        <v>3</v>
      </c>
      <c r="BG515" s="8">
        <v>3</v>
      </c>
      <c r="BH515" s="8">
        <v>3</v>
      </c>
      <c r="BI515" s="8">
        <v>0</v>
      </c>
      <c r="BJ515" s="8">
        <v>0</v>
      </c>
      <c r="BK515" s="8">
        <v>0</v>
      </c>
      <c r="BL515" s="8">
        <v>0</v>
      </c>
      <c r="BM515" s="8">
        <v>0</v>
      </c>
      <c r="BN515" s="8">
        <v>0</v>
      </c>
      <c r="BO515" s="8">
        <v>0</v>
      </c>
      <c r="BP515" s="8">
        <v>0</v>
      </c>
      <c r="BQ515" s="8">
        <v>0</v>
      </c>
      <c r="BR515" s="8">
        <v>0</v>
      </c>
      <c r="BS515" s="8">
        <v>0</v>
      </c>
      <c r="BT515" s="8">
        <v>0</v>
      </c>
      <c r="BU515" s="8">
        <v>0</v>
      </c>
      <c r="BV515" s="8">
        <v>0</v>
      </c>
      <c r="BW515" s="8">
        <v>0</v>
      </c>
      <c r="BX515" s="8">
        <v>0</v>
      </c>
      <c r="BY515" s="8">
        <v>0</v>
      </c>
      <c r="BZ515" s="8">
        <v>0</v>
      </c>
      <c r="CA515" s="8">
        <v>0</v>
      </c>
      <c r="CB515" s="8">
        <v>0</v>
      </c>
      <c r="CC515" s="8">
        <v>0</v>
      </c>
      <c r="CD515" s="8">
        <v>0</v>
      </c>
      <c r="CE515" s="21">
        <f t="shared" si="162"/>
        <v>2</v>
      </c>
      <c r="CF515" s="21">
        <f t="shared" si="163"/>
        <v>23</v>
      </c>
      <c r="CG515" s="21">
        <f t="shared" si="164"/>
        <v>31</v>
      </c>
      <c r="CH515" s="21">
        <f t="shared" si="165"/>
        <v>36</v>
      </c>
      <c r="CI515" s="21">
        <f t="shared" si="166"/>
        <v>15</v>
      </c>
      <c r="CJ515" s="21">
        <f t="shared" si="167"/>
        <v>15</v>
      </c>
      <c r="CK515" s="21">
        <f t="shared" si="168"/>
        <v>15</v>
      </c>
      <c r="CL515" s="21">
        <f t="shared" si="169"/>
        <v>15</v>
      </c>
      <c r="CM515" s="21">
        <f t="shared" si="170"/>
        <v>15</v>
      </c>
      <c r="CN515" s="21">
        <f t="shared" si="171"/>
        <v>15</v>
      </c>
      <c r="CO515" s="21">
        <f t="shared" si="172"/>
        <v>11</v>
      </c>
      <c r="CP515" s="21">
        <f t="shared" si="173"/>
        <v>11</v>
      </c>
      <c r="CQ515" s="21">
        <f t="shared" si="174"/>
        <v>11</v>
      </c>
      <c r="CR515" s="21">
        <f t="shared" si="175"/>
        <v>0</v>
      </c>
      <c r="CS515" s="21">
        <f t="shared" si="176"/>
        <v>0</v>
      </c>
      <c r="CT515" s="21">
        <f t="shared" si="177"/>
        <v>0</v>
      </c>
      <c r="CU515" s="21">
        <f t="shared" si="178"/>
        <v>4</v>
      </c>
      <c r="CV515" s="21">
        <f t="shared" si="179"/>
        <v>4</v>
      </c>
      <c r="CW515" s="21">
        <f t="shared" si="180"/>
        <v>4</v>
      </c>
      <c r="CX515" s="21">
        <f t="shared" si="181"/>
        <v>14</v>
      </c>
      <c r="CY515" s="21">
        <f t="shared" si="182"/>
        <v>14</v>
      </c>
      <c r="CZ515" s="21">
        <f t="shared" si="183"/>
        <v>14</v>
      </c>
    </row>
    <row r="516" spans="1:104" ht="102" hidden="1" x14ac:dyDescent="0.25">
      <c r="A516" s="6">
        <v>1788</v>
      </c>
      <c r="B516" s="7" t="s">
        <v>92</v>
      </c>
      <c r="C516" s="7" t="s">
        <v>52</v>
      </c>
      <c r="D516" s="7" t="s">
        <v>121</v>
      </c>
      <c r="E516" s="7" t="s">
        <v>94</v>
      </c>
      <c r="F516" s="7" t="s">
        <v>95</v>
      </c>
      <c r="G516" s="7" t="s">
        <v>2478</v>
      </c>
      <c r="H516" s="7" t="s">
        <v>2479</v>
      </c>
      <c r="I516" s="7" t="s">
        <v>2480</v>
      </c>
      <c r="J516" s="7" t="s">
        <v>99</v>
      </c>
      <c r="K516" s="7" t="s">
        <v>100</v>
      </c>
      <c r="L516" s="7" t="s">
        <v>101</v>
      </c>
      <c r="M516" s="7" t="s">
        <v>101</v>
      </c>
      <c r="N516" s="8">
        <v>20</v>
      </c>
      <c r="O516" s="8">
        <v>17</v>
      </c>
      <c r="P516" s="8">
        <v>18</v>
      </c>
      <c r="Q516" s="7" t="s">
        <v>2481</v>
      </c>
      <c r="R516" s="7" t="s">
        <v>2482</v>
      </c>
      <c r="S516" s="7" t="s">
        <v>2482</v>
      </c>
      <c r="T516" s="8">
        <v>15</v>
      </c>
      <c r="U516" s="8">
        <v>15</v>
      </c>
      <c r="V516" s="8">
        <v>15</v>
      </c>
      <c r="W516" s="8">
        <v>15</v>
      </c>
      <c r="X516" s="8">
        <v>15</v>
      </c>
      <c r="Y516" s="8">
        <v>15</v>
      </c>
      <c r="Z516" s="8">
        <v>0</v>
      </c>
      <c r="AA516" s="8">
        <v>0</v>
      </c>
      <c r="AB516" s="8">
        <v>0</v>
      </c>
      <c r="AC516" s="8">
        <v>0</v>
      </c>
      <c r="AD516" s="8">
        <v>0</v>
      </c>
      <c r="AE516" s="8">
        <v>0</v>
      </c>
      <c r="AF516" s="8">
        <v>15</v>
      </c>
      <c r="AG516" s="8">
        <v>15</v>
      </c>
      <c r="AH516" s="8">
        <v>15</v>
      </c>
      <c r="AI516" s="8">
        <v>0</v>
      </c>
      <c r="AJ516" s="8">
        <v>0</v>
      </c>
      <c r="AK516" s="8">
        <v>0</v>
      </c>
      <c r="AM516" s="8">
        <v>0</v>
      </c>
      <c r="AN516" s="8">
        <v>0</v>
      </c>
      <c r="AO516" s="8">
        <v>0</v>
      </c>
      <c r="AP516" s="8">
        <v>0</v>
      </c>
      <c r="AQ516" s="8">
        <v>0</v>
      </c>
      <c r="AR516" s="8">
        <v>0</v>
      </c>
      <c r="AS516" s="8">
        <v>0</v>
      </c>
      <c r="AT516" s="8">
        <v>0</v>
      </c>
      <c r="AU516" s="8">
        <v>0</v>
      </c>
      <c r="AV516" s="8">
        <v>0</v>
      </c>
      <c r="AW516" s="8">
        <v>0</v>
      </c>
      <c r="AX516" s="8">
        <v>0</v>
      </c>
      <c r="AY516" s="8">
        <v>0</v>
      </c>
      <c r="AZ516" s="8">
        <v>0</v>
      </c>
      <c r="BA516" s="8">
        <v>0</v>
      </c>
      <c r="BB516" s="8">
        <v>0</v>
      </c>
      <c r="BC516" s="8">
        <v>0</v>
      </c>
      <c r="BD516" s="8">
        <v>0</v>
      </c>
      <c r="BE516" s="8">
        <v>0</v>
      </c>
      <c r="BF516" s="8">
        <v>0</v>
      </c>
      <c r="BG516" s="8">
        <v>0</v>
      </c>
      <c r="BH516" s="8">
        <v>0</v>
      </c>
      <c r="BI516" s="8">
        <v>0</v>
      </c>
      <c r="BJ516" s="8">
        <v>0</v>
      </c>
      <c r="BK516" s="8">
        <v>0</v>
      </c>
      <c r="BL516" s="8">
        <v>0</v>
      </c>
      <c r="BM516" s="8">
        <v>0</v>
      </c>
      <c r="BN516" s="8">
        <v>0</v>
      </c>
      <c r="BO516" s="8">
        <v>0</v>
      </c>
      <c r="BP516" s="8">
        <v>0</v>
      </c>
      <c r="BQ516" s="8">
        <v>0</v>
      </c>
      <c r="BR516" s="8">
        <v>0</v>
      </c>
      <c r="BS516" s="8">
        <v>0</v>
      </c>
      <c r="BT516" s="8">
        <v>0</v>
      </c>
      <c r="BU516" s="8">
        <v>0</v>
      </c>
      <c r="BV516" s="8">
        <v>0</v>
      </c>
      <c r="BW516" s="8">
        <v>0</v>
      </c>
      <c r="BX516" s="8">
        <v>0</v>
      </c>
      <c r="BY516" s="8">
        <v>0</v>
      </c>
      <c r="BZ516" s="8">
        <v>0</v>
      </c>
      <c r="CA516" s="8">
        <v>0</v>
      </c>
      <c r="CB516" s="8">
        <v>0</v>
      </c>
      <c r="CC516" s="8">
        <v>0</v>
      </c>
      <c r="CD516" s="8">
        <v>0</v>
      </c>
      <c r="CE516" s="21">
        <f t="shared" si="162"/>
        <v>0</v>
      </c>
      <c r="CF516" s="21">
        <f t="shared" si="163"/>
        <v>20</v>
      </c>
      <c r="CG516" s="21">
        <f t="shared" si="164"/>
        <v>17</v>
      </c>
      <c r="CH516" s="21">
        <f t="shared" si="165"/>
        <v>18</v>
      </c>
      <c r="CI516" s="21">
        <f t="shared" si="166"/>
        <v>15</v>
      </c>
      <c r="CJ516" s="21">
        <f t="shared" si="167"/>
        <v>15</v>
      </c>
      <c r="CK516" s="21">
        <f t="shared" si="168"/>
        <v>15</v>
      </c>
      <c r="CL516" s="21">
        <f t="shared" si="169"/>
        <v>15</v>
      </c>
      <c r="CM516" s="21">
        <f t="shared" si="170"/>
        <v>15</v>
      </c>
      <c r="CN516" s="21">
        <f t="shared" si="171"/>
        <v>15</v>
      </c>
      <c r="CO516" s="21">
        <f t="shared" si="172"/>
        <v>0</v>
      </c>
      <c r="CP516" s="21">
        <f t="shared" si="173"/>
        <v>0</v>
      </c>
      <c r="CQ516" s="21">
        <f t="shared" si="174"/>
        <v>0</v>
      </c>
      <c r="CR516" s="21">
        <f t="shared" si="175"/>
        <v>0</v>
      </c>
      <c r="CS516" s="21">
        <f t="shared" si="176"/>
        <v>0</v>
      </c>
      <c r="CT516" s="21">
        <f t="shared" si="177"/>
        <v>0</v>
      </c>
      <c r="CU516" s="21">
        <f t="shared" si="178"/>
        <v>15</v>
      </c>
      <c r="CV516" s="21">
        <f t="shared" si="179"/>
        <v>15</v>
      </c>
      <c r="CW516" s="21">
        <f t="shared" si="180"/>
        <v>15</v>
      </c>
      <c r="CX516" s="21">
        <f t="shared" si="181"/>
        <v>0</v>
      </c>
      <c r="CY516" s="21">
        <f t="shared" si="182"/>
        <v>0</v>
      </c>
      <c r="CZ516" s="21">
        <f t="shared" si="183"/>
        <v>0</v>
      </c>
    </row>
    <row r="517" spans="1:104" ht="76.5" hidden="1" x14ac:dyDescent="0.25">
      <c r="A517" s="6">
        <v>1789</v>
      </c>
      <c r="B517" s="7" t="s">
        <v>92</v>
      </c>
      <c r="C517" s="7" t="s">
        <v>54</v>
      </c>
      <c r="D517" s="7" t="s">
        <v>103</v>
      </c>
      <c r="E517" s="7" t="s">
        <v>94</v>
      </c>
      <c r="F517" s="7" t="s">
        <v>95</v>
      </c>
      <c r="G517" s="7" t="s">
        <v>2483</v>
      </c>
      <c r="H517" s="7" t="s">
        <v>2483</v>
      </c>
      <c r="I517" s="7" t="s">
        <v>2484</v>
      </c>
      <c r="J517" s="7" t="s">
        <v>100</v>
      </c>
      <c r="K517" s="7" t="s">
        <v>100</v>
      </c>
      <c r="L517" s="7" t="s">
        <v>101</v>
      </c>
      <c r="M517" s="7" t="s">
        <v>104</v>
      </c>
      <c r="N517" s="8" t="s">
        <v>100</v>
      </c>
      <c r="O517" s="8" t="s">
        <v>100</v>
      </c>
      <c r="P517" s="8" t="s">
        <v>100</v>
      </c>
      <c r="Q517" s="7" t="s">
        <v>100</v>
      </c>
      <c r="R517" s="7" t="s">
        <v>100</v>
      </c>
      <c r="S517" s="7" t="s">
        <v>100</v>
      </c>
      <c r="T517" s="8" t="s">
        <v>100</v>
      </c>
      <c r="U517" s="8" t="s">
        <v>100</v>
      </c>
      <c r="V517" s="8" t="s">
        <v>100</v>
      </c>
      <c r="W517" s="8" t="s">
        <v>100</v>
      </c>
      <c r="X517" s="8" t="s">
        <v>100</v>
      </c>
      <c r="Y517" s="8" t="s">
        <v>100</v>
      </c>
      <c r="Z517" s="8" t="s">
        <v>100</v>
      </c>
      <c r="AA517" s="8" t="s">
        <v>100</v>
      </c>
      <c r="AB517" s="8" t="s">
        <v>100</v>
      </c>
      <c r="AC517" s="8" t="s">
        <v>100</v>
      </c>
      <c r="AD517" s="8" t="s">
        <v>100</v>
      </c>
      <c r="AE517" s="8" t="s">
        <v>100</v>
      </c>
      <c r="AF517" s="8" t="s">
        <v>100</v>
      </c>
      <c r="AG517" s="8" t="s">
        <v>100</v>
      </c>
      <c r="AH517" s="8" t="s">
        <v>100</v>
      </c>
      <c r="AI517" s="8" t="s">
        <v>100</v>
      </c>
      <c r="AJ517" s="8" t="s">
        <v>100</v>
      </c>
      <c r="AK517" s="8" t="s">
        <v>100</v>
      </c>
      <c r="AL517" s="7" t="s">
        <v>100</v>
      </c>
      <c r="AM517" s="8" t="s">
        <v>100</v>
      </c>
      <c r="AN517" s="8" t="s">
        <v>100</v>
      </c>
      <c r="AO517" s="8" t="s">
        <v>100</v>
      </c>
      <c r="AP517" s="8" t="s">
        <v>100</v>
      </c>
      <c r="AQ517" s="8" t="s">
        <v>100</v>
      </c>
      <c r="AR517" s="8" t="s">
        <v>100</v>
      </c>
      <c r="AS517" s="8" t="s">
        <v>100</v>
      </c>
      <c r="AT517" s="8" t="s">
        <v>100</v>
      </c>
      <c r="AU517" s="8" t="s">
        <v>100</v>
      </c>
      <c r="AV517" s="8" t="s">
        <v>100</v>
      </c>
      <c r="AW517" s="8" t="s">
        <v>100</v>
      </c>
      <c r="AX517" s="8" t="s">
        <v>100</v>
      </c>
      <c r="AY517" s="8" t="s">
        <v>100</v>
      </c>
      <c r="AZ517" s="8" t="s">
        <v>100</v>
      </c>
      <c r="BA517" s="8" t="s">
        <v>100</v>
      </c>
      <c r="BB517" s="8" t="s">
        <v>100</v>
      </c>
      <c r="BC517" s="8" t="s">
        <v>100</v>
      </c>
      <c r="BD517" s="8" t="s">
        <v>100</v>
      </c>
      <c r="BE517" s="8" t="s">
        <v>100</v>
      </c>
      <c r="BF517" s="8" t="s">
        <v>100</v>
      </c>
      <c r="BG517" s="8" t="s">
        <v>100</v>
      </c>
      <c r="BH517" s="8" t="s">
        <v>100</v>
      </c>
      <c r="BI517" s="8" t="s">
        <v>100</v>
      </c>
      <c r="BJ517" s="8" t="s">
        <v>100</v>
      </c>
      <c r="BK517" s="8" t="s">
        <v>100</v>
      </c>
      <c r="BL517" s="8" t="s">
        <v>100</v>
      </c>
      <c r="BM517" s="8" t="s">
        <v>100</v>
      </c>
      <c r="BN517" s="8" t="s">
        <v>100</v>
      </c>
      <c r="BO517" s="8" t="s">
        <v>100</v>
      </c>
      <c r="BP517" s="8" t="s">
        <v>100</v>
      </c>
      <c r="BQ517" s="8" t="s">
        <v>100</v>
      </c>
      <c r="BR517" s="8" t="s">
        <v>100</v>
      </c>
      <c r="BS517" s="8" t="s">
        <v>100</v>
      </c>
      <c r="BT517" s="8" t="s">
        <v>100</v>
      </c>
      <c r="BU517" s="8" t="s">
        <v>100</v>
      </c>
      <c r="BV517" s="8" t="s">
        <v>100</v>
      </c>
      <c r="BW517" s="8" t="s">
        <v>100</v>
      </c>
      <c r="BX517" s="8" t="s">
        <v>100</v>
      </c>
      <c r="BY517" s="8" t="s">
        <v>100</v>
      </c>
      <c r="BZ517" s="8" t="s">
        <v>100</v>
      </c>
      <c r="CA517" s="8" t="s">
        <v>100</v>
      </c>
      <c r="CB517" s="8" t="s">
        <v>100</v>
      </c>
      <c r="CC517" s="8" t="s">
        <v>100</v>
      </c>
      <c r="CD517" s="8" t="s">
        <v>100</v>
      </c>
      <c r="CE517" s="21">
        <f t="shared" si="162"/>
        <v>0</v>
      </c>
      <c r="CF517" s="21">
        <f t="shared" si="163"/>
        <v>0</v>
      </c>
      <c r="CG517" s="21">
        <f t="shared" si="164"/>
        <v>0</v>
      </c>
      <c r="CH517" s="21">
        <f t="shared" si="165"/>
        <v>0</v>
      </c>
      <c r="CI517" s="21">
        <f t="shared" si="166"/>
        <v>0</v>
      </c>
      <c r="CJ517" s="21">
        <f t="shared" si="167"/>
        <v>0</v>
      </c>
      <c r="CK517" s="21">
        <f t="shared" si="168"/>
        <v>0</v>
      </c>
      <c r="CL517" s="21">
        <f t="shared" si="169"/>
        <v>0</v>
      </c>
      <c r="CM517" s="21">
        <f t="shared" si="170"/>
        <v>0</v>
      </c>
      <c r="CN517" s="21">
        <f t="shared" si="171"/>
        <v>0</v>
      </c>
      <c r="CO517" s="21">
        <f t="shared" si="172"/>
        <v>0</v>
      </c>
      <c r="CP517" s="21">
        <f t="shared" si="173"/>
        <v>0</v>
      </c>
      <c r="CQ517" s="21">
        <f t="shared" si="174"/>
        <v>0</v>
      </c>
      <c r="CR517" s="21">
        <f t="shared" si="175"/>
        <v>0</v>
      </c>
      <c r="CS517" s="21">
        <f t="shared" si="176"/>
        <v>0</v>
      </c>
      <c r="CT517" s="21">
        <f t="shared" si="177"/>
        <v>0</v>
      </c>
      <c r="CU517" s="21">
        <f t="shared" si="178"/>
        <v>0</v>
      </c>
      <c r="CV517" s="21">
        <f t="shared" si="179"/>
        <v>0</v>
      </c>
      <c r="CW517" s="21">
        <f t="shared" si="180"/>
        <v>0</v>
      </c>
      <c r="CX517" s="21">
        <f t="shared" si="181"/>
        <v>0</v>
      </c>
      <c r="CY517" s="21">
        <f t="shared" si="182"/>
        <v>0</v>
      </c>
      <c r="CZ517" s="21">
        <f t="shared" si="183"/>
        <v>0</v>
      </c>
    </row>
    <row r="518" spans="1:104" ht="76.5" hidden="1" x14ac:dyDescent="0.25">
      <c r="A518" s="6">
        <v>1790</v>
      </c>
      <c r="B518" s="7" t="s">
        <v>92</v>
      </c>
      <c r="C518" s="7" t="s">
        <v>52</v>
      </c>
      <c r="D518" s="7" t="s">
        <v>1072</v>
      </c>
      <c r="E518" s="7" t="s">
        <v>94</v>
      </c>
      <c r="F518" s="7" t="s">
        <v>95</v>
      </c>
      <c r="G518" s="7" t="s">
        <v>2485</v>
      </c>
      <c r="H518" s="7" t="s">
        <v>2486</v>
      </c>
      <c r="I518" s="7" t="s">
        <v>2487</v>
      </c>
      <c r="J518" s="7" t="s">
        <v>99</v>
      </c>
      <c r="K518" s="7" t="s">
        <v>100</v>
      </c>
      <c r="L518" s="7" t="s">
        <v>101</v>
      </c>
      <c r="M518" s="7" t="s">
        <v>101</v>
      </c>
      <c r="N518" s="8">
        <v>1</v>
      </c>
      <c r="O518" s="8">
        <v>2</v>
      </c>
      <c r="P518" s="8">
        <v>4</v>
      </c>
      <c r="Q518" s="7" t="s">
        <v>2488</v>
      </c>
      <c r="R518" s="7" t="s">
        <v>2489</v>
      </c>
      <c r="S518" s="7" t="s">
        <v>2489</v>
      </c>
      <c r="T518" s="8">
        <v>7</v>
      </c>
      <c r="U518" s="8">
        <v>7</v>
      </c>
      <c r="V518" s="8">
        <v>7</v>
      </c>
      <c r="W518" s="8">
        <v>7</v>
      </c>
      <c r="X518" s="8">
        <v>7</v>
      </c>
      <c r="Y518" s="8">
        <v>7</v>
      </c>
      <c r="Z518" s="8">
        <v>6</v>
      </c>
      <c r="AA518" s="8">
        <v>6</v>
      </c>
      <c r="AB518" s="8">
        <v>6</v>
      </c>
      <c r="AC518" s="8">
        <v>1</v>
      </c>
      <c r="AD518" s="8">
        <v>1</v>
      </c>
      <c r="AE518" s="8">
        <v>1</v>
      </c>
      <c r="AF518" s="8">
        <v>0</v>
      </c>
      <c r="AG518" s="8">
        <v>0</v>
      </c>
      <c r="AH518" s="8">
        <v>0</v>
      </c>
      <c r="AI518" s="8">
        <v>7</v>
      </c>
      <c r="AJ518" s="8">
        <v>7</v>
      </c>
      <c r="AK518" s="8">
        <v>7</v>
      </c>
      <c r="AM518" s="8">
        <v>0</v>
      </c>
      <c r="AN518" s="8">
        <v>0</v>
      </c>
      <c r="AO518" s="8">
        <v>0</v>
      </c>
      <c r="AP518" s="8">
        <v>0</v>
      </c>
      <c r="AQ518" s="8">
        <v>0</v>
      </c>
      <c r="AR518" s="8">
        <v>0</v>
      </c>
      <c r="AS518" s="8">
        <v>0</v>
      </c>
      <c r="AT518" s="8">
        <v>0</v>
      </c>
      <c r="AU518" s="8">
        <v>0</v>
      </c>
      <c r="AV518" s="8">
        <v>0</v>
      </c>
      <c r="AW518" s="8">
        <v>0</v>
      </c>
      <c r="AX518" s="8">
        <v>0</v>
      </c>
      <c r="AY518" s="8">
        <v>0</v>
      </c>
      <c r="AZ518" s="8">
        <v>0</v>
      </c>
      <c r="BA518" s="8">
        <v>0</v>
      </c>
      <c r="BB518" s="8">
        <v>0</v>
      </c>
      <c r="BC518" s="8">
        <v>0</v>
      </c>
      <c r="BD518" s="8">
        <v>0</v>
      </c>
      <c r="BE518" s="8">
        <v>0</v>
      </c>
      <c r="BF518" s="8">
        <v>0</v>
      </c>
      <c r="BG518" s="8">
        <v>0</v>
      </c>
      <c r="BH518" s="8">
        <v>0</v>
      </c>
      <c r="BI518" s="8">
        <v>0</v>
      </c>
      <c r="BJ518" s="8">
        <v>0</v>
      </c>
      <c r="BK518" s="8">
        <v>0</v>
      </c>
      <c r="BL518" s="8">
        <v>0</v>
      </c>
      <c r="BM518" s="8">
        <v>0</v>
      </c>
      <c r="BN518" s="8">
        <v>0</v>
      </c>
      <c r="BO518" s="8">
        <v>0</v>
      </c>
      <c r="BP518" s="8">
        <v>0</v>
      </c>
      <c r="BQ518" s="8">
        <v>0</v>
      </c>
      <c r="BR518" s="8">
        <v>0</v>
      </c>
      <c r="BS518" s="8">
        <v>0</v>
      </c>
      <c r="BT518" s="8">
        <v>0</v>
      </c>
      <c r="BU518" s="8">
        <v>0</v>
      </c>
      <c r="BV518" s="8">
        <v>0</v>
      </c>
      <c r="BW518" s="8">
        <v>0</v>
      </c>
      <c r="BX518" s="8">
        <v>0</v>
      </c>
      <c r="BY518" s="8">
        <v>0</v>
      </c>
      <c r="BZ518" s="8">
        <v>0</v>
      </c>
      <c r="CA518" s="8">
        <v>0</v>
      </c>
      <c r="CB518" s="8">
        <v>0</v>
      </c>
      <c r="CC518" s="8">
        <v>0</v>
      </c>
      <c r="CD518" s="8">
        <v>0</v>
      </c>
      <c r="CE518" s="21">
        <f t="shared" si="162"/>
        <v>0</v>
      </c>
      <c r="CF518" s="21">
        <f t="shared" si="163"/>
        <v>1</v>
      </c>
      <c r="CG518" s="21">
        <f t="shared" si="164"/>
        <v>2</v>
      </c>
      <c r="CH518" s="21">
        <f t="shared" si="165"/>
        <v>4</v>
      </c>
      <c r="CI518" s="21">
        <f t="shared" si="166"/>
        <v>7</v>
      </c>
      <c r="CJ518" s="21">
        <f t="shared" si="167"/>
        <v>7</v>
      </c>
      <c r="CK518" s="21">
        <f t="shared" si="168"/>
        <v>7</v>
      </c>
      <c r="CL518" s="21">
        <f t="shared" si="169"/>
        <v>7</v>
      </c>
      <c r="CM518" s="21">
        <f t="shared" si="170"/>
        <v>7</v>
      </c>
      <c r="CN518" s="21">
        <f t="shared" si="171"/>
        <v>7</v>
      </c>
      <c r="CO518" s="21">
        <f t="shared" si="172"/>
        <v>6</v>
      </c>
      <c r="CP518" s="21">
        <f t="shared" si="173"/>
        <v>6</v>
      </c>
      <c r="CQ518" s="21">
        <f t="shared" si="174"/>
        <v>6</v>
      </c>
      <c r="CR518" s="21">
        <f t="shared" si="175"/>
        <v>1</v>
      </c>
      <c r="CS518" s="21">
        <f t="shared" si="176"/>
        <v>1</v>
      </c>
      <c r="CT518" s="21">
        <f t="shared" si="177"/>
        <v>1</v>
      </c>
      <c r="CU518" s="21">
        <f t="shared" si="178"/>
        <v>0</v>
      </c>
      <c r="CV518" s="21">
        <f t="shared" si="179"/>
        <v>0</v>
      </c>
      <c r="CW518" s="21">
        <f t="shared" si="180"/>
        <v>0</v>
      </c>
      <c r="CX518" s="21">
        <f t="shared" si="181"/>
        <v>7</v>
      </c>
      <c r="CY518" s="21">
        <f t="shared" si="182"/>
        <v>7</v>
      </c>
      <c r="CZ518" s="21">
        <f t="shared" si="183"/>
        <v>7</v>
      </c>
    </row>
    <row r="519" spans="1:104" ht="114.75" hidden="1" x14ac:dyDescent="0.25">
      <c r="A519" s="6">
        <v>1791</v>
      </c>
      <c r="B519" s="7" t="s">
        <v>92</v>
      </c>
      <c r="C519" s="7" t="s">
        <v>54</v>
      </c>
      <c r="D519" s="7" t="s">
        <v>121</v>
      </c>
      <c r="E519" s="7" t="s">
        <v>94</v>
      </c>
      <c r="F519" s="7" t="s">
        <v>95</v>
      </c>
      <c r="G519" s="7" t="s">
        <v>2490</v>
      </c>
      <c r="H519" s="7" t="s">
        <v>2491</v>
      </c>
      <c r="I519" s="7" t="s">
        <v>2492</v>
      </c>
      <c r="J519" s="7" t="s">
        <v>100</v>
      </c>
      <c r="K519" s="7" t="s">
        <v>100</v>
      </c>
      <c r="L519" s="7" t="s">
        <v>101</v>
      </c>
      <c r="M519" s="7" t="s">
        <v>104</v>
      </c>
      <c r="N519" s="8" t="s">
        <v>100</v>
      </c>
      <c r="O519" s="8" t="s">
        <v>100</v>
      </c>
      <c r="P519" s="8" t="s">
        <v>100</v>
      </c>
      <c r="Q519" s="7" t="s">
        <v>100</v>
      </c>
      <c r="R519" s="7" t="s">
        <v>100</v>
      </c>
      <c r="S519" s="7" t="s">
        <v>100</v>
      </c>
      <c r="T519" s="8" t="s">
        <v>100</v>
      </c>
      <c r="U519" s="8" t="s">
        <v>100</v>
      </c>
      <c r="V519" s="8" t="s">
        <v>100</v>
      </c>
      <c r="W519" s="8" t="s">
        <v>100</v>
      </c>
      <c r="X519" s="8" t="s">
        <v>100</v>
      </c>
      <c r="Y519" s="8" t="s">
        <v>100</v>
      </c>
      <c r="Z519" s="8" t="s">
        <v>100</v>
      </c>
      <c r="AA519" s="8" t="s">
        <v>100</v>
      </c>
      <c r="AB519" s="8" t="s">
        <v>100</v>
      </c>
      <c r="AC519" s="8" t="s">
        <v>100</v>
      </c>
      <c r="AD519" s="8" t="s">
        <v>100</v>
      </c>
      <c r="AE519" s="8" t="s">
        <v>100</v>
      </c>
      <c r="AF519" s="8" t="s">
        <v>100</v>
      </c>
      <c r="AG519" s="8" t="s">
        <v>100</v>
      </c>
      <c r="AH519" s="8" t="s">
        <v>100</v>
      </c>
      <c r="AI519" s="8" t="s">
        <v>100</v>
      </c>
      <c r="AJ519" s="8" t="s">
        <v>100</v>
      </c>
      <c r="AK519" s="8" t="s">
        <v>100</v>
      </c>
      <c r="AL519" s="7" t="s">
        <v>100</v>
      </c>
      <c r="AM519" s="8" t="s">
        <v>100</v>
      </c>
      <c r="AN519" s="8" t="s">
        <v>100</v>
      </c>
      <c r="AO519" s="8" t="s">
        <v>100</v>
      </c>
      <c r="AP519" s="8" t="s">
        <v>100</v>
      </c>
      <c r="AQ519" s="8" t="s">
        <v>100</v>
      </c>
      <c r="AR519" s="8" t="s">
        <v>100</v>
      </c>
      <c r="AS519" s="8" t="s">
        <v>100</v>
      </c>
      <c r="AT519" s="8" t="s">
        <v>100</v>
      </c>
      <c r="AU519" s="8" t="s">
        <v>100</v>
      </c>
      <c r="AV519" s="8" t="s">
        <v>100</v>
      </c>
      <c r="AW519" s="8" t="s">
        <v>100</v>
      </c>
      <c r="AX519" s="8" t="s">
        <v>100</v>
      </c>
      <c r="AY519" s="8" t="s">
        <v>100</v>
      </c>
      <c r="AZ519" s="8" t="s">
        <v>100</v>
      </c>
      <c r="BA519" s="8" t="s">
        <v>100</v>
      </c>
      <c r="BB519" s="8" t="s">
        <v>100</v>
      </c>
      <c r="BC519" s="8" t="s">
        <v>100</v>
      </c>
      <c r="BD519" s="8" t="s">
        <v>100</v>
      </c>
      <c r="BE519" s="8" t="s">
        <v>100</v>
      </c>
      <c r="BF519" s="8" t="s">
        <v>100</v>
      </c>
      <c r="BG519" s="8" t="s">
        <v>100</v>
      </c>
      <c r="BH519" s="8" t="s">
        <v>100</v>
      </c>
      <c r="BI519" s="8" t="s">
        <v>100</v>
      </c>
      <c r="BJ519" s="8" t="s">
        <v>100</v>
      </c>
      <c r="BK519" s="8" t="s">
        <v>100</v>
      </c>
      <c r="BL519" s="8" t="s">
        <v>100</v>
      </c>
      <c r="BM519" s="8" t="s">
        <v>100</v>
      </c>
      <c r="BN519" s="8" t="s">
        <v>100</v>
      </c>
      <c r="BO519" s="8" t="s">
        <v>100</v>
      </c>
      <c r="BP519" s="8" t="s">
        <v>100</v>
      </c>
      <c r="BQ519" s="8" t="s">
        <v>100</v>
      </c>
      <c r="BR519" s="8" t="s">
        <v>100</v>
      </c>
      <c r="BS519" s="8" t="s">
        <v>100</v>
      </c>
      <c r="BT519" s="8" t="s">
        <v>100</v>
      </c>
      <c r="BU519" s="8" t="s">
        <v>100</v>
      </c>
      <c r="BV519" s="8" t="s">
        <v>100</v>
      </c>
      <c r="BW519" s="8" t="s">
        <v>100</v>
      </c>
      <c r="BX519" s="8" t="s">
        <v>100</v>
      </c>
      <c r="BY519" s="8" t="s">
        <v>100</v>
      </c>
      <c r="BZ519" s="8" t="s">
        <v>100</v>
      </c>
      <c r="CA519" s="8" t="s">
        <v>100</v>
      </c>
      <c r="CB519" s="8" t="s">
        <v>100</v>
      </c>
      <c r="CC519" s="8" t="s">
        <v>100</v>
      </c>
      <c r="CD519" s="8" t="s">
        <v>100</v>
      </c>
      <c r="CE519" s="21">
        <f t="shared" si="162"/>
        <v>0</v>
      </c>
      <c r="CF519" s="21">
        <f t="shared" si="163"/>
        <v>0</v>
      </c>
      <c r="CG519" s="21">
        <f t="shared" si="164"/>
        <v>0</v>
      </c>
      <c r="CH519" s="21">
        <f t="shared" si="165"/>
        <v>0</v>
      </c>
      <c r="CI519" s="21">
        <f t="shared" si="166"/>
        <v>0</v>
      </c>
      <c r="CJ519" s="21">
        <f t="shared" si="167"/>
        <v>0</v>
      </c>
      <c r="CK519" s="21">
        <f t="shared" si="168"/>
        <v>0</v>
      </c>
      <c r="CL519" s="21">
        <f t="shared" si="169"/>
        <v>0</v>
      </c>
      <c r="CM519" s="21">
        <f t="shared" si="170"/>
        <v>0</v>
      </c>
      <c r="CN519" s="21">
        <f t="shared" si="171"/>
        <v>0</v>
      </c>
      <c r="CO519" s="21">
        <f t="shared" si="172"/>
        <v>0</v>
      </c>
      <c r="CP519" s="21">
        <f t="shared" si="173"/>
        <v>0</v>
      </c>
      <c r="CQ519" s="21">
        <f t="shared" si="174"/>
        <v>0</v>
      </c>
      <c r="CR519" s="21">
        <f t="shared" si="175"/>
        <v>0</v>
      </c>
      <c r="CS519" s="21">
        <f t="shared" si="176"/>
        <v>0</v>
      </c>
      <c r="CT519" s="21">
        <f t="shared" si="177"/>
        <v>0</v>
      </c>
      <c r="CU519" s="21">
        <f t="shared" si="178"/>
        <v>0</v>
      </c>
      <c r="CV519" s="21">
        <f t="shared" si="179"/>
        <v>0</v>
      </c>
      <c r="CW519" s="21">
        <f t="shared" si="180"/>
        <v>0</v>
      </c>
      <c r="CX519" s="21">
        <f t="shared" si="181"/>
        <v>0</v>
      </c>
      <c r="CY519" s="21">
        <f t="shared" si="182"/>
        <v>0</v>
      </c>
      <c r="CZ519" s="21">
        <f t="shared" si="183"/>
        <v>0</v>
      </c>
    </row>
    <row r="520" spans="1:104" ht="76.5" hidden="1" x14ac:dyDescent="0.25">
      <c r="A520" s="6">
        <v>1793</v>
      </c>
      <c r="B520" s="7" t="s">
        <v>92</v>
      </c>
      <c r="C520" s="7" t="s">
        <v>54</v>
      </c>
      <c r="D520" s="7" t="s">
        <v>481</v>
      </c>
      <c r="E520" s="7" t="s">
        <v>94</v>
      </c>
      <c r="F520" s="7" t="s">
        <v>95</v>
      </c>
      <c r="G520" s="7" t="s">
        <v>2493</v>
      </c>
      <c r="H520" s="7" t="s">
        <v>2494</v>
      </c>
      <c r="I520" s="7" t="s">
        <v>2495</v>
      </c>
      <c r="J520" s="7" t="s">
        <v>99</v>
      </c>
      <c r="K520" s="7" t="s">
        <v>100</v>
      </c>
      <c r="L520" s="7" t="s">
        <v>101</v>
      </c>
      <c r="M520" s="7" t="s">
        <v>101</v>
      </c>
      <c r="N520" s="8">
        <v>3</v>
      </c>
      <c r="O520" s="8">
        <v>3</v>
      </c>
      <c r="P520" s="8">
        <v>2</v>
      </c>
      <c r="Q520" s="7" t="s">
        <v>2496</v>
      </c>
      <c r="R520" s="7" t="s">
        <v>2496</v>
      </c>
      <c r="S520" s="7" t="s">
        <v>2496</v>
      </c>
      <c r="T520" s="8">
        <v>3</v>
      </c>
      <c r="U520" s="8">
        <v>3</v>
      </c>
      <c r="V520" s="8">
        <v>3</v>
      </c>
      <c r="W520" s="8">
        <v>3</v>
      </c>
      <c r="X520" s="8">
        <v>3</v>
      </c>
      <c r="Y520" s="8">
        <v>3</v>
      </c>
      <c r="Z520" s="8">
        <v>0</v>
      </c>
      <c r="AA520" s="8">
        <v>0</v>
      </c>
      <c r="AB520" s="8">
        <v>0</v>
      </c>
      <c r="AC520" s="8">
        <v>3</v>
      </c>
      <c r="AD520" s="8">
        <v>3</v>
      </c>
      <c r="AE520" s="8">
        <v>3</v>
      </c>
      <c r="AF520" s="8">
        <v>0</v>
      </c>
      <c r="AG520" s="8">
        <v>0</v>
      </c>
      <c r="AH520" s="8">
        <v>0</v>
      </c>
      <c r="AI520" s="8">
        <v>3</v>
      </c>
      <c r="AJ520" s="8">
        <v>3</v>
      </c>
      <c r="AK520" s="8">
        <v>3</v>
      </c>
      <c r="AL520" s="7" t="s">
        <v>228</v>
      </c>
      <c r="AM520" s="8">
        <v>0</v>
      </c>
      <c r="AN520" s="8">
        <v>0</v>
      </c>
      <c r="AO520" s="8">
        <v>0</v>
      </c>
      <c r="AP520" s="8">
        <v>0</v>
      </c>
      <c r="AQ520" s="8">
        <v>0</v>
      </c>
      <c r="AR520" s="8">
        <v>0</v>
      </c>
      <c r="AS520" s="8">
        <v>0</v>
      </c>
      <c r="AT520" s="8">
        <v>0</v>
      </c>
      <c r="AU520" s="8">
        <v>0</v>
      </c>
      <c r="AV520" s="8">
        <v>0</v>
      </c>
      <c r="AW520" s="8">
        <v>0</v>
      </c>
      <c r="AX520" s="8">
        <v>0</v>
      </c>
      <c r="AY520" s="8">
        <v>0</v>
      </c>
      <c r="AZ520" s="8">
        <v>0</v>
      </c>
      <c r="BA520" s="8">
        <v>0</v>
      </c>
      <c r="BB520" s="8">
        <v>0</v>
      </c>
      <c r="BC520" s="8">
        <v>0</v>
      </c>
      <c r="BD520" s="8">
        <v>0</v>
      </c>
      <c r="BE520" s="8">
        <v>0</v>
      </c>
      <c r="BF520" s="8">
        <v>0</v>
      </c>
      <c r="BG520" s="8">
        <v>0</v>
      </c>
      <c r="BH520" s="8">
        <v>0</v>
      </c>
      <c r="BI520" s="8">
        <v>0</v>
      </c>
      <c r="BJ520" s="8">
        <v>0</v>
      </c>
      <c r="BK520" s="8">
        <v>0</v>
      </c>
      <c r="BL520" s="8">
        <v>0</v>
      </c>
      <c r="BM520" s="8">
        <v>0</v>
      </c>
      <c r="BN520" s="8">
        <v>0</v>
      </c>
      <c r="BO520" s="8">
        <v>0</v>
      </c>
      <c r="BP520" s="8">
        <v>0</v>
      </c>
      <c r="BQ520" s="8">
        <v>0</v>
      </c>
      <c r="BR520" s="8">
        <v>0</v>
      </c>
      <c r="BS520" s="8">
        <v>0</v>
      </c>
      <c r="BT520" s="8">
        <v>0</v>
      </c>
      <c r="BU520" s="8">
        <v>0</v>
      </c>
      <c r="BV520" s="8">
        <v>0</v>
      </c>
      <c r="BW520" s="8">
        <v>0</v>
      </c>
      <c r="BX520" s="8">
        <v>0</v>
      </c>
      <c r="BY520" s="8">
        <v>0</v>
      </c>
      <c r="BZ520" s="8">
        <v>0</v>
      </c>
      <c r="CA520" s="8">
        <v>0</v>
      </c>
      <c r="CB520" s="8">
        <v>0</v>
      </c>
      <c r="CC520" s="8">
        <v>0</v>
      </c>
      <c r="CD520" s="8">
        <v>0</v>
      </c>
      <c r="CE520" s="21">
        <f t="shared" ref="CE520:CE558" si="184">SUM(AM520,BI520)</f>
        <v>0</v>
      </c>
      <c r="CF520" s="21">
        <f t="shared" ref="CF520:CF558" si="185">SUM(N520,AN520,BJ520)</f>
        <v>3</v>
      </c>
      <c r="CG520" s="21">
        <f t="shared" ref="CG520:CG558" si="186">SUM(O520,AO520,BK520)</f>
        <v>3</v>
      </c>
      <c r="CH520" s="21">
        <f t="shared" ref="CH520:CH558" si="187">SUM(P520,AP520,BL520)</f>
        <v>2</v>
      </c>
      <c r="CI520" s="21">
        <f t="shared" ref="CI520:CI558" si="188">SUM(T520,AQ520,BM520)</f>
        <v>3</v>
      </c>
      <c r="CJ520" s="21">
        <f t="shared" ref="CJ520:CJ558" si="189">SUM(U520,AR520,BN520)</f>
        <v>3</v>
      </c>
      <c r="CK520" s="21">
        <f t="shared" ref="CK520:CK558" si="190">SUM(V520,AS520,BO520)</f>
        <v>3</v>
      </c>
      <c r="CL520" s="21">
        <f t="shared" ref="CL520:CL558" si="191">SUM(W520,AT520,BP520)</f>
        <v>3</v>
      </c>
      <c r="CM520" s="21">
        <f t="shared" ref="CM520:CM558" si="192">SUM(X520,AU520,BQ520)</f>
        <v>3</v>
      </c>
      <c r="CN520" s="21">
        <f t="shared" ref="CN520:CN558" si="193">SUM(Y520,AV520,BR520)</f>
        <v>3</v>
      </c>
      <c r="CO520" s="21">
        <f t="shared" ref="CO520:CO558" si="194">SUM(Z520,AW520,BS520)</f>
        <v>0</v>
      </c>
      <c r="CP520" s="21">
        <f t="shared" ref="CP520:CP558" si="195">SUM(AA520,AX520,BT520)</f>
        <v>0</v>
      </c>
      <c r="CQ520" s="21">
        <f t="shared" ref="CQ520:CQ558" si="196">SUM(AB520,AY520,BU520)</f>
        <v>0</v>
      </c>
      <c r="CR520" s="21">
        <f t="shared" ref="CR520:CR558" si="197">SUM(AC520,AZ520,BV520)</f>
        <v>3</v>
      </c>
      <c r="CS520" s="21">
        <f t="shared" ref="CS520:CS558" si="198">SUM(AD520,BA520,BW520)</f>
        <v>3</v>
      </c>
      <c r="CT520" s="21">
        <f t="shared" ref="CT520:CT558" si="199">SUM(AE520,BB520,BX520)</f>
        <v>3</v>
      </c>
      <c r="CU520" s="21">
        <f t="shared" ref="CU520:CU558" si="200">SUM(AF520,BC520,BY520)</f>
        <v>0</v>
      </c>
      <c r="CV520" s="21">
        <f t="shared" ref="CV520:CV558" si="201">SUM(AG520,BD520,BZ520)</f>
        <v>0</v>
      </c>
      <c r="CW520" s="21">
        <f t="shared" ref="CW520:CW558" si="202">SUM(AH520,BE520,CA520)</f>
        <v>0</v>
      </c>
      <c r="CX520" s="21">
        <f t="shared" ref="CX520:CX558" si="203">SUM(AI520,BF520,CB520)</f>
        <v>3</v>
      </c>
      <c r="CY520" s="21">
        <f t="shared" ref="CY520:CY558" si="204">SUM(AJ520,BG520,CC520)</f>
        <v>3</v>
      </c>
      <c r="CZ520" s="21">
        <f t="shared" ref="CZ520:CZ558" si="205">SUM(AK520,BH520,CD520)</f>
        <v>3</v>
      </c>
    </row>
    <row r="521" spans="1:104" ht="89.25" hidden="1" x14ac:dyDescent="0.25">
      <c r="A521" s="6">
        <v>1794</v>
      </c>
      <c r="B521" s="7" t="s">
        <v>92</v>
      </c>
      <c r="C521" s="7" t="s">
        <v>54</v>
      </c>
      <c r="D521" s="7" t="s">
        <v>146</v>
      </c>
      <c r="E521" s="7" t="s">
        <v>94</v>
      </c>
      <c r="F521" s="7" t="s">
        <v>95</v>
      </c>
      <c r="G521" s="7" t="s">
        <v>2497</v>
      </c>
      <c r="H521" s="7" t="s">
        <v>2498</v>
      </c>
      <c r="I521" s="7" t="s">
        <v>2499</v>
      </c>
      <c r="J521" s="7" t="s">
        <v>99</v>
      </c>
      <c r="K521" s="7" t="s">
        <v>100</v>
      </c>
      <c r="L521" s="7" t="s">
        <v>101</v>
      </c>
      <c r="M521" s="7" t="s">
        <v>101</v>
      </c>
      <c r="N521" s="8">
        <v>8</v>
      </c>
      <c r="O521" s="8">
        <v>8</v>
      </c>
      <c r="P521" s="8">
        <v>7</v>
      </c>
      <c r="Q521" s="7" t="s">
        <v>372</v>
      </c>
      <c r="R521" s="7" t="s">
        <v>372</v>
      </c>
      <c r="S521" s="7" t="s">
        <v>372</v>
      </c>
      <c r="T521" s="8">
        <v>2</v>
      </c>
      <c r="U521" s="8">
        <v>2</v>
      </c>
      <c r="V521" s="8">
        <v>2</v>
      </c>
      <c r="W521" s="8">
        <v>2</v>
      </c>
      <c r="X521" s="8">
        <v>2</v>
      </c>
      <c r="Y521" s="8">
        <v>2</v>
      </c>
      <c r="Z521" s="8">
        <v>0</v>
      </c>
      <c r="AA521" s="8">
        <v>0</v>
      </c>
      <c r="AB521" s="8">
        <v>0</v>
      </c>
      <c r="AC521" s="8">
        <v>2</v>
      </c>
      <c r="AD521" s="8">
        <v>2</v>
      </c>
      <c r="AE521" s="8">
        <v>2</v>
      </c>
      <c r="AF521" s="8">
        <v>0</v>
      </c>
      <c r="AG521" s="8">
        <v>0</v>
      </c>
      <c r="AH521" s="8">
        <v>0</v>
      </c>
      <c r="AI521" s="8">
        <v>2</v>
      </c>
      <c r="AJ521" s="8">
        <v>2</v>
      </c>
      <c r="AK521" s="8">
        <v>2</v>
      </c>
      <c r="AM521" s="8">
        <v>0</v>
      </c>
      <c r="AN521" s="8">
        <v>0</v>
      </c>
      <c r="AO521" s="8">
        <v>0</v>
      </c>
      <c r="AP521" s="8">
        <v>0</v>
      </c>
      <c r="AQ521" s="8">
        <v>0</v>
      </c>
      <c r="AR521" s="8">
        <v>0</v>
      </c>
      <c r="AS521" s="8">
        <v>0</v>
      </c>
      <c r="AT521" s="8">
        <v>0</v>
      </c>
      <c r="AU521" s="8">
        <v>0</v>
      </c>
      <c r="AV521" s="8">
        <v>0</v>
      </c>
      <c r="AW521" s="8">
        <v>0</v>
      </c>
      <c r="AX521" s="8">
        <v>0</v>
      </c>
      <c r="AY521" s="8">
        <v>0</v>
      </c>
      <c r="AZ521" s="8">
        <v>0</v>
      </c>
      <c r="BA521" s="8">
        <v>0</v>
      </c>
      <c r="BB521" s="8">
        <v>0</v>
      </c>
      <c r="BC521" s="8">
        <v>0</v>
      </c>
      <c r="BD521" s="8">
        <v>0</v>
      </c>
      <c r="BE521" s="8">
        <v>0</v>
      </c>
      <c r="BF521" s="8">
        <v>0</v>
      </c>
      <c r="BG521" s="8">
        <v>0</v>
      </c>
      <c r="BH521" s="8">
        <v>0</v>
      </c>
      <c r="BI521" s="8">
        <v>0</v>
      </c>
      <c r="BJ521" s="8">
        <v>0</v>
      </c>
      <c r="BK521" s="8">
        <v>0</v>
      </c>
      <c r="BL521" s="8">
        <v>0</v>
      </c>
      <c r="BM521" s="8">
        <v>0</v>
      </c>
      <c r="BN521" s="8">
        <v>0</v>
      </c>
      <c r="BO521" s="8">
        <v>0</v>
      </c>
      <c r="BP521" s="8">
        <v>0</v>
      </c>
      <c r="BQ521" s="8">
        <v>0</v>
      </c>
      <c r="BR521" s="8">
        <v>0</v>
      </c>
      <c r="BS521" s="8">
        <v>0</v>
      </c>
      <c r="BT521" s="8">
        <v>0</v>
      </c>
      <c r="BU521" s="8">
        <v>0</v>
      </c>
      <c r="BV521" s="8">
        <v>0</v>
      </c>
      <c r="BW521" s="8">
        <v>0</v>
      </c>
      <c r="BX521" s="8">
        <v>0</v>
      </c>
      <c r="BY521" s="8">
        <v>0</v>
      </c>
      <c r="BZ521" s="8">
        <v>0</v>
      </c>
      <c r="CA521" s="8">
        <v>0</v>
      </c>
      <c r="CB521" s="8">
        <v>0</v>
      </c>
      <c r="CC521" s="8">
        <v>0</v>
      </c>
      <c r="CD521" s="8">
        <v>0</v>
      </c>
      <c r="CE521" s="21">
        <f t="shared" si="184"/>
        <v>0</v>
      </c>
      <c r="CF521" s="21">
        <f t="shared" si="185"/>
        <v>8</v>
      </c>
      <c r="CG521" s="21">
        <f t="shared" si="186"/>
        <v>8</v>
      </c>
      <c r="CH521" s="21">
        <f t="shared" si="187"/>
        <v>7</v>
      </c>
      <c r="CI521" s="21">
        <f t="shared" si="188"/>
        <v>2</v>
      </c>
      <c r="CJ521" s="21">
        <f t="shared" si="189"/>
        <v>2</v>
      </c>
      <c r="CK521" s="21">
        <f t="shared" si="190"/>
        <v>2</v>
      </c>
      <c r="CL521" s="21">
        <f t="shared" si="191"/>
        <v>2</v>
      </c>
      <c r="CM521" s="21">
        <f t="shared" si="192"/>
        <v>2</v>
      </c>
      <c r="CN521" s="21">
        <f t="shared" si="193"/>
        <v>2</v>
      </c>
      <c r="CO521" s="21">
        <f t="shared" si="194"/>
        <v>0</v>
      </c>
      <c r="CP521" s="21">
        <f t="shared" si="195"/>
        <v>0</v>
      </c>
      <c r="CQ521" s="21">
        <f t="shared" si="196"/>
        <v>0</v>
      </c>
      <c r="CR521" s="21">
        <f t="shared" si="197"/>
        <v>2</v>
      </c>
      <c r="CS521" s="21">
        <f t="shared" si="198"/>
        <v>2</v>
      </c>
      <c r="CT521" s="21">
        <f t="shared" si="199"/>
        <v>2</v>
      </c>
      <c r="CU521" s="21">
        <f t="shared" si="200"/>
        <v>0</v>
      </c>
      <c r="CV521" s="21">
        <f t="shared" si="201"/>
        <v>0</v>
      </c>
      <c r="CW521" s="21">
        <f t="shared" si="202"/>
        <v>0</v>
      </c>
      <c r="CX521" s="21">
        <f t="shared" si="203"/>
        <v>2</v>
      </c>
      <c r="CY521" s="21">
        <f t="shared" si="204"/>
        <v>2</v>
      </c>
      <c r="CZ521" s="21">
        <f t="shared" si="205"/>
        <v>2</v>
      </c>
    </row>
    <row r="522" spans="1:104" ht="89.25" hidden="1" x14ac:dyDescent="0.25">
      <c r="A522" s="6">
        <v>1795</v>
      </c>
      <c r="B522" s="7" t="s">
        <v>92</v>
      </c>
      <c r="C522" s="7" t="s">
        <v>76</v>
      </c>
      <c r="D522" s="7" t="s">
        <v>540</v>
      </c>
      <c r="E522" s="7" t="s">
        <v>94</v>
      </c>
      <c r="F522" s="7" t="s">
        <v>95</v>
      </c>
      <c r="G522" s="7" t="s">
        <v>2500</v>
      </c>
      <c r="H522" s="7" t="s">
        <v>1412</v>
      </c>
      <c r="I522" s="7" t="s">
        <v>1413</v>
      </c>
      <c r="J522" s="7" t="s">
        <v>100</v>
      </c>
      <c r="K522" s="7" t="s">
        <v>100</v>
      </c>
      <c r="L522" s="7" t="s">
        <v>101</v>
      </c>
      <c r="M522" s="7" t="s">
        <v>101</v>
      </c>
      <c r="N522" s="8">
        <v>0</v>
      </c>
      <c r="O522" s="8">
        <v>0</v>
      </c>
      <c r="P522" s="8">
        <v>0</v>
      </c>
      <c r="Q522" s="7" t="s">
        <v>104</v>
      </c>
      <c r="R522" s="7" t="s">
        <v>104</v>
      </c>
      <c r="S522" s="7" t="s">
        <v>104</v>
      </c>
      <c r="T522" s="8">
        <v>6</v>
      </c>
      <c r="U522" s="8">
        <v>6</v>
      </c>
      <c r="V522" s="8">
        <v>6</v>
      </c>
      <c r="W522" s="8">
        <v>6</v>
      </c>
      <c r="X522" s="8">
        <v>6</v>
      </c>
      <c r="Y522" s="8">
        <v>6</v>
      </c>
      <c r="Z522" s="8">
        <v>0</v>
      </c>
      <c r="AA522" s="8">
        <v>0</v>
      </c>
      <c r="AB522" s="8">
        <v>0</v>
      </c>
      <c r="AC522" s="8">
        <v>0</v>
      </c>
      <c r="AD522" s="8">
        <v>0</v>
      </c>
      <c r="AE522" s="8">
        <v>0</v>
      </c>
      <c r="AF522" s="8">
        <v>6</v>
      </c>
      <c r="AG522" s="8">
        <v>6</v>
      </c>
      <c r="AH522" s="8">
        <v>6</v>
      </c>
      <c r="AI522" s="8">
        <v>0</v>
      </c>
      <c r="AJ522" s="8">
        <v>0</v>
      </c>
      <c r="AK522" s="8">
        <v>0</v>
      </c>
      <c r="AM522" s="8">
        <v>0</v>
      </c>
      <c r="AN522" s="8">
        <v>0</v>
      </c>
      <c r="AO522" s="8">
        <v>0</v>
      </c>
      <c r="AP522" s="8">
        <v>0</v>
      </c>
      <c r="AQ522" s="8">
        <v>0</v>
      </c>
      <c r="AR522" s="8">
        <v>0</v>
      </c>
      <c r="AS522" s="8">
        <v>0</v>
      </c>
      <c r="AT522" s="8">
        <v>0</v>
      </c>
      <c r="AU522" s="8">
        <v>0</v>
      </c>
      <c r="AV522" s="8">
        <v>0</v>
      </c>
      <c r="AW522" s="8">
        <v>0</v>
      </c>
      <c r="AX522" s="8">
        <v>0</v>
      </c>
      <c r="AY522" s="8">
        <v>0</v>
      </c>
      <c r="AZ522" s="8">
        <v>0</v>
      </c>
      <c r="BA522" s="8">
        <v>0</v>
      </c>
      <c r="BB522" s="8">
        <v>0</v>
      </c>
      <c r="BC522" s="8">
        <v>0</v>
      </c>
      <c r="BD522" s="8">
        <v>0</v>
      </c>
      <c r="BE522" s="8">
        <v>0</v>
      </c>
      <c r="BF522" s="8">
        <v>0</v>
      </c>
      <c r="BG522" s="8">
        <v>0</v>
      </c>
      <c r="BH522" s="8">
        <v>0</v>
      </c>
      <c r="BI522" s="8">
        <v>0</v>
      </c>
      <c r="BJ522" s="8">
        <v>0</v>
      </c>
      <c r="BK522" s="8">
        <v>0</v>
      </c>
      <c r="BL522" s="8">
        <v>0</v>
      </c>
      <c r="BM522" s="8">
        <v>0</v>
      </c>
      <c r="BN522" s="8">
        <v>0</v>
      </c>
      <c r="BO522" s="8">
        <v>0</v>
      </c>
      <c r="BP522" s="8">
        <v>0</v>
      </c>
      <c r="BQ522" s="8">
        <v>0</v>
      </c>
      <c r="BR522" s="8">
        <v>0</v>
      </c>
      <c r="BS522" s="8">
        <v>0</v>
      </c>
      <c r="BT522" s="8">
        <v>0</v>
      </c>
      <c r="BU522" s="8">
        <v>0</v>
      </c>
      <c r="BV522" s="8">
        <v>0</v>
      </c>
      <c r="BW522" s="8">
        <v>0</v>
      </c>
      <c r="BX522" s="8">
        <v>0</v>
      </c>
      <c r="BY522" s="8">
        <v>0</v>
      </c>
      <c r="BZ522" s="8">
        <v>0</v>
      </c>
      <c r="CA522" s="8">
        <v>0</v>
      </c>
      <c r="CB522" s="8">
        <v>0</v>
      </c>
      <c r="CC522" s="8">
        <v>0</v>
      </c>
      <c r="CD522" s="8">
        <v>0</v>
      </c>
      <c r="CE522" s="21">
        <f t="shared" si="184"/>
        <v>0</v>
      </c>
      <c r="CF522" s="21">
        <f t="shared" si="185"/>
        <v>0</v>
      </c>
      <c r="CG522" s="21">
        <f t="shared" si="186"/>
        <v>0</v>
      </c>
      <c r="CH522" s="21">
        <f t="shared" si="187"/>
        <v>0</v>
      </c>
      <c r="CI522" s="21">
        <f t="shared" si="188"/>
        <v>6</v>
      </c>
      <c r="CJ522" s="21">
        <f t="shared" si="189"/>
        <v>6</v>
      </c>
      <c r="CK522" s="21">
        <f t="shared" si="190"/>
        <v>6</v>
      </c>
      <c r="CL522" s="21">
        <f t="shared" si="191"/>
        <v>6</v>
      </c>
      <c r="CM522" s="21">
        <f t="shared" si="192"/>
        <v>6</v>
      </c>
      <c r="CN522" s="21">
        <f t="shared" si="193"/>
        <v>6</v>
      </c>
      <c r="CO522" s="21">
        <f t="shared" si="194"/>
        <v>0</v>
      </c>
      <c r="CP522" s="21">
        <f t="shared" si="195"/>
        <v>0</v>
      </c>
      <c r="CQ522" s="21">
        <f t="shared" si="196"/>
        <v>0</v>
      </c>
      <c r="CR522" s="21">
        <f t="shared" si="197"/>
        <v>0</v>
      </c>
      <c r="CS522" s="21">
        <f t="shared" si="198"/>
        <v>0</v>
      </c>
      <c r="CT522" s="21">
        <f t="shared" si="199"/>
        <v>0</v>
      </c>
      <c r="CU522" s="21">
        <f t="shared" si="200"/>
        <v>6</v>
      </c>
      <c r="CV522" s="21">
        <f t="shared" si="201"/>
        <v>6</v>
      </c>
      <c r="CW522" s="21">
        <f t="shared" si="202"/>
        <v>6</v>
      </c>
      <c r="CX522" s="21">
        <f t="shared" si="203"/>
        <v>0</v>
      </c>
      <c r="CY522" s="21">
        <f t="shared" si="204"/>
        <v>0</v>
      </c>
      <c r="CZ522" s="21">
        <f t="shared" si="205"/>
        <v>0</v>
      </c>
    </row>
    <row r="523" spans="1:104" ht="89.25" hidden="1" x14ac:dyDescent="0.25">
      <c r="A523" s="6">
        <v>1797</v>
      </c>
      <c r="B523" s="7" t="s">
        <v>92</v>
      </c>
      <c r="C523" s="7" t="s">
        <v>79</v>
      </c>
      <c r="D523" s="7" t="s">
        <v>121</v>
      </c>
      <c r="E523" s="7" t="s">
        <v>94</v>
      </c>
      <c r="F523" s="7" t="s">
        <v>928</v>
      </c>
      <c r="G523" s="7" t="s">
        <v>2501</v>
      </c>
      <c r="H523" s="7" t="s">
        <v>2502</v>
      </c>
      <c r="I523" s="7" t="s">
        <v>2503</v>
      </c>
      <c r="J523" s="7" t="s">
        <v>99</v>
      </c>
      <c r="K523" s="7" t="s">
        <v>100</v>
      </c>
      <c r="L523" s="7" t="s">
        <v>101</v>
      </c>
      <c r="M523" s="7" t="s">
        <v>101</v>
      </c>
      <c r="N523" s="8">
        <v>0</v>
      </c>
      <c r="O523" s="8">
        <v>0</v>
      </c>
      <c r="P523" s="8">
        <v>0</v>
      </c>
      <c r="Q523" s="7" t="s">
        <v>104</v>
      </c>
      <c r="R523" s="7" t="s">
        <v>104</v>
      </c>
      <c r="S523" s="7" t="s">
        <v>104</v>
      </c>
      <c r="T523" s="8">
        <v>5</v>
      </c>
      <c r="U523" s="8">
        <v>5</v>
      </c>
      <c r="V523" s="8">
        <v>5</v>
      </c>
      <c r="W523" s="8">
        <v>4</v>
      </c>
      <c r="X523" s="8">
        <v>4</v>
      </c>
      <c r="Y523" s="8">
        <v>4</v>
      </c>
      <c r="Z523" s="8">
        <v>0</v>
      </c>
      <c r="AA523" s="8">
        <v>0</v>
      </c>
      <c r="AB523" s="8">
        <v>0</v>
      </c>
      <c r="AC523" s="8">
        <v>1</v>
      </c>
      <c r="AD523" s="8">
        <v>1</v>
      </c>
      <c r="AE523" s="8">
        <v>1</v>
      </c>
      <c r="AF523" s="8">
        <v>3</v>
      </c>
      <c r="AG523" s="8">
        <v>3</v>
      </c>
      <c r="AH523" s="8">
        <v>3</v>
      </c>
      <c r="AI523" s="8">
        <v>0</v>
      </c>
      <c r="AJ523" s="8">
        <v>0</v>
      </c>
      <c r="AK523" s="8">
        <v>0</v>
      </c>
      <c r="AM523" s="8">
        <v>2</v>
      </c>
      <c r="AN523" s="8">
        <v>0</v>
      </c>
      <c r="AO523" s="8">
        <v>0</v>
      </c>
      <c r="AP523" s="8">
        <v>0</v>
      </c>
      <c r="AQ523" s="8">
        <v>5</v>
      </c>
      <c r="AR523" s="8">
        <v>5</v>
      </c>
      <c r="AS523" s="8">
        <v>5</v>
      </c>
      <c r="AT523" s="8">
        <v>4</v>
      </c>
      <c r="AU523" s="8">
        <v>4</v>
      </c>
      <c r="AV523" s="8">
        <v>4</v>
      </c>
      <c r="AW523" s="8">
        <v>0</v>
      </c>
      <c r="AX523" s="8">
        <v>0</v>
      </c>
      <c r="AY523" s="8">
        <v>0</v>
      </c>
      <c r="AZ523" s="8">
        <v>0</v>
      </c>
      <c r="BA523" s="8">
        <v>0</v>
      </c>
      <c r="BB523" s="8">
        <v>0</v>
      </c>
      <c r="BC523" s="8">
        <v>4</v>
      </c>
      <c r="BD523" s="8">
        <v>4</v>
      </c>
      <c r="BE523" s="8">
        <v>4</v>
      </c>
      <c r="BF523" s="8">
        <v>0</v>
      </c>
      <c r="BG523" s="8">
        <v>0</v>
      </c>
      <c r="BH523" s="8">
        <v>0</v>
      </c>
      <c r="BI523" s="8">
        <v>0</v>
      </c>
      <c r="BJ523" s="8">
        <v>0</v>
      </c>
      <c r="BK523" s="8">
        <v>0</v>
      </c>
      <c r="BL523" s="8">
        <v>0</v>
      </c>
      <c r="BM523" s="8">
        <v>0</v>
      </c>
      <c r="BN523" s="8">
        <v>0</v>
      </c>
      <c r="BO523" s="8">
        <v>0</v>
      </c>
      <c r="BP523" s="8">
        <v>0</v>
      </c>
      <c r="BQ523" s="8">
        <v>0</v>
      </c>
      <c r="BR523" s="8">
        <v>0</v>
      </c>
      <c r="BS523" s="8">
        <v>0</v>
      </c>
      <c r="BT523" s="8">
        <v>0</v>
      </c>
      <c r="BU523" s="8">
        <v>0</v>
      </c>
      <c r="BV523" s="8">
        <v>0</v>
      </c>
      <c r="BW523" s="8">
        <v>0</v>
      </c>
      <c r="BX523" s="8">
        <v>0</v>
      </c>
      <c r="BY523" s="8">
        <v>0</v>
      </c>
      <c r="BZ523" s="8">
        <v>0</v>
      </c>
      <c r="CA523" s="8">
        <v>0</v>
      </c>
      <c r="CB523" s="8">
        <v>0</v>
      </c>
      <c r="CC523" s="8">
        <v>0</v>
      </c>
      <c r="CD523" s="8">
        <v>0</v>
      </c>
      <c r="CE523" s="21">
        <f t="shared" si="184"/>
        <v>2</v>
      </c>
      <c r="CF523" s="21">
        <f t="shared" si="185"/>
        <v>0</v>
      </c>
      <c r="CG523" s="21">
        <f t="shared" si="186"/>
        <v>0</v>
      </c>
      <c r="CH523" s="21">
        <f t="shared" si="187"/>
        <v>0</v>
      </c>
      <c r="CI523" s="21">
        <f t="shared" si="188"/>
        <v>10</v>
      </c>
      <c r="CJ523" s="21">
        <f t="shared" si="189"/>
        <v>10</v>
      </c>
      <c r="CK523" s="21">
        <f t="shared" si="190"/>
        <v>10</v>
      </c>
      <c r="CL523" s="21">
        <f t="shared" si="191"/>
        <v>8</v>
      </c>
      <c r="CM523" s="21">
        <f t="shared" si="192"/>
        <v>8</v>
      </c>
      <c r="CN523" s="21">
        <f t="shared" si="193"/>
        <v>8</v>
      </c>
      <c r="CO523" s="21">
        <f t="shared" si="194"/>
        <v>0</v>
      </c>
      <c r="CP523" s="21">
        <f t="shared" si="195"/>
        <v>0</v>
      </c>
      <c r="CQ523" s="21">
        <f t="shared" si="196"/>
        <v>0</v>
      </c>
      <c r="CR523" s="21">
        <f t="shared" si="197"/>
        <v>1</v>
      </c>
      <c r="CS523" s="21">
        <f t="shared" si="198"/>
        <v>1</v>
      </c>
      <c r="CT523" s="21">
        <f t="shared" si="199"/>
        <v>1</v>
      </c>
      <c r="CU523" s="21">
        <f t="shared" si="200"/>
        <v>7</v>
      </c>
      <c r="CV523" s="21">
        <f t="shared" si="201"/>
        <v>7</v>
      </c>
      <c r="CW523" s="21">
        <f t="shared" si="202"/>
        <v>7</v>
      </c>
      <c r="CX523" s="21">
        <f t="shared" si="203"/>
        <v>0</v>
      </c>
      <c r="CY523" s="21">
        <f t="shared" si="204"/>
        <v>0</v>
      </c>
      <c r="CZ523" s="21">
        <f t="shared" si="205"/>
        <v>0</v>
      </c>
    </row>
    <row r="524" spans="1:104" ht="89.25" hidden="1" x14ac:dyDescent="0.25">
      <c r="A524" s="6">
        <v>1798</v>
      </c>
      <c r="B524" s="7" t="s">
        <v>92</v>
      </c>
      <c r="C524" s="7" t="s">
        <v>55</v>
      </c>
      <c r="D524" s="7" t="s">
        <v>121</v>
      </c>
      <c r="E524" s="7" t="s">
        <v>94</v>
      </c>
      <c r="F524" s="7" t="s">
        <v>95</v>
      </c>
      <c r="G524" s="7" t="s">
        <v>2504</v>
      </c>
      <c r="H524" s="7" t="s">
        <v>2505</v>
      </c>
      <c r="I524" s="7" t="s">
        <v>2506</v>
      </c>
      <c r="J524" s="7" t="s">
        <v>99</v>
      </c>
      <c r="K524" s="7" t="s">
        <v>100</v>
      </c>
      <c r="L524" s="7" t="s">
        <v>101</v>
      </c>
      <c r="M524" s="7" t="s">
        <v>101</v>
      </c>
      <c r="N524" s="8">
        <v>1</v>
      </c>
      <c r="O524" s="8">
        <v>1</v>
      </c>
      <c r="P524" s="8">
        <v>0</v>
      </c>
      <c r="Q524" s="7" t="s">
        <v>1862</v>
      </c>
      <c r="R524" s="7" t="s">
        <v>1862</v>
      </c>
      <c r="T524" s="8">
        <v>6</v>
      </c>
      <c r="U524" s="8">
        <v>6</v>
      </c>
      <c r="V524" s="8">
        <v>6</v>
      </c>
      <c r="W524" s="8">
        <v>3</v>
      </c>
      <c r="X524" s="8">
        <v>3</v>
      </c>
      <c r="Y524" s="8">
        <v>3</v>
      </c>
      <c r="Z524" s="8">
        <v>0</v>
      </c>
      <c r="AA524" s="8">
        <v>0</v>
      </c>
      <c r="AB524" s="8">
        <v>0</v>
      </c>
      <c r="AC524" s="8">
        <v>0</v>
      </c>
      <c r="AD524" s="8">
        <v>0</v>
      </c>
      <c r="AE524" s="8">
        <v>0</v>
      </c>
      <c r="AF524" s="8">
        <v>3</v>
      </c>
      <c r="AG524" s="8">
        <v>3</v>
      </c>
      <c r="AH524" s="8">
        <v>3</v>
      </c>
      <c r="AI524" s="8">
        <v>3</v>
      </c>
      <c r="AJ524" s="8">
        <v>3</v>
      </c>
      <c r="AK524" s="8">
        <v>0</v>
      </c>
      <c r="AM524" s="8">
        <v>0</v>
      </c>
      <c r="AN524" s="8">
        <v>0</v>
      </c>
      <c r="AO524" s="8">
        <v>0</v>
      </c>
      <c r="AP524" s="8">
        <v>0</v>
      </c>
      <c r="AQ524" s="8">
        <v>0</v>
      </c>
      <c r="AR524" s="8">
        <v>0</v>
      </c>
      <c r="AS524" s="8">
        <v>0</v>
      </c>
      <c r="AT524" s="8">
        <v>0</v>
      </c>
      <c r="AU524" s="8">
        <v>0</v>
      </c>
      <c r="AV524" s="8">
        <v>0</v>
      </c>
      <c r="AW524" s="8">
        <v>0</v>
      </c>
      <c r="AX524" s="8">
        <v>0</v>
      </c>
      <c r="AY524" s="8">
        <v>0</v>
      </c>
      <c r="AZ524" s="8">
        <v>0</v>
      </c>
      <c r="BA524" s="8">
        <v>0</v>
      </c>
      <c r="BB524" s="8">
        <v>0</v>
      </c>
      <c r="BC524" s="8">
        <v>0</v>
      </c>
      <c r="BD524" s="8">
        <v>0</v>
      </c>
      <c r="BE524" s="8">
        <v>0</v>
      </c>
      <c r="BF524" s="8">
        <v>0</v>
      </c>
      <c r="BG524" s="8">
        <v>0</v>
      </c>
      <c r="BH524" s="8">
        <v>0</v>
      </c>
      <c r="BI524" s="8">
        <v>0</v>
      </c>
      <c r="BJ524" s="8">
        <v>0</v>
      </c>
      <c r="BK524" s="8">
        <v>0</v>
      </c>
      <c r="BL524" s="8">
        <v>0</v>
      </c>
      <c r="BM524" s="8">
        <v>0</v>
      </c>
      <c r="BN524" s="8">
        <v>0</v>
      </c>
      <c r="BO524" s="8">
        <v>0</v>
      </c>
      <c r="BP524" s="8">
        <v>0</v>
      </c>
      <c r="BQ524" s="8">
        <v>0</v>
      </c>
      <c r="BR524" s="8">
        <v>0</v>
      </c>
      <c r="BS524" s="8">
        <v>0</v>
      </c>
      <c r="BT524" s="8">
        <v>0</v>
      </c>
      <c r="BU524" s="8">
        <v>0</v>
      </c>
      <c r="BV524" s="8">
        <v>0</v>
      </c>
      <c r="BW524" s="8">
        <v>0</v>
      </c>
      <c r="BX524" s="8">
        <v>0</v>
      </c>
      <c r="BY524" s="8">
        <v>0</v>
      </c>
      <c r="BZ524" s="8">
        <v>0</v>
      </c>
      <c r="CA524" s="8">
        <v>0</v>
      </c>
      <c r="CB524" s="8">
        <v>0</v>
      </c>
      <c r="CC524" s="8">
        <v>0</v>
      </c>
      <c r="CD524" s="8">
        <v>0</v>
      </c>
      <c r="CE524" s="21">
        <f t="shared" si="184"/>
        <v>0</v>
      </c>
      <c r="CF524" s="21">
        <f t="shared" si="185"/>
        <v>1</v>
      </c>
      <c r="CG524" s="21">
        <f t="shared" si="186"/>
        <v>1</v>
      </c>
      <c r="CH524" s="21">
        <f t="shared" si="187"/>
        <v>0</v>
      </c>
      <c r="CI524" s="21">
        <f t="shared" si="188"/>
        <v>6</v>
      </c>
      <c r="CJ524" s="21">
        <f t="shared" si="189"/>
        <v>6</v>
      </c>
      <c r="CK524" s="21">
        <f t="shared" si="190"/>
        <v>6</v>
      </c>
      <c r="CL524" s="21">
        <f t="shared" si="191"/>
        <v>3</v>
      </c>
      <c r="CM524" s="21">
        <f t="shared" si="192"/>
        <v>3</v>
      </c>
      <c r="CN524" s="21">
        <f t="shared" si="193"/>
        <v>3</v>
      </c>
      <c r="CO524" s="21">
        <f t="shared" si="194"/>
        <v>0</v>
      </c>
      <c r="CP524" s="21">
        <f t="shared" si="195"/>
        <v>0</v>
      </c>
      <c r="CQ524" s="21">
        <f t="shared" si="196"/>
        <v>0</v>
      </c>
      <c r="CR524" s="21">
        <f t="shared" si="197"/>
        <v>0</v>
      </c>
      <c r="CS524" s="21">
        <f t="shared" si="198"/>
        <v>0</v>
      </c>
      <c r="CT524" s="21">
        <f t="shared" si="199"/>
        <v>0</v>
      </c>
      <c r="CU524" s="21">
        <f t="shared" si="200"/>
        <v>3</v>
      </c>
      <c r="CV524" s="21">
        <f t="shared" si="201"/>
        <v>3</v>
      </c>
      <c r="CW524" s="21">
        <f t="shared" si="202"/>
        <v>3</v>
      </c>
      <c r="CX524" s="21">
        <f t="shared" si="203"/>
        <v>3</v>
      </c>
      <c r="CY524" s="21">
        <f t="shared" si="204"/>
        <v>3</v>
      </c>
      <c r="CZ524" s="21">
        <f t="shared" si="205"/>
        <v>0</v>
      </c>
    </row>
    <row r="525" spans="1:104" ht="89.25" hidden="1" x14ac:dyDescent="0.25">
      <c r="A525" s="6">
        <v>1807</v>
      </c>
      <c r="B525" s="7" t="s">
        <v>92</v>
      </c>
      <c r="C525" s="7" t="s">
        <v>74</v>
      </c>
      <c r="D525" s="7" t="s">
        <v>121</v>
      </c>
      <c r="E525" s="7" t="s">
        <v>94</v>
      </c>
      <c r="F525" s="7" t="s">
        <v>95</v>
      </c>
      <c r="G525" s="7" t="s">
        <v>2507</v>
      </c>
      <c r="H525" s="7" t="s">
        <v>531</v>
      </c>
      <c r="I525" s="7" t="s">
        <v>2508</v>
      </c>
      <c r="J525" s="7" t="s">
        <v>99</v>
      </c>
      <c r="K525" s="7" t="s">
        <v>100</v>
      </c>
      <c r="L525" s="7" t="s">
        <v>101</v>
      </c>
      <c r="M525" s="7" t="s">
        <v>101</v>
      </c>
      <c r="N525" s="8">
        <v>2</v>
      </c>
      <c r="O525" s="8">
        <v>2</v>
      </c>
      <c r="P525" s="8">
        <v>1</v>
      </c>
      <c r="Q525" s="7" t="s">
        <v>2509</v>
      </c>
      <c r="R525" s="7" t="s">
        <v>2509</v>
      </c>
      <c r="S525" s="7" t="s">
        <v>2509</v>
      </c>
      <c r="T525" s="8">
        <v>4</v>
      </c>
      <c r="U525" s="8">
        <v>4</v>
      </c>
      <c r="V525" s="8">
        <v>4</v>
      </c>
      <c r="W525" s="8">
        <v>4</v>
      </c>
      <c r="X525" s="8">
        <v>4</v>
      </c>
      <c r="Y525" s="8">
        <v>4</v>
      </c>
      <c r="Z525" s="8">
        <v>0</v>
      </c>
      <c r="AA525" s="8">
        <v>0</v>
      </c>
      <c r="AB525" s="8">
        <v>0</v>
      </c>
      <c r="AC525" s="8">
        <v>0</v>
      </c>
      <c r="AD525" s="8">
        <v>0</v>
      </c>
      <c r="AE525" s="8">
        <v>0</v>
      </c>
      <c r="AF525" s="8">
        <v>4</v>
      </c>
      <c r="AG525" s="8">
        <v>4</v>
      </c>
      <c r="AH525" s="8">
        <v>4</v>
      </c>
      <c r="AI525" s="8">
        <v>4</v>
      </c>
      <c r="AJ525" s="8">
        <v>4</v>
      </c>
      <c r="AK525" s="8">
        <v>4</v>
      </c>
      <c r="AM525" s="8">
        <v>1</v>
      </c>
      <c r="AN525" s="8">
        <v>0</v>
      </c>
      <c r="AO525" s="8">
        <v>1</v>
      </c>
      <c r="AP525" s="8">
        <v>1</v>
      </c>
      <c r="AQ525" s="8">
        <v>1</v>
      </c>
      <c r="AR525" s="8">
        <v>1</v>
      </c>
      <c r="AS525" s="8">
        <v>1</v>
      </c>
      <c r="AT525" s="8">
        <v>1</v>
      </c>
      <c r="AU525" s="8">
        <v>1</v>
      </c>
      <c r="AV525" s="8">
        <v>1</v>
      </c>
      <c r="AW525" s="8">
        <v>0</v>
      </c>
      <c r="AX525" s="8">
        <v>0</v>
      </c>
      <c r="AY525" s="8">
        <v>0</v>
      </c>
      <c r="AZ525" s="8">
        <v>0</v>
      </c>
      <c r="BA525" s="8">
        <v>0</v>
      </c>
      <c r="BB525" s="8">
        <v>0</v>
      </c>
      <c r="BC525" s="8">
        <v>1</v>
      </c>
      <c r="BD525" s="8">
        <v>1</v>
      </c>
      <c r="BE525" s="8">
        <v>1</v>
      </c>
      <c r="BF525" s="8">
        <v>1</v>
      </c>
      <c r="BG525" s="8">
        <v>1</v>
      </c>
      <c r="BH525" s="8">
        <v>1</v>
      </c>
      <c r="BI525" s="8">
        <v>0</v>
      </c>
      <c r="BJ525" s="8">
        <v>0</v>
      </c>
      <c r="BK525" s="8">
        <v>0</v>
      </c>
      <c r="BL525" s="8">
        <v>0</v>
      </c>
      <c r="BM525" s="8">
        <v>0</v>
      </c>
      <c r="BN525" s="8">
        <v>0</v>
      </c>
      <c r="BO525" s="8">
        <v>0</v>
      </c>
      <c r="BP525" s="8">
        <v>0</v>
      </c>
      <c r="BQ525" s="8">
        <v>0</v>
      </c>
      <c r="BR525" s="8">
        <v>0</v>
      </c>
      <c r="BS525" s="8">
        <v>0</v>
      </c>
      <c r="BT525" s="8">
        <v>0</v>
      </c>
      <c r="BU525" s="8">
        <v>0</v>
      </c>
      <c r="BV525" s="8">
        <v>0</v>
      </c>
      <c r="BW525" s="8">
        <v>0</v>
      </c>
      <c r="BX525" s="8">
        <v>0</v>
      </c>
      <c r="BY525" s="8">
        <v>0</v>
      </c>
      <c r="BZ525" s="8">
        <v>0</v>
      </c>
      <c r="CA525" s="8">
        <v>0</v>
      </c>
      <c r="CB525" s="8">
        <v>0</v>
      </c>
      <c r="CC525" s="8">
        <v>0</v>
      </c>
      <c r="CD525" s="8">
        <v>0</v>
      </c>
      <c r="CE525" s="21">
        <f t="shared" si="184"/>
        <v>1</v>
      </c>
      <c r="CF525" s="21">
        <f t="shared" si="185"/>
        <v>2</v>
      </c>
      <c r="CG525" s="21">
        <f t="shared" si="186"/>
        <v>3</v>
      </c>
      <c r="CH525" s="21">
        <f t="shared" si="187"/>
        <v>2</v>
      </c>
      <c r="CI525" s="21">
        <f t="shared" si="188"/>
        <v>5</v>
      </c>
      <c r="CJ525" s="21">
        <f t="shared" si="189"/>
        <v>5</v>
      </c>
      <c r="CK525" s="21">
        <f t="shared" si="190"/>
        <v>5</v>
      </c>
      <c r="CL525" s="21">
        <f t="shared" si="191"/>
        <v>5</v>
      </c>
      <c r="CM525" s="21">
        <f t="shared" si="192"/>
        <v>5</v>
      </c>
      <c r="CN525" s="21">
        <f t="shared" si="193"/>
        <v>5</v>
      </c>
      <c r="CO525" s="21">
        <f t="shared" si="194"/>
        <v>0</v>
      </c>
      <c r="CP525" s="21">
        <f t="shared" si="195"/>
        <v>0</v>
      </c>
      <c r="CQ525" s="21">
        <f t="shared" si="196"/>
        <v>0</v>
      </c>
      <c r="CR525" s="21">
        <f t="shared" si="197"/>
        <v>0</v>
      </c>
      <c r="CS525" s="21">
        <f t="shared" si="198"/>
        <v>0</v>
      </c>
      <c r="CT525" s="21">
        <f t="shared" si="199"/>
        <v>0</v>
      </c>
      <c r="CU525" s="21">
        <f t="shared" si="200"/>
        <v>5</v>
      </c>
      <c r="CV525" s="21">
        <f t="shared" si="201"/>
        <v>5</v>
      </c>
      <c r="CW525" s="21">
        <f t="shared" si="202"/>
        <v>5</v>
      </c>
      <c r="CX525" s="21">
        <f t="shared" si="203"/>
        <v>5</v>
      </c>
      <c r="CY525" s="21">
        <f t="shared" si="204"/>
        <v>5</v>
      </c>
      <c r="CZ525" s="21">
        <f t="shared" si="205"/>
        <v>5</v>
      </c>
    </row>
    <row r="526" spans="1:104" ht="114.75" hidden="1" x14ac:dyDescent="0.25">
      <c r="A526" s="6">
        <v>1796</v>
      </c>
      <c r="B526" s="7" t="s">
        <v>92</v>
      </c>
      <c r="C526" s="7" t="s">
        <v>83</v>
      </c>
      <c r="D526" s="7" t="s">
        <v>877</v>
      </c>
      <c r="E526" s="7" t="s">
        <v>94</v>
      </c>
      <c r="F526" s="7" t="s">
        <v>1088</v>
      </c>
      <c r="G526" s="7" t="s">
        <v>2510</v>
      </c>
      <c r="H526" s="7" t="s">
        <v>2511</v>
      </c>
      <c r="I526" s="7" t="s">
        <v>2512</v>
      </c>
      <c r="J526" s="7" t="s">
        <v>99</v>
      </c>
      <c r="K526" s="7" t="s">
        <v>100</v>
      </c>
      <c r="L526" s="7" t="s">
        <v>101</v>
      </c>
      <c r="M526" s="7" t="s">
        <v>101</v>
      </c>
      <c r="N526" s="8">
        <v>25</v>
      </c>
      <c r="O526" s="8">
        <v>21</v>
      </c>
      <c r="P526" s="8">
        <v>21</v>
      </c>
      <c r="Q526" s="7" t="s">
        <v>2513</v>
      </c>
      <c r="R526" s="7" t="s">
        <v>2513</v>
      </c>
      <c r="S526" s="7" t="s">
        <v>2513</v>
      </c>
      <c r="T526" s="8">
        <v>29</v>
      </c>
      <c r="U526" s="8">
        <v>29</v>
      </c>
      <c r="V526" s="8">
        <v>30</v>
      </c>
      <c r="W526" s="8">
        <v>24</v>
      </c>
      <c r="X526" s="8">
        <v>24</v>
      </c>
      <c r="Y526" s="8">
        <v>25</v>
      </c>
      <c r="Z526" s="8">
        <v>0</v>
      </c>
      <c r="AA526" s="8">
        <v>8</v>
      </c>
      <c r="AB526" s="8">
        <v>8</v>
      </c>
      <c r="AC526" s="8">
        <v>24</v>
      </c>
      <c r="AD526" s="8">
        <v>16</v>
      </c>
      <c r="AE526" s="8">
        <v>17</v>
      </c>
      <c r="AF526" s="8">
        <v>0</v>
      </c>
      <c r="AG526" s="8">
        <v>0</v>
      </c>
      <c r="AH526" s="8">
        <v>0</v>
      </c>
      <c r="AI526" s="8">
        <v>19</v>
      </c>
      <c r="AJ526" s="8">
        <v>19</v>
      </c>
      <c r="AK526" s="8">
        <v>20</v>
      </c>
      <c r="AL526" s="7" t="s">
        <v>2514</v>
      </c>
      <c r="AM526" s="8">
        <v>0</v>
      </c>
      <c r="AN526" s="8">
        <v>0</v>
      </c>
      <c r="AO526" s="8">
        <v>0</v>
      </c>
      <c r="AP526" s="8">
        <v>0</v>
      </c>
      <c r="AQ526" s="8">
        <v>0</v>
      </c>
      <c r="AR526" s="8">
        <v>0</v>
      </c>
      <c r="AS526" s="8">
        <v>0</v>
      </c>
      <c r="AT526" s="8">
        <v>0</v>
      </c>
      <c r="AU526" s="8">
        <v>0</v>
      </c>
      <c r="AV526" s="8">
        <v>0</v>
      </c>
      <c r="AW526" s="8">
        <v>0</v>
      </c>
      <c r="AX526" s="8">
        <v>0</v>
      </c>
      <c r="AY526" s="8">
        <v>0</v>
      </c>
      <c r="AZ526" s="8">
        <v>0</v>
      </c>
      <c r="BA526" s="8">
        <v>0</v>
      </c>
      <c r="BB526" s="8">
        <v>0</v>
      </c>
      <c r="BC526" s="8">
        <v>0</v>
      </c>
      <c r="BD526" s="8">
        <v>0</v>
      </c>
      <c r="BE526" s="8">
        <v>0</v>
      </c>
      <c r="BF526" s="8">
        <v>0</v>
      </c>
      <c r="BG526" s="8">
        <v>0</v>
      </c>
      <c r="BH526" s="8">
        <v>0</v>
      </c>
      <c r="BI526" s="8">
        <v>0</v>
      </c>
      <c r="BJ526" s="8">
        <v>0</v>
      </c>
      <c r="BK526" s="8">
        <v>0</v>
      </c>
      <c r="BL526" s="8">
        <v>0</v>
      </c>
      <c r="BM526" s="8">
        <v>0</v>
      </c>
      <c r="BN526" s="8">
        <v>0</v>
      </c>
      <c r="BO526" s="8">
        <v>0</v>
      </c>
      <c r="BP526" s="8">
        <v>0</v>
      </c>
      <c r="BQ526" s="8">
        <v>0</v>
      </c>
      <c r="BR526" s="8">
        <v>0</v>
      </c>
      <c r="BS526" s="8">
        <v>0</v>
      </c>
      <c r="BT526" s="8">
        <v>0</v>
      </c>
      <c r="BU526" s="8">
        <v>0</v>
      </c>
      <c r="BV526" s="8">
        <v>0</v>
      </c>
      <c r="BW526" s="8">
        <v>0</v>
      </c>
      <c r="BX526" s="8">
        <v>0</v>
      </c>
      <c r="BY526" s="8">
        <v>0</v>
      </c>
      <c r="BZ526" s="8">
        <v>0</v>
      </c>
      <c r="CA526" s="8">
        <v>0</v>
      </c>
      <c r="CB526" s="8">
        <v>0</v>
      </c>
      <c r="CC526" s="8">
        <v>0</v>
      </c>
      <c r="CD526" s="8">
        <v>0</v>
      </c>
      <c r="CE526" s="21">
        <f t="shared" si="184"/>
        <v>0</v>
      </c>
      <c r="CF526" s="21">
        <f t="shared" si="185"/>
        <v>25</v>
      </c>
      <c r="CG526" s="21">
        <f t="shared" si="186"/>
        <v>21</v>
      </c>
      <c r="CH526" s="21">
        <f t="shared" si="187"/>
        <v>21</v>
      </c>
      <c r="CI526" s="21">
        <f t="shared" si="188"/>
        <v>29</v>
      </c>
      <c r="CJ526" s="21">
        <f t="shared" si="189"/>
        <v>29</v>
      </c>
      <c r="CK526" s="21">
        <f t="shared" si="190"/>
        <v>30</v>
      </c>
      <c r="CL526" s="21">
        <f t="shared" si="191"/>
        <v>24</v>
      </c>
      <c r="CM526" s="21">
        <f t="shared" si="192"/>
        <v>24</v>
      </c>
      <c r="CN526" s="21">
        <f t="shared" si="193"/>
        <v>25</v>
      </c>
      <c r="CO526" s="21">
        <f t="shared" si="194"/>
        <v>0</v>
      </c>
      <c r="CP526" s="21">
        <f t="shared" si="195"/>
        <v>8</v>
      </c>
      <c r="CQ526" s="21">
        <f t="shared" si="196"/>
        <v>8</v>
      </c>
      <c r="CR526" s="21">
        <f t="shared" si="197"/>
        <v>24</v>
      </c>
      <c r="CS526" s="21">
        <f t="shared" si="198"/>
        <v>16</v>
      </c>
      <c r="CT526" s="21">
        <f t="shared" si="199"/>
        <v>17</v>
      </c>
      <c r="CU526" s="21">
        <f t="shared" si="200"/>
        <v>0</v>
      </c>
      <c r="CV526" s="21">
        <f t="shared" si="201"/>
        <v>0</v>
      </c>
      <c r="CW526" s="21">
        <f t="shared" si="202"/>
        <v>0</v>
      </c>
      <c r="CX526" s="21">
        <f t="shared" si="203"/>
        <v>19</v>
      </c>
      <c r="CY526" s="21">
        <f t="shared" si="204"/>
        <v>19</v>
      </c>
      <c r="CZ526" s="21">
        <f t="shared" si="205"/>
        <v>20</v>
      </c>
    </row>
    <row r="527" spans="1:104" ht="357" hidden="1" x14ac:dyDescent="0.25">
      <c r="A527" s="6">
        <v>1799</v>
      </c>
      <c r="B527" s="7" t="s">
        <v>92</v>
      </c>
      <c r="C527" s="7" t="s">
        <v>56</v>
      </c>
      <c r="D527" s="7" t="s">
        <v>121</v>
      </c>
      <c r="E527" s="7" t="s">
        <v>94</v>
      </c>
      <c r="F527" s="7" t="s">
        <v>95</v>
      </c>
      <c r="G527" s="7" t="s">
        <v>2515</v>
      </c>
      <c r="H527" s="7" t="s">
        <v>2516</v>
      </c>
      <c r="I527" s="7" t="s">
        <v>2517</v>
      </c>
      <c r="J527" s="7" t="s">
        <v>99</v>
      </c>
      <c r="K527" s="7" t="s">
        <v>100</v>
      </c>
      <c r="L527" s="7" t="s">
        <v>101</v>
      </c>
      <c r="M527" s="7" t="s">
        <v>101</v>
      </c>
      <c r="N527" s="8">
        <v>0</v>
      </c>
      <c r="O527" s="8">
        <v>0</v>
      </c>
      <c r="P527" s="8">
        <v>0</v>
      </c>
      <c r="T527" s="8">
        <v>4</v>
      </c>
      <c r="U527" s="8">
        <v>4</v>
      </c>
      <c r="V527" s="8">
        <v>5</v>
      </c>
      <c r="W527" s="8">
        <v>4</v>
      </c>
      <c r="X527" s="8">
        <v>4</v>
      </c>
      <c r="Y527" s="8">
        <v>5</v>
      </c>
      <c r="Z527" s="8">
        <v>0</v>
      </c>
      <c r="AA527" s="8">
        <v>0</v>
      </c>
      <c r="AB527" s="8">
        <v>0</v>
      </c>
      <c r="AC527" s="8">
        <v>2</v>
      </c>
      <c r="AD527" s="8">
        <v>2</v>
      </c>
      <c r="AE527" s="8">
        <v>3</v>
      </c>
      <c r="AF527" s="8">
        <v>2</v>
      </c>
      <c r="AG527" s="8">
        <v>2</v>
      </c>
      <c r="AH527" s="8">
        <v>2</v>
      </c>
      <c r="AI527" s="8">
        <v>0</v>
      </c>
      <c r="AJ527" s="8">
        <v>0</v>
      </c>
      <c r="AK527" s="8">
        <v>0</v>
      </c>
      <c r="AL527" s="7" t="s">
        <v>2518</v>
      </c>
      <c r="AM527" s="8">
        <v>0</v>
      </c>
      <c r="AN527" s="8">
        <v>0</v>
      </c>
      <c r="AO527" s="8">
        <v>0</v>
      </c>
      <c r="AP527" s="8">
        <v>0</v>
      </c>
      <c r="AQ527" s="8">
        <v>0</v>
      </c>
      <c r="AR527" s="8">
        <v>0</v>
      </c>
      <c r="AS527" s="8">
        <v>0</v>
      </c>
      <c r="AT527" s="8">
        <v>0</v>
      </c>
      <c r="AU527" s="8">
        <v>0</v>
      </c>
      <c r="AV527" s="8">
        <v>0</v>
      </c>
      <c r="AW527" s="8">
        <v>0</v>
      </c>
      <c r="AX527" s="8">
        <v>0</v>
      </c>
      <c r="AY527" s="8">
        <v>0</v>
      </c>
      <c r="AZ527" s="8">
        <v>0</v>
      </c>
      <c r="BA527" s="8">
        <v>0</v>
      </c>
      <c r="BB527" s="8">
        <v>0</v>
      </c>
      <c r="BC527" s="8">
        <v>0</v>
      </c>
      <c r="BD527" s="8">
        <v>0</v>
      </c>
      <c r="BE527" s="8">
        <v>0</v>
      </c>
      <c r="BF527" s="8">
        <v>0</v>
      </c>
      <c r="BG527" s="8">
        <v>0</v>
      </c>
      <c r="BH527" s="8">
        <v>0</v>
      </c>
      <c r="BI527" s="8">
        <v>0</v>
      </c>
      <c r="BJ527" s="8">
        <v>0</v>
      </c>
      <c r="BK527" s="8">
        <v>0</v>
      </c>
      <c r="BL527" s="8">
        <v>0</v>
      </c>
      <c r="BM527" s="8">
        <v>0</v>
      </c>
      <c r="BN527" s="8">
        <v>0</v>
      </c>
      <c r="BO527" s="8">
        <v>0</v>
      </c>
      <c r="BP527" s="8">
        <v>0</v>
      </c>
      <c r="BQ527" s="8">
        <v>0</v>
      </c>
      <c r="BR527" s="8">
        <v>0</v>
      </c>
      <c r="BS527" s="8">
        <v>0</v>
      </c>
      <c r="BT527" s="8">
        <v>0</v>
      </c>
      <c r="BU527" s="8">
        <v>0</v>
      </c>
      <c r="BV527" s="8">
        <v>0</v>
      </c>
      <c r="BW527" s="8">
        <v>0</v>
      </c>
      <c r="BX527" s="8">
        <v>0</v>
      </c>
      <c r="BY527" s="8">
        <v>0</v>
      </c>
      <c r="BZ527" s="8">
        <v>0</v>
      </c>
      <c r="CA527" s="8">
        <v>0</v>
      </c>
      <c r="CB527" s="8">
        <v>0</v>
      </c>
      <c r="CC527" s="8">
        <v>0</v>
      </c>
      <c r="CD527" s="8">
        <v>0</v>
      </c>
      <c r="CE527" s="21">
        <f t="shared" si="184"/>
        <v>0</v>
      </c>
      <c r="CF527" s="21">
        <f t="shared" si="185"/>
        <v>0</v>
      </c>
      <c r="CG527" s="21">
        <f t="shared" si="186"/>
        <v>0</v>
      </c>
      <c r="CH527" s="21">
        <f t="shared" si="187"/>
        <v>0</v>
      </c>
      <c r="CI527" s="21">
        <f t="shared" si="188"/>
        <v>4</v>
      </c>
      <c r="CJ527" s="21">
        <f t="shared" si="189"/>
        <v>4</v>
      </c>
      <c r="CK527" s="21">
        <f t="shared" si="190"/>
        <v>5</v>
      </c>
      <c r="CL527" s="21">
        <f t="shared" si="191"/>
        <v>4</v>
      </c>
      <c r="CM527" s="21">
        <f t="shared" si="192"/>
        <v>4</v>
      </c>
      <c r="CN527" s="21">
        <f t="shared" si="193"/>
        <v>5</v>
      </c>
      <c r="CO527" s="21">
        <f t="shared" si="194"/>
        <v>0</v>
      </c>
      <c r="CP527" s="21">
        <f t="shared" si="195"/>
        <v>0</v>
      </c>
      <c r="CQ527" s="21">
        <f t="shared" si="196"/>
        <v>0</v>
      </c>
      <c r="CR527" s="21">
        <f t="shared" si="197"/>
        <v>2</v>
      </c>
      <c r="CS527" s="21">
        <f t="shared" si="198"/>
        <v>2</v>
      </c>
      <c r="CT527" s="21">
        <f t="shared" si="199"/>
        <v>3</v>
      </c>
      <c r="CU527" s="21">
        <f t="shared" si="200"/>
        <v>2</v>
      </c>
      <c r="CV527" s="21">
        <f t="shared" si="201"/>
        <v>2</v>
      </c>
      <c r="CW527" s="21">
        <f t="shared" si="202"/>
        <v>2</v>
      </c>
      <c r="CX527" s="21">
        <f t="shared" si="203"/>
        <v>0</v>
      </c>
      <c r="CY527" s="21">
        <f t="shared" si="204"/>
        <v>0</v>
      </c>
      <c r="CZ527" s="21">
        <f t="shared" si="205"/>
        <v>0</v>
      </c>
    </row>
    <row r="528" spans="1:104" ht="76.5" hidden="1" x14ac:dyDescent="0.25">
      <c r="A528" s="6">
        <v>1800</v>
      </c>
      <c r="B528" s="7" t="s">
        <v>92</v>
      </c>
      <c r="C528" s="7" t="s">
        <v>54</v>
      </c>
      <c r="D528" s="7" t="s">
        <v>490</v>
      </c>
      <c r="E528" s="7" t="s">
        <v>94</v>
      </c>
      <c r="F528" s="7" t="s">
        <v>95</v>
      </c>
      <c r="G528" s="7" t="s">
        <v>2519</v>
      </c>
      <c r="H528" s="7" t="s">
        <v>2519</v>
      </c>
      <c r="I528" s="7" t="s">
        <v>2520</v>
      </c>
      <c r="J528" s="7" t="s">
        <v>99</v>
      </c>
      <c r="K528" s="7" t="s">
        <v>100</v>
      </c>
      <c r="L528" s="7" t="s">
        <v>101</v>
      </c>
      <c r="M528" s="7" t="s">
        <v>101</v>
      </c>
      <c r="N528" s="8">
        <v>6</v>
      </c>
      <c r="O528" s="8">
        <v>4</v>
      </c>
      <c r="P528" s="8">
        <v>5</v>
      </c>
      <c r="Q528" s="7" t="s">
        <v>104</v>
      </c>
      <c r="R528" s="7" t="s">
        <v>104</v>
      </c>
      <c r="S528" s="7" t="s">
        <v>104</v>
      </c>
      <c r="T528" s="8">
        <v>3</v>
      </c>
      <c r="U528" s="8">
        <v>3</v>
      </c>
      <c r="V528" s="8">
        <v>3</v>
      </c>
      <c r="W528" s="8">
        <v>1</v>
      </c>
      <c r="X528" s="8">
        <v>1</v>
      </c>
      <c r="Y528" s="8">
        <v>1</v>
      </c>
      <c r="Z528" s="8">
        <v>1</v>
      </c>
      <c r="AA528" s="8">
        <v>1</v>
      </c>
      <c r="AB528" s="8">
        <v>1</v>
      </c>
      <c r="AC528" s="8">
        <v>1</v>
      </c>
      <c r="AD528" s="8">
        <v>1</v>
      </c>
      <c r="AE528" s="8">
        <v>1</v>
      </c>
      <c r="AF528" s="8">
        <v>1</v>
      </c>
      <c r="AG528" s="8">
        <v>1</v>
      </c>
      <c r="AH528" s="8">
        <v>1</v>
      </c>
      <c r="AI528" s="8">
        <v>1</v>
      </c>
      <c r="AJ528" s="8">
        <v>1</v>
      </c>
      <c r="AK528" s="8">
        <v>1</v>
      </c>
      <c r="AL528" s="7" t="s">
        <v>2521</v>
      </c>
      <c r="AM528" s="8">
        <v>0</v>
      </c>
      <c r="AN528" s="8">
        <v>0</v>
      </c>
      <c r="AO528" s="8">
        <v>0</v>
      </c>
      <c r="AP528" s="8">
        <v>0</v>
      </c>
      <c r="AQ528" s="8">
        <v>0</v>
      </c>
      <c r="AR528" s="8">
        <v>0</v>
      </c>
      <c r="AS528" s="8">
        <v>0</v>
      </c>
      <c r="AT528" s="8">
        <v>0</v>
      </c>
      <c r="AU528" s="8">
        <v>0</v>
      </c>
      <c r="AV528" s="8">
        <v>0</v>
      </c>
      <c r="AW528" s="8">
        <v>0</v>
      </c>
      <c r="AX528" s="8">
        <v>0</v>
      </c>
      <c r="AY528" s="8">
        <v>0</v>
      </c>
      <c r="AZ528" s="8">
        <v>0</v>
      </c>
      <c r="BA528" s="8">
        <v>0</v>
      </c>
      <c r="BB528" s="8">
        <v>0</v>
      </c>
      <c r="BC528" s="8">
        <v>0</v>
      </c>
      <c r="BD528" s="8">
        <v>0</v>
      </c>
      <c r="BE528" s="8">
        <v>0</v>
      </c>
      <c r="BF528" s="8">
        <v>0</v>
      </c>
      <c r="BG528" s="8">
        <v>0</v>
      </c>
      <c r="BH528" s="8">
        <v>0</v>
      </c>
      <c r="BI528" s="8">
        <v>0</v>
      </c>
      <c r="BJ528" s="8">
        <v>0</v>
      </c>
      <c r="BK528" s="8">
        <v>0</v>
      </c>
      <c r="BL528" s="8">
        <v>0</v>
      </c>
      <c r="BM528" s="8">
        <v>0</v>
      </c>
      <c r="BN528" s="8">
        <v>0</v>
      </c>
      <c r="BO528" s="8">
        <v>0</v>
      </c>
      <c r="BP528" s="8">
        <v>0</v>
      </c>
      <c r="BQ528" s="8">
        <v>0</v>
      </c>
      <c r="BR528" s="8">
        <v>0</v>
      </c>
      <c r="BS528" s="8">
        <v>0</v>
      </c>
      <c r="BT528" s="8">
        <v>0</v>
      </c>
      <c r="BU528" s="8">
        <v>0</v>
      </c>
      <c r="BV528" s="8">
        <v>0</v>
      </c>
      <c r="BW528" s="8">
        <v>0</v>
      </c>
      <c r="BX528" s="8">
        <v>0</v>
      </c>
      <c r="BY528" s="8">
        <v>0</v>
      </c>
      <c r="BZ528" s="8">
        <v>0</v>
      </c>
      <c r="CA528" s="8">
        <v>0</v>
      </c>
      <c r="CB528" s="8">
        <v>0</v>
      </c>
      <c r="CC528" s="8">
        <v>0</v>
      </c>
      <c r="CD528" s="8">
        <v>0</v>
      </c>
      <c r="CE528" s="21">
        <f t="shared" si="184"/>
        <v>0</v>
      </c>
      <c r="CF528" s="21">
        <f t="shared" si="185"/>
        <v>6</v>
      </c>
      <c r="CG528" s="21">
        <f t="shared" si="186"/>
        <v>4</v>
      </c>
      <c r="CH528" s="21">
        <f t="shared" si="187"/>
        <v>5</v>
      </c>
      <c r="CI528" s="21">
        <f t="shared" si="188"/>
        <v>3</v>
      </c>
      <c r="CJ528" s="21">
        <f t="shared" si="189"/>
        <v>3</v>
      </c>
      <c r="CK528" s="21">
        <f t="shared" si="190"/>
        <v>3</v>
      </c>
      <c r="CL528" s="21">
        <f t="shared" si="191"/>
        <v>1</v>
      </c>
      <c r="CM528" s="21">
        <f t="shared" si="192"/>
        <v>1</v>
      </c>
      <c r="CN528" s="21">
        <f t="shared" si="193"/>
        <v>1</v>
      </c>
      <c r="CO528" s="21">
        <f t="shared" si="194"/>
        <v>1</v>
      </c>
      <c r="CP528" s="21">
        <f t="shared" si="195"/>
        <v>1</v>
      </c>
      <c r="CQ528" s="21">
        <f t="shared" si="196"/>
        <v>1</v>
      </c>
      <c r="CR528" s="21">
        <f t="shared" si="197"/>
        <v>1</v>
      </c>
      <c r="CS528" s="21">
        <f t="shared" si="198"/>
        <v>1</v>
      </c>
      <c r="CT528" s="21">
        <f t="shared" si="199"/>
        <v>1</v>
      </c>
      <c r="CU528" s="21">
        <f t="shared" si="200"/>
        <v>1</v>
      </c>
      <c r="CV528" s="21">
        <f t="shared" si="201"/>
        <v>1</v>
      </c>
      <c r="CW528" s="21">
        <f t="shared" si="202"/>
        <v>1</v>
      </c>
      <c r="CX528" s="21">
        <f t="shared" si="203"/>
        <v>1</v>
      </c>
      <c r="CY528" s="21">
        <f t="shared" si="204"/>
        <v>1</v>
      </c>
      <c r="CZ528" s="21">
        <f t="shared" si="205"/>
        <v>1</v>
      </c>
    </row>
    <row r="529" spans="1:104" ht="153" hidden="1" x14ac:dyDescent="0.25">
      <c r="A529" s="6">
        <v>1802</v>
      </c>
      <c r="B529" s="7" t="s">
        <v>92</v>
      </c>
      <c r="C529" s="7" t="s">
        <v>56</v>
      </c>
      <c r="D529" s="7" t="s">
        <v>412</v>
      </c>
      <c r="E529" s="7" t="s">
        <v>94</v>
      </c>
      <c r="F529" s="7" t="s">
        <v>95</v>
      </c>
      <c r="G529" s="7" t="s">
        <v>2522</v>
      </c>
      <c r="H529" s="7" t="s">
        <v>2523</v>
      </c>
      <c r="I529" s="7" t="s">
        <v>2524</v>
      </c>
      <c r="J529" s="7" t="s">
        <v>99</v>
      </c>
      <c r="K529" s="7" t="s">
        <v>100</v>
      </c>
      <c r="L529" s="7" t="s">
        <v>101</v>
      </c>
      <c r="M529" s="7" t="s">
        <v>101</v>
      </c>
      <c r="N529" s="8">
        <v>11</v>
      </c>
      <c r="O529" s="8">
        <v>0</v>
      </c>
      <c r="P529" s="8">
        <v>0</v>
      </c>
      <c r="Q529" s="7" t="s">
        <v>2525</v>
      </c>
      <c r="T529" s="8">
        <v>17</v>
      </c>
      <c r="U529" s="8">
        <v>17</v>
      </c>
      <c r="V529" s="8">
        <v>17</v>
      </c>
      <c r="W529" s="8">
        <v>9</v>
      </c>
      <c r="X529" s="8">
        <v>9</v>
      </c>
      <c r="Y529" s="8">
        <v>9</v>
      </c>
      <c r="Z529" s="8">
        <v>3</v>
      </c>
      <c r="AA529" s="8">
        <v>3</v>
      </c>
      <c r="AB529" s="8">
        <v>3</v>
      </c>
      <c r="AC529" s="8">
        <v>0</v>
      </c>
      <c r="AD529" s="8">
        <v>0</v>
      </c>
      <c r="AE529" s="8">
        <v>0</v>
      </c>
      <c r="AF529" s="8">
        <v>6</v>
      </c>
      <c r="AG529" s="8">
        <v>6</v>
      </c>
      <c r="AH529" s="8">
        <v>6</v>
      </c>
      <c r="AI529" s="8">
        <v>1</v>
      </c>
      <c r="AJ529" s="8">
        <v>0</v>
      </c>
      <c r="AK529" s="8">
        <v>0</v>
      </c>
      <c r="AM529" s="8">
        <v>0</v>
      </c>
      <c r="AN529" s="8">
        <v>0</v>
      </c>
      <c r="AO529" s="8">
        <v>0</v>
      </c>
      <c r="AP529" s="8">
        <v>0</v>
      </c>
      <c r="AQ529" s="8">
        <v>0</v>
      </c>
      <c r="AR529" s="8">
        <v>0</v>
      </c>
      <c r="AS529" s="8">
        <v>0</v>
      </c>
      <c r="AT529" s="8">
        <v>0</v>
      </c>
      <c r="AU529" s="8">
        <v>0</v>
      </c>
      <c r="AV529" s="8">
        <v>0</v>
      </c>
      <c r="AW529" s="8">
        <v>0</v>
      </c>
      <c r="AX529" s="8">
        <v>0</v>
      </c>
      <c r="AY529" s="8">
        <v>0</v>
      </c>
      <c r="AZ529" s="8">
        <v>0</v>
      </c>
      <c r="BA529" s="8">
        <v>0</v>
      </c>
      <c r="BB529" s="8">
        <v>0</v>
      </c>
      <c r="BC529" s="8">
        <v>0</v>
      </c>
      <c r="BD529" s="8">
        <v>0</v>
      </c>
      <c r="BE529" s="8">
        <v>0</v>
      </c>
      <c r="BF529" s="8">
        <v>0</v>
      </c>
      <c r="BG529" s="8">
        <v>0</v>
      </c>
      <c r="BH529" s="8">
        <v>0</v>
      </c>
      <c r="BI529" s="8">
        <v>0</v>
      </c>
      <c r="BJ529" s="8">
        <v>0</v>
      </c>
      <c r="BK529" s="8">
        <v>0</v>
      </c>
      <c r="BL529" s="8">
        <v>0</v>
      </c>
      <c r="BM529" s="8">
        <v>0</v>
      </c>
      <c r="BN529" s="8">
        <v>0</v>
      </c>
      <c r="BO529" s="8">
        <v>0</v>
      </c>
      <c r="BP529" s="8">
        <v>0</v>
      </c>
      <c r="BQ529" s="8">
        <v>0</v>
      </c>
      <c r="BR529" s="8">
        <v>0</v>
      </c>
      <c r="BS529" s="8">
        <v>0</v>
      </c>
      <c r="BT529" s="8">
        <v>0</v>
      </c>
      <c r="BU529" s="8">
        <v>0</v>
      </c>
      <c r="BV529" s="8">
        <v>0</v>
      </c>
      <c r="BW529" s="8">
        <v>0</v>
      </c>
      <c r="BX529" s="8">
        <v>0</v>
      </c>
      <c r="BY529" s="8">
        <v>0</v>
      </c>
      <c r="BZ529" s="8">
        <v>0</v>
      </c>
      <c r="CA529" s="8">
        <v>0</v>
      </c>
      <c r="CB529" s="8">
        <v>0</v>
      </c>
      <c r="CC529" s="8">
        <v>0</v>
      </c>
      <c r="CD529" s="8">
        <v>0</v>
      </c>
      <c r="CE529" s="21">
        <f t="shared" si="184"/>
        <v>0</v>
      </c>
      <c r="CF529" s="21">
        <f t="shared" si="185"/>
        <v>11</v>
      </c>
      <c r="CG529" s="21">
        <f t="shared" si="186"/>
        <v>0</v>
      </c>
      <c r="CH529" s="21">
        <f t="shared" si="187"/>
        <v>0</v>
      </c>
      <c r="CI529" s="21">
        <f t="shared" si="188"/>
        <v>17</v>
      </c>
      <c r="CJ529" s="21">
        <f t="shared" si="189"/>
        <v>17</v>
      </c>
      <c r="CK529" s="21">
        <f t="shared" si="190"/>
        <v>17</v>
      </c>
      <c r="CL529" s="21">
        <f t="shared" si="191"/>
        <v>9</v>
      </c>
      <c r="CM529" s="21">
        <f t="shared" si="192"/>
        <v>9</v>
      </c>
      <c r="CN529" s="21">
        <f t="shared" si="193"/>
        <v>9</v>
      </c>
      <c r="CO529" s="21">
        <f t="shared" si="194"/>
        <v>3</v>
      </c>
      <c r="CP529" s="21">
        <f t="shared" si="195"/>
        <v>3</v>
      </c>
      <c r="CQ529" s="21">
        <f t="shared" si="196"/>
        <v>3</v>
      </c>
      <c r="CR529" s="21">
        <f t="shared" si="197"/>
        <v>0</v>
      </c>
      <c r="CS529" s="21">
        <f t="shared" si="198"/>
        <v>0</v>
      </c>
      <c r="CT529" s="21">
        <f t="shared" si="199"/>
        <v>0</v>
      </c>
      <c r="CU529" s="21">
        <f t="shared" si="200"/>
        <v>6</v>
      </c>
      <c r="CV529" s="21">
        <f t="shared" si="201"/>
        <v>6</v>
      </c>
      <c r="CW529" s="21">
        <f t="shared" si="202"/>
        <v>6</v>
      </c>
      <c r="CX529" s="21">
        <f t="shared" si="203"/>
        <v>1</v>
      </c>
      <c r="CY529" s="21">
        <f t="shared" si="204"/>
        <v>0</v>
      </c>
      <c r="CZ529" s="21">
        <f t="shared" si="205"/>
        <v>0</v>
      </c>
    </row>
    <row r="530" spans="1:104" ht="89.25" hidden="1" x14ac:dyDescent="0.25">
      <c r="A530" s="6">
        <v>1806</v>
      </c>
      <c r="B530" s="7" t="s">
        <v>92</v>
      </c>
      <c r="C530" s="7" t="s">
        <v>80</v>
      </c>
      <c r="D530" s="7" t="s">
        <v>121</v>
      </c>
      <c r="E530" s="7" t="s">
        <v>94</v>
      </c>
      <c r="F530" s="7" t="s">
        <v>95</v>
      </c>
      <c r="G530" s="7" t="s">
        <v>2526</v>
      </c>
      <c r="H530" s="7" t="s">
        <v>2527</v>
      </c>
      <c r="I530" s="7" t="s">
        <v>2528</v>
      </c>
      <c r="J530" s="7" t="s">
        <v>100</v>
      </c>
      <c r="K530" s="7" t="s">
        <v>100</v>
      </c>
      <c r="L530" s="7" t="s">
        <v>101</v>
      </c>
      <c r="M530" s="7" t="s">
        <v>101</v>
      </c>
      <c r="N530" s="8">
        <v>5</v>
      </c>
      <c r="O530" s="8">
        <v>6</v>
      </c>
      <c r="P530" s="8">
        <v>5</v>
      </c>
      <c r="Q530" s="7" t="s">
        <v>2529</v>
      </c>
      <c r="R530" s="7" t="s">
        <v>2529</v>
      </c>
      <c r="S530" s="7" t="s">
        <v>2529</v>
      </c>
      <c r="T530" s="8">
        <v>3</v>
      </c>
      <c r="U530" s="8">
        <v>3</v>
      </c>
      <c r="V530" s="8">
        <v>3</v>
      </c>
      <c r="W530" s="8">
        <v>3</v>
      </c>
      <c r="X530" s="8">
        <v>3</v>
      </c>
      <c r="Y530" s="8">
        <v>3</v>
      </c>
      <c r="Z530" s="8">
        <v>0</v>
      </c>
      <c r="AA530" s="8">
        <v>0</v>
      </c>
      <c r="AB530" s="8">
        <v>0</v>
      </c>
      <c r="AC530" s="8">
        <v>1</v>
      </c>
      <c r="AD530" s="8">
        <v>1</v>
      </c>
      <c r="AE530" s="8">
        <v>1</v>
      </c>
      <c r="AF530" s="8">
        <v>2</v>
      </c>
      <c r="AG530" s="8">
        <v>2</v>
      </c>
      <c r="AH530" s="8">
        <v>2</v>
      </c>
      <c r="AI530" s="8">
        <v>3</v>
      </c>
      <c r="AJ530" s="8">
        <v>3</v>
      </c>
      <c r="AK530" s="8">
        <v>3</v>
      </c>
      <c r="AM530" s="8">
        <v>0</v>
      </c>
      <c r="AN530" s="8">
        <v>0</v>
      </c>
      <c r="AO530" s="8">
        <v>0</v>
      </c>
      <c r="AP530" s="8">
        <v>0</v>
      </c>
      <c r="AQ530" s="8">
        <v>0</v>
      </c>
      <c r="AR530" s="8">
        <v>0</v>
      </c>
      <c r="AS530" s="8">
        <v>0</v>
      </c>
      <c r="AT530" s="8">
        <v>0</v>
      </c>
      <c r="AU530" s="8">
        <v>0</v>
      </c>
      <c r="AV530" s="8">
        <v>0</v>
      </c>
      <c r="AW530" s="8">
        <v>0</v>
      </c>
      <c r="AX530" s="8">
        <v>0</v>
      </c>
      <c r="AY530" s="8">
        <v>0</v>
      </c>
      <c r="AZ530" s="8">
        <v>0</v>
      </c>
      <c r="BA530" s="8">
        <v>0</v>
      </c>
      <c r="BB530" s="8">
        <v>0</v>
      </c>
      <c r="BC530" s="8">
        <v>0</v>
      </c>
      <c r="BD530" s="8">
        <v>0</v>
      </c>
      <c r="BE530" s="8">
        <v>0</v>
      </c>
      <c r="BF530" s="8">
        <v>0</v>
      </c>
      <c r="BG530" s="8">
        <v>0</v>
      </c>
      <c r="BH530" s="8">
        <v>0</v>
      </c>
      <c r="BI530" s="8">
        <v>0</v>
      </c>
      <c r="BJ530" s="8">
        <v>0</v>
      </c>
      <c r="BK530" s="8">
        <v>0</v>
      </c>
      <c r="BL530" s="8">
        <v>0</v>
      </c>
      <c r="BM530" s="8">
        <v>0</v>
      </c>
      <c r="BN530" s="8">
        <v>0</v>
      </c>
      <c r="BO530" s="8">
        <v>0</v>
      </c>
      <c r="BP530" s="8">
        <v>0</v>
      </c>
      <c r="BQ530" s="8">
        <v>0</v>
      </c>
      <c r="BR530" s="8">
        <v>0</v>
      </c>
      <c r="BS530" s="8">
        <v>0</v>
      </c>
      <c r="BT530" s="8">
        <v>0</v>
      </c>
      <c r="BU530" s="8">
        <v>0</v>
      </c>
      <c r="BV530" s="8">
        <v>0</v>
      </c>
      <c r="BW530" s="8">
        <v>0</v>
      </c>
      <c r="BX530" s="8">
        <v>0</v>
      </c>
      <c r="BY530" s="8">
        <v>0</v>
      </c>
      <c r="BZ530" s="8">
        <v>0</v>
      </c>
      <c r="CA530" s="8">
        <v>0</v>
      </c>
      <c r="CB530" s="8">
        <v>0</v>
      </c>
      <c r="CC530" s="8">
        <v>0</v>
      </c>
      <c r="CD530" s="8">
        <v>0</v>
      </c>
      <c r="CE530" s="21">
        <f t="shared" si="184"/>
        <v>0</v>
      </c>
      <c r="CF530" s="21">
        <f t="shared" si="185"/>
        <v>5</v>
      </c>
      <c r="CG530" s="21">
        <f t="shared" si="186"/>
        <v>6</v>
      </c>
      <c r="CH530" s="21">
        <f t="shared" si="187"/>
        <v>5</v>
      </c>
      <c r="CI530" s="21">
        <f t="shared" si="188"/>
        <v>3</v>
      </c>
      <c r="CJ530" s="21">
        <f t="shared" si="189"/>
        <v>3</v>
      </c>
      <c r="CK530" s="21">
        <f t="shared" si="190"/>
        <v>3</v>
      </c>
      <c r="CL530" s="21">
        <f t="shared" si="191"/>
        <v>3</v>
      </c>
      <c r="CM530" s="21">
        <f t="shared" si="192"/>
        <v>3</v>
      </c>
      <c r="CN530" s="21">
        <f t="shared" si="193"/>
        <v>3</v>
      </c>
      <c r="CO530" s="21">
        <f t="shared" si="194"/>
        <v>0</v>
      </c>
      <c r="CP530" s="21">
        <f t="shared" si="195"/>
        <v>0</v>
      </c>
      <c r="CQ530" s="21">
        <f t="shared" si="196"/>
        <v>0</v>
      </c>
      <c r="CR530" s="21">
        <f t="shared" si="197"/>
        <v>1</v>
      </c>
      <c r="CS530" s="21">
        <f t="shared" si="198"/>
        <v>1</v>
      </c>
      <c r="CT530" s="21">
        <f t="shared" si="199"/>
        <v>1</v>
      </c>
      <c r="CU530" s="21">
        <f t="shared" si="200"/>
        <v>2</v>
      </c>
      <c r="CV530" s="21">
        <f t="shared" si="201"/>
        <v>2</v>
      </c>
      <c r="CW530" s="21">
        <f t="shared" si="202"/>
        <v>2</v>
      </c>
      <c r="CX530" s="21">
        <f t="shared" si="203"/>
        <v>3</v>
      </c>
      <c r="CY530" s="21">
        <f t="shared" si="204"/>
        <v>3</v>
      </c>
      <c r="CZ530" s="21">
        <f t="shared" si="205"/>
        <v>3</v>
      </c>
    </row>
    <row r="531" spans="1:104" ht="102" hidden="1" x14ac:dyDescent="0.25">
      <c r="A531" s="6">
        <v>1804</v>
      </c>
      <c r="B531" s="7" t="s">
        <v>92</v>
      </c>
      <c r="C531" s="7" t="s">
        <v>83</v>
      </c>
      <c r="D531" s="7" t="s">
        <v>1072</v>
      </c>
      <c r="E531" s="7" t="s">
        <v>94</v>
      </c>
      <c r="F531" s="7" t="s">
        <v>1088</v>
      </c>
      <c r="G531" s="7" t="s">
        <v>2530</v>
      </c>
      <c r="H531" s="7" t="s">
        <v>2531</v>
      </c>
      <c r="I531" s="7" t="s">
        <v>2532</v>
      </c>
      <c r="J531" s="7" t="s">
        <v>99</v>
      </c>
      <c r="K531" s="7" t="s">
        <v>100</v>
      </c>
      <c r="L531" s="7" t="s">
        <v>101</v>
      </c>
      <c r="M531" s="7" t="s">
        <v>101</v>
      </c>
      <c r="N531" s="8">
        <v>56</v>
      </c>
      <c r="O531" s="8">
        <v>51</v>
      </c>
      <c r="P531" s="8">
        <v>41</v>
      </c>
      <c r="Q531" s="7" t="s">
        <v>2533</v>
      </c>
      <c r="R531" s="7" t="s">
        <v>2533</v>
      </c>
      <c r="S531" s="7" t="s">
        <v>2533</v>
      </c>
      <c r="T531" s="8">
        <v>54</v>
      </c>
      <c r="U531" s="8">
        <v>54</v>
      </c>
      <c r="V531" s="8">
        <v>54</v>
      </c>
      <c r="W531" s="8">
        <v>54</v>
      </c>
      <c r="X531" s="8">
        <v>54</v>
      </c>
      <c r="Y531" s="8">
        <v>54</v>
      </c>
      <c r="Z531" s="8">
        <v>45</v>
      </c>
      <c r="AA531" s="8">
        <v>45</v>
      </c>
      <c r="AB531" s="8">
        <v>45</v>
      </c>
      <c r="AC531" s="8">
        <v>9</v>
      </c>
      <c r="AD531" s="8">
        <v>9</v>
      </c>
      <c r="AE531" s="8">
        <v>9</v>
      </c>
      <c r="AF531" s="8">
        <v>0</v>
      </c>
      <c r="AG531" s="8">
        <v>0</v>
      </c>
      <c r="AH531" s="8">
        <v>0</v>
      </c>
      <c r="AI531" s="8">
        <v>54</v>
      </c>
      <c r="AJ531" s="8">
        <v>54</v>
      </c>
      <c r="AK531" s="8">
        <v>54</v>
      </c>
      <c r="AL531" s="7" t="s">
        <v>2534</v>
      </c>
      <c r="AM531" s="8">
        <v>0</v>
      </c>
      <c r="AN531" s="8">
        <v>0</v>
      </c>
      <c r="AO531" s="8">
        <v>0</v>
      </c>
      <c r="AP531" s="8">
        <v>0</v>
      </c>
      <c r="AQ531" s="8">
        <v>0</v>
      </c>
      <c r="AR531" s="8">
        <v>0</v>
      </c>
      <c r="AS531" s="8">
        <v>0</v>
      </c>
      <c r="AT531" s="8">
        <v>0</v>
      </c>
      <c r="AU531" s="8">
        <v>0</v>
      </c>
      <c r="AV531" s="8">
        <v>0</v>
      </c>
      <c r="AW531" s="8">
        <v>0</v>
      </c>
      <c r="AX531" s="8">
        <v>0</v>
      </c>
      <c r="AY531" s="8">
        <v>0</v>
      </c>
      <c r="AZ531" s="8">
        <v>0</v>
      </c>
      <c r="BA531" s="8">
        <v>0</v>
      </c>
      <c r="BB531" s="8">
        <v>0</v>
      </c>
      <c r="BC531" s="8">
        <v>0</v>
      </c>
      <c r="BD531" s="8">
        <v>0</v>
      </c>
      <c r="BE531" s="8">
        <v>0</v>
      </c>
      <c r="BF531" s="8">
        <v>0</v>
      </c>
      <c r="BG531" s="8">
        <v>0</v>
      </c>
      <c r="BH531" s="8">
        <v>0</v>
      </c>
      <c r="BI531" s="8">
        <v>0</v>
      </c>
      <c r="BJ531" s="8">
        <v>0</v>
      </c>
      <c r="BK531" s="8">
        <v>0</v>
      </c>
      <c r="BL531" s="8">
        <v>0</v>
      </c>
      <c r="BM531" s="8">
        <v>0</v>
      </c>
      <c r="BN531" s="8">
        <v>0</v>
      </c>
      <c r="BO531" s="8">
        <v>0</v>
      </c>
      <c r="BP531" s="8">
        <v>0</v>
      </c>
      <c r="BQ531" s="8">
        <v>0</v>
      </c>
      <c r="BR531" s="8">
        <v>0</v>
      </c>
      <c r="BS531" s="8">
        <v>0</v>
      </c>
      <c r="BT531" s="8">
        <v>0</v>
      </c>
      <c r="BU531" s="8">
        <v>0</v>
      </c>
      <c r="BV531" s="8">
        <v>0</v>
      </c>
      <c r="BW531" s="8">
        <v>0</v>
      </c>
      <c r="BX531" s="8">
        <v>0</v>
      </c>
      <c r="BY531" s="8">
        <v>0</v>
      </c>
      <c r="BZ531" s="8">
        <v>0</v>
      </c>
      <c r="CA531" s="8">
        <v>0</v>
      </c>
      <c r="CB531" s="8">
        <v>0</v>
      </c>
      <c r="CC531" s="8">
        <v>0</v>
      </c>
      <c r="CD531" s="8">
        <v>0</v>
      </c>
      <c r="CE531" s="21">
        <f t="shared" si="184"/>
        <v>0</v>
      </c>
      <c r="CF531" s="21">
        <f t="shared" si="185"/>
        <v>56</v>
      </c>
      <c r="CG531" s="21">
        <f t="shared" si="186"/>
        <v>51</v>
      </c>
      <c r="CH531" s="21">
        <f t="shared" si="187"/>
        <v>41</v>
      </c>
      <c r="CI531" s="21">
        <f t="shared" si="188"/>
        <v>54</v>
      </c>
      <c r="CJ531" s="21">
        <f t="shared" si="189"/>
        <v>54</v>
      </c>
      <c r="CK531" s="21">
        <f t="shared" si="190"/>
        <v>54</v>
      </c>
      <c r="CL531" s="21">
        <f t="shared" si="191"/>
        <v>54</v>
      </c>
      <c r="CM531" s="21">
        <f t="shared" si="192"/>
        <v>54</v>
      </c>
      <c r="CN531" s="21">
        <f t="shared" si="193"/>
        <v>54</v>
      </c>
      <c r="CO531" s="21">
        <f t="shared" si="194"/>
        <v>45</v>
      </c>
      <c r="CP531" s="21">
        <f t="shared" si="195"/>
        <v>45</v>
      </c>
      <c r="CQ531" s="21">
        <f t="shared" si="196"/>
        <v>45</v>
      </c>
      <c r="CR531" s="21">
        <f t="shared" si="197"/>
        <v>9</v>
      </c>
      <c r="CS531" s="21">
        <f t="shared" si="198"/>
        <v>9</v>
      </c>
      <c r="CT531" s="21">
        <f t="shared" si="199"/>
        <v>9</v>
      </c>
      <c r="CU531" s="21">
        <f t="shared" si="200"/>
        <v>0</v>
      </c>
      <c r="CV531" s="21">
        <f t="shared" si="201"/>
        <v>0</v>
      </c>
      <c r="CW531" s="21">
        <f t="shared" si="202"/>
        <v>0</v>
      </c>
      <c r="CX531" s="21">
        <f t="shared" si="203"/>
        <v>54</v>
      </c>
      <c r="CY531" s="21">
        <f t="shared" si="204"/>
        <v>54</v>
      </c>
      <c r="CZ531" s="21">
        <f t="shared" si="205"/>
        <v>54</v>
      </c>
    </row>
    <row r="532" spans="1:104" ht="102" hidden="1" x14ac:dyDescent="0.25">
      <c r="A532" s="6">
        <v>1812</v>
      </c>
      <c r="B532" s="7" t="s">
        <v>92</v>
      </c>
      <c r="C532" s="7" t="s">
        <v>80</v>
      </c>
      <c r="D532" s="7" t="s">
        <v>103</v>
      </c>
      <c r="E532" s="7" t="s">
        <v>94</v>
      </c>
      <c r="F532" s="7" t="s">
        <v>95</v>
      </c>
      <c r="G532" s="7" t="s">
        <v>2535</v>
      </c>
      <c r="H532" s="7" t="s">
        <v>2536</v>
      </c>
      <c r="I532" s="7" t="s">
        <v>2537</v>
      </c>
      <c r="J532" s="7" t="s">
        <v>100</v>
      </c>
      <c r="K532" s="7" t="s">
        <v>100</v>
      </c>
      <c r="L532" s="7" t="s">
        <v>101</v>
      </c>
      <c r="M532" s="7" t="s">
        <v>104</v>
      </c>
      <c r="N532" s="8" t="s">
        <v>100</v>
      </c>
      <c r="O532" s="8" t="s">
        <v>100</v>
      </c>
      <c r="P532" s="8" t="s">
        <v>100</v>
      </c>
      <c r="Q532" s="7" t="s">
        <v>100</v>
      </c>
      <c r="R532" s="7" t="s">
        <v>100</v>
      </c>
      <c r="S532" s="7" t="s">
        <v>100</v>
      </c>
      <c r="T532" s="8" t="s">
        <v>100</v>
      </c>
      <c r="U532" s="8" t="s">
        <v>100</v>
      </c>
      <c r="V532" s="8" t="s">
        <v>100</v>
      </c>
      <c r="W532" s="8" t="s">
        <v>100</v>
      </c>
      <c r="X532" s="8" t="s">
        <v>100</v>
      </c>
      <c r="Y532" s="8" t="s">
        <v>100</v>
      </c>
      <c r="Z532" s="8" t="s">
        <v>100</v>
      </c>
      <c r="AA532" s="8" t="s">
        <v>100</v>
      </c>
      <c r="AB532" s="8" t="s">
        <v>100</v>
      </c>
      <c r="AC532" s="8" t="s">
        <v>100</v>
      </c>
      <c r="AD532" s="8" t="s">
        <v>100</v>
      </c>
      <c r="AE532" s="8" t="s">
        <v>100</v>
      </c>
      <c r="AF532" s="8" t="s">
        <v>100</v>
      </c>
      <c r="AG532" s="8" t="s">
        <v>100</v>
      </c>
      <c r="AH532" s="8" t="s">
        <v>100</v>
      </c>
      <c r="AI532" s="8" t="s">
        <v>100</v>
      </c>
      <c r="AJ532" s="8" t="s">
        <v>100</v>
      </c>
      <c r="AK532" s="8" t="s">
        <v>100</v>
      </c>
      <c r="AL532" s="7" t="s">
        <v>100</v>
      </c>
      <c r="AM532" s="8" t="s">
        <v>100</v>
      </c>
      <c r="AN532" s="8" t="s">
        <v>100</v>
      </c>
      <c r="AO532" s="8" t="s">
        <v>100</v>
      </c>
      <c r="AP532" s="8" t="s">
        <v>100</v>
      </c>
      <c r="AQ532" s="8" t="s">
        <v>100</v>
      </c>
      <c r="AR532" s="8" t="s">
        <v>100</v>
      </c>
      <c r="AS532" s="8" t="s">
        <v>100</v>
      </c>
      <c r="AT532" s="8" t="s">
        <v>100</v>
      </c>
      <c r="AU532" s="8" t="s">
        <v>100</v>
      </c>
      <c r="AV532" s="8" t="s">
        <v>100</v>
      </c>
      <c r="AW532" s="8" t="s">
        <v>100</v>
      </c>
      <c r="AX532" s="8" t="s">
        <v>100</v>
      </c>
      <c r="AY532" s="8" t="s">
        <v>100</v>
      </c>
      <c r="AZ532" s="8" t="s">
        <v>100</v>
      </c>
      <c r="BA532" s="8" t="s">
        <v>100</v>
      </c>
      <c r="BB532" s="8" t="s">
        <v>100</v>
      </c>
      <c r="BC532" s="8" t="s">
        <v>100</v>
      </c>
      <c r="BD532" s="8" t="s">
        <v>100</v>
      </c>
      <c r="BE532" s="8" t="s">
        <v>100</v>
      </c>
      <c r="BF532" s="8" t="s">
        <v>100</v>
      </c>
      <c r="BG532" s="8" t="s">
        <v>100</v>
      </c>
      <c r="BH532" s="8" t="s">
        <v>100</v>
      </c>
      <c r="BI532" s="8" t="s">
        <v>100</v>
      </c>
      <c r="BJ532" s="8" t="s">
        <v>100</v>
      </c>
      <c r="BK532" s="8" t="s">
        <v>100</v>
      </c>
      <c r="BL532" s="8" t="s">
        <v>100</v>
      </c>
      <c r="BM532" s="8" t="s">
        <v>100</v>
      </c>
      <c r="BN532" s="8" t="s">
        <v>100</v>
      </c>
      <c r="BO532" s="8" t="s">
        <v>100</v>
      </c>
      <c r="BP532" s="8" t="s">
        <v>100</v>
      </c>
      <c r="BQ532" s="8" t="s">
        <v>100</v>
      </c>
      <c r="BR532" s="8" t="s">
        <v>100</v>
      </c>
      <c r="BS532" s="8" t="s">
        <v>100</v>
      </c>
      <c r="BT532" s="8" t="s">
        <v>100</v>
      </c>
      <c r="BU532" s="8" t="s">
        <v>100</v>
      </c>
      <c r="BV532" s="8" t="s">
        <v>100</v>
      </c>
      <c r="BW532" s="8" t="s">
        <v>100</v>
      </c>
      <c r="BX532" s="8" t="s">
        <v>100</v>
      </c>
      <c r="BY532" s="8" t="s">
        <v>100</v>
      </c>
      <c r="BZ532" s="8" t="s">
        <v>100</v>
      </c>
      <c r="CA532" s="8" t="s">
        <v>100</v>
      </c>
      <c r="CB532" s="8" t="s">
        <v>100</v>
      </c>
      <c r="CC532" s="8" t="s">
        <v>100</v>
      </c>
      <c r="CD532" s="8" t="s">
        <v>100</v>
      </c>
      <c r="CE532" s="21">
        <f t="shared" si="184"/>
        <v>0</v>
      </c>
      <c r="CF532" s="21">
        <f t="shared" si="185"/>
        <v>0</v>
      </c>
      <c r="CG532" s="21">
        <f t="shared" si="186"/>
        <v>0</v>
      </c>
      <c r="CH532" s="21">
        <f t="shared" si="187"/>
        <v>0</v>
      </c>
      <c r="CI532" s="21">
        <f t="shared" si="188"/>
        <v>0</v>
      </c>
      <c r="CJ532" s="21">
        <f t="shared" si="189"/>
        <v>0</v>
      </c>
      <c r="CK532" s="21">
        <f t="shared" si="190"/>
        <v>0</v>
      </c>
      <c r="CL532" s="21">
        <f t="shared" si="191"/>
        <v>0</v>
      </c>
      <c r="CM532" s="21">
        <f t="shared" si="192"/>
        <v>0</v>
      </c>
      <c r="CN532" s="21">
        <f t="shared" si="193"/>
        <v>0</v>
      </c>
      <c r="CO532" s="21">
        <f t="shared" si="194"/>
        <v>0</v>
      </c>
      <c r="CP532" s="21">
        <f t="shared" si="195"/>
        <v>0</v>
      </c>
      <c r="CQ532" s="21">
        <f t="shared" si="196"/>
        <v>0</v>
      </c>
      <c r="CR532" s="21">
        <f t="shared" si="197"/>
        <v>0</v>
      </c>
      <c r="CS532" s="21">
        <f t="shared" si="198"/>
        <v>0</v>
      </c>
      <c r="CT532" s="21">
        <f t="shared" si="199"/>
        <v>0</v>
      </c>
      <c r="CU532" s="21">
        <f t="shared" si="200"/>
        <v>0</v>
      </c>
      <c r="CV532" s="21">
        <f t="shared" si="201"/>
        <v>0</v>
      </c>
      <c r="CW532" s="21">
        <f t="shared" si="202"/>
        <v>0</v>
      </c>
      <c r="CX532" s="21">
        <f t="shared" si="203"/>
        <v>0</v>
      </c>
      <c r="CY532" s="21">
        <f t="shared" si="204"/>
        <v>0</v>
      </c>
      <c r="CZ532" s="21">
        <f t="shared" si="205"/>
        <v>0</v>
      </c>
    </row>
    <row r="533" spans="1:104" ht="102" hidden="1" x14ac:dyDescent="0.25">
      <c r="A533" s="6">
        <v>1815</v>
      </c>
      <c r="B533" s="7" t="s">
        <v>92</v>
      </c>
      <c r="C533" s="7" t="s">
        <v>81</v>
      </c>
      <c r="D533" s="7" t="s">
        <v>481</v>
      </c>
      <c r="E533" s="7" t="s">
        <v>94</v>
      </c>
      <c r="F533" s="7" t="s">
        <v>928</v>
      </c>
      <c r="G533" s="7" t="s">
        <v>2538</v>
      </c>
      <c r="H533" s="7" t="s">
        <v>2539</v>
      </c>
      <c r="I533" s="7" t="s">
        <v>2540</v>
      </c>
      <c r="J533" s="7" t="s">
        <v>99</v>
      </c>
      <c r="K533" s="7" t="s">
        <v>100</v>
      </c>
      <c r="L533" s="7" t="s">
        <v>101</v>
      </c>
      <c r="M533" s="7" t="s">
        <v>101</v>
      </c>
      <c r="N533" s="8">
        <v>0</v>
      </c>
      <c r="O533" s="8">
        <v>0</v>
      </c>
      <c r="P533" s="8">
        <v>0</v>
      </c>
      <c r="T533" s="8">
        <v>13</v>
      </c>
      <c r="U533" s="8">
        <v>14</v>
      </c>
      <c r="V533" s="8">
        <v>14</v>
      </c>
      <c r="W533" s="8">
        <v>2</v>
      </c>
      <c r="X533" s="8">
        <v>2</v>
      </c>
      <c r="Y533" s="8">
        <v>2</v>
      </c>
      <c r="Z533" s="8">
        <v>0</v>
      </c>
      <c r="AA533" s="8">
        <v>0</v>
      </c>
      <c r="AB533" s="8">
        <v>0</v>
      </c>
      <c r="AC533" s="8">
        <v>0</v>
      </c>
      <c r="AD533" s="8">
        <v>0</v>
      </c>
      <c r="AE533" s="8">
        <v>0</v>
      </c>
      <c r="AF533" s="8">
        <v>2</v>
      </c>
      <c r="AG533" s="8">
        <v>2</v>
      </c>
      <c r="AH533" s="8">
        <v>2</v>
      </c>
      <c r="AI533" s="8">
        <v>0</v>
      </c>
      <c r="AJ533" s="8">
        <v>0</v>
      </c>
      <c r="AK533" s="8">
        <v>0</v>
      </c>
      <c r="AM533" s="8">
        <v>0</v>
      </c>
      <c r="AN533" s="8">
        <v>0</v>
      </c>
      <c r="AO533" s="8">
        <v>0</v>
      </c>
      <c r="AP533" s="8">
        <v>0</v>
      </c>
      <c r="AQ533" s="8">
        <v>0</v>
      </c>
      <c r="AR533" s="8">
        <v>0</v>
      </c>
      <c r="AS533" s="8">
        <v>0</v>
      </c>
      <c r="AT533" s="8">
        <v>0</v>
      </c>
      <c r="AU533" s="8">
        <v>0</v>
      </c>
      <c r="AV533" s="8">
        <v>0</v>
      </c>
      <c r="AW533" s="8">
        <v>0</v>
      </c>
      <c r="AX533" s="8">
        <v>0</v>
      </c>
      <c r="AY533" s="8">
        <v>0</v>
      </c>
      <c r="AZ533" s="8">
        <v>0</v>
      </c>
      <c r="BA533" s="8">
        <v>0</v>
      </c>
      <c r="BB533" s="8">
        <v>0</v>
      </c>
      <c r="BC533" s="8">
        <v>0</v>
      </c>
      <c r="BD533" s="8">
        <v>0</v>
      </c>
      <c r="BE533" s="8">
        <v>0</v>
      </c>
      <c r="BF533" s="8">
        <v>0</v>
      </c>
      <c r="BG533" s="8">
        <v>0</v>
      </c>
      <c r="BH533" s="8">
        <v>0</v>
      </c>
      <c r="BI533" s="8">
        <v>0</v>
      </c>
      <c r="BJ533" s="8">
        <v>0</v>
      </c>
      <c r="BK533" s="8">
        <v>0</v>
      </c>
      <c r="BL533" s="8">
        <v>0</v>
      </c>
      <c r="BM533" s="8">
        <v>0</v>
      </c>
      <c r="BN533" s="8">
        <v>0</v>
      </c>
      <c r="BO533" s="8">
        <v>0</v>
      </c>
      <c r="BP533" s="8">
        <v>0</v>
      </c>
      <c r="BQ533" s="8">
        <v>0</v>
      </c>
      <c r="BR533" s="8">
        <v>0</v>
      </c>
      <c r="BS533" s="8">
        <v>0</v>
      </c>
      <c r="BT533" s="8">
        <v>0</v>
      </c>
      <c r="BU533" s="8">
        <v>0</v>
      </c>
      <c r="BV533" s="8">
        <v>0</v>
      </c>
      <c r="BW533" s="8">
        <v>0</v>
      </c>
      <c r="BX533" s="8">
        <v>0</v>
      </c>
      <c r="BY533" s="8">
        <v>0</v>
      </c>
      <c r="BZ533" s="8">
        <v>0</v>
      </c>
      <c r="CA533" s="8">
        <v>0</v>
      </c>
      <c r="CB533" s="8">
        <v>0</v>
      </c>
      <c r="CC533" s="8">
        <v>0</v>
      </c>
      <c r="CD533" s="8">
        <v>0</v>
      </c>
      <c r="CE533" s="21">
        <f t="shared" si="184"/>
        <v>0</v>
      </c>
      <c r="CF533" s="21">
        <f t="shared" si="185"/>
        <v>0</v>
      </c>
      <c r="CG533" s="21">
        <f t="shared" si="186"/>
        <v>0</v>
      </c>
      <c r="CH533" s="21">
        <f t="shared" si="187"/>
        <v>0</v>
      </c>
      <c r="CI533" s="21">
        <f t="shared" si="188"/>
        <v>13</v>
      </c>
      <c r="CJ533" s="21">
        <f t="shared" si="189"/>
        <v>14</v>
      </c>
      <c r="CK533" s="21">
        <f t="shared" si="190"/>
        <v>14</v>
      </c>
      <c r="CL533" s="21">
        <f t="shared" si="191"/>
        <v>2</v>
      </c>
      <c r="CM533" s="21">
        <f t="shared" si="192"/>
        <v>2</v>
      </c>
      <c r="CN533" s="21">
        <f t="shared" si="193"/>
        <v>2</v>
      </c>
      <c r="CO533" s="21">
        <f t="shared" si="194"/>
        <v>0</v>
      </c>
      <c r="CP533" s="21">
        <f t="shared" si="195"/>
        <v>0</v>
      </c>
      <c r="CQ533" s="21">
        <f t="shared" si="196"/>
        <v>0</v>
      </c>
      <c r="CR533" s="21">
        <f t="shared" si="197"/>
        <v>0</v>
      </c>
      <c r="CS533" s="21">
        <f t="shared" si="198"/>
        <v>0</v>
      </c>
      <c r="CT533" s="21">
        <f t="shared" si="199"/>
        <v>0</v>
      </c>
      <c r="CU533" s="21">
        <f t="shared" si="200"/>
        <v>2</v>
      </c>
      <c r="CV533" s="21">
        <f t="shared" si="201"/>
        <v>2</v>
      </c>
      <c r="CW533" s="21">
        <f t="shared" si="202"/>
        <v>2</v>
      </c>
      <c r="CX533" s="21">
        <f t="shared" si="203"/>
        <v>0</v>
      </c>
      <c r="CY533" s="21">
        <f t="shared" si="204"/>
        <v>0</v>
      </c>
      <c r="CZ533" s="21">
        <f t="shared" si="205"/>
        <v>0</v>
      </c>
    </row>
    <row r="534" spans="1:104" ht="293.25" x14ac:dyDescent="0.25">
      <c r="A534" s="6">
        <v>291</v>
      </c>
      <c r="B534" s="7" t="s">
        <v>92</v>
      </c>
      <c r="C534" s="7" t="s">
        <v>51</v>
      </c>
      <c r="D534" s="7" t="s">
        <v>180</v>
      </c>
      <c r="E534" s="7" t="s">
        <v>94</v>
      </c>
      <c r="F534" s="7" t="s">
        <v>95</v>
      </c>
      <c r="G534" s="7" t="s">
        <v>1480</v>
      </c>
      <c r="H534" s="7" t="s">
        <v>2541</v>
      </c>
      <c r="I534" s="7" t="s">
        <v>2542</v>
      </c>
      <c r="J534" s="7" t="s">
        <v>99</v>
      </c>
      <c r="K534" s="7" t="s">
        <v>100</v>
      </c>
      <c r="L534" s="7" t="s">
        <v>101</v>
      </c>
      <c r="M534" s="7" t="s">
        <v>101</v>
      </c>
      <c r="N534" s="8">
        <v>94</v>
      </c>
      <c r="O534" s="8">
        <v>47</v>
      </c>
      <c r="P534" s="8">
        <v>22</v>
      </c>
      <c r="Q534" s="7" t="s">
        <v>2543</v>
      </c>
      <c r="R534" s="7" t="s">
        <v>2543</v>
      </c>
      <c r="S534" s="7" t="s">
        <v>2544</v>
      </c>
      <c r="T534" s="8">
        <v>30</v>
      </c>
      <c r="U534" s="8">
        <v>30</v>
      </c>
      <c r="V534" s="8">
        <v>29</v>
      </c>
      <c r="W534" s="8">
        <v>17</v>
      </c>
      <c r="X534" s="8">
        <v>17</v>
      </c>
      <c r="Y534" s="8">
        <v>17</v>
      </c>
      <c r="Z534" s="8">
        <v>1</v>
      </c>
      <c r="AA534" s="8">
        <v>1</v>
      </c>
      <c r="AB534" s="8">
        <v>1</v>
      </c>
      <c r="AC534" s="8">
        <v>6</v>
      </c>
      <c r="AD534" s="8">
        <v>6</v>
      </c>
      <c r="AE534" s="8">
        <v>6</v>
      </c>
      <c r="AF534" s="8">
        <v>11</v>
      </c>
      <c r="AG534" s="8">
        <v>11</v>
      </c>
      <c r="AH534" s="8">
        <v>11</v>
      </c>
      <c r="AI534" s="8">
        <v>7</v>
      </c>
      <c r="AJ534" s="8">
        <v>7</v>
      </c>
      <c r="AK534" s="8">
        <v>7</v>
      </c>
      <c r="AM534" s="8">
        <v>0</v>
      </c>
      <c r="AN534" s="8">
        <v>0</v>
      </c>
      <c r="AO534" s="8">
        <v>0</v>
      </c>
      <c r="AP534" s="8">
        <v>0</v>
      </c>
      <c r="AQ534" s="8">
        <v>0</v>
      </c>
      <c r="AR534" s="8">
        <v>0</v>
      </c>
      <c r="AS534" s="8">
        <v>0</v>
      </c>
      <c r="AT534" s="8">
        <v>0</v>
      </c>
      <c r="AU534" s="8">
        <v>0</v>
      </c>
      <c r="AV534" s="8">
        <v>0</v>
      </c>
      <c r="AW534" s="8">
        <v>0</v>
      </c>
      <c r="AX534" s="8">
        <v>0</v>
      </c>
      <c r="AY534" s="8">
        <v>0</v>
      </c>
      <c r="AZ534" s="8">
        <v>0</v>
      </c>
      <c r="BA534" s="8">
        <v>0</v>
      </c>
      <c r="BB534" s="8">
        <v>0</v>
      </c>
      <c r="BC534" s="8">
        <v>0</v>
      </c>
      <c r="BD534" s="8">
        <v>0</v>
      </c>
      <c r="BE534" s="8">
        <v>0</v>
      </c>
      <c r="BF534" s="8">
        <v>0</v>
      </c>
      <c r="BG534" s="8">
        <v>0</v>
      </c>
      <c r="BH534" s="8">
        <v>0</v>
      </c>
      <c r="BI534" s="8">
        <v>0</v>
      </c>
      <c r="BJ534" s="8">
        <v>0</v>
      </c>
      <c r="BK534" s="8">
        <v>0</v>
      </c>
      <c r="BL534" s="8">
        <v>0</v>
      </c>
      <c r="BM534" s="8">
        <v>0</v>
      </c>
      <c r="BN534" s="8">
        <v>0</v>
      </c>
      <c r="BO534" s="8">
        <v>0</v>
      </c>
      <c r="BP534" s="8">
        <v>0</v>
      </c>
      <c r="BQ534" s="8">
        <v>0</v>
      </c>
      <c r="BR534" s="8">
        <v>0</v>
      </c>
      <c r="BS534" s="8">
        <v>0</v>
      </c>
      <c r="BT534" s="8">
        <v>0</v>
      </c>
      <c r="BU534" s="8">
        <v>0</v>
      </c>
      <c r="BV534" s="8">
        <v>0</v>
      </c>
      <c r="BW534" s="8">
        <v>0</v>
      </c>
      <c r="BX534" s="8">
        <v>0</v>
      </c>
      <c r="BY534" s="8">
        <v>0</v>
      </c>
      <c r="BZ534" s="8">
        <v>0</v>
      </c>
      <c r="CA534" s="8">
        <v>0</v>
      </c>
      <c r="CB534" s="8">
        <v>0</v>
      </c>
      <c r="CC534" s="8">
        <v>0</v>
      </c>
      <c r="CD534" s="8">
        <v>0</v>
      </c>
      <c r="CE534" s="21">
        <f t="shared" si="184"/>
        <v>0</v>
      </c>
      <c r="CF534" s="21">
        <f t="shared" si="185"/>
        <v>94</v>
      </c>
      <c r="CG534" s="21">
        <f t="shared" si="186"/>
        <v>47</v>
      </c>
      <c r="CH534" s="21">
        <f t="shared" si="187"/>
        <v>22</v>
      </c>
      <c r="CI534" s="21">
        <f t="shared" si="188"/>
        <v>30</v>
      </c>
      <c r="CJ534" s="21">
        <f t="shared" si="189"/>
        <v>30</v>
      </c>
      <c r="CK534" s="21">
        <f t="shared" si="190"/>
        <v>29</v>
      </c>
      <c r="CL534" s="21">
        <f t="shared" si="191"/>
        <v>17</v>
      </c>
      <c r="CM534" s="21">
        <f t="shared" si="192"/>
        <v>17</v>
      </c>
      <c r="CN534" s="21">
        <f t="shared" si="193"/>
        <v>17</v>
      </c>
      <c r="CO534" s="21">
        <f t="shared" si="194"/>
        <v>1</v>
      </c>
      <c r="CP534" s="21">
        <f t="shared" si="195"/>
        <v>1</v>
      </c>
      <c r="CQ534" s="21">
        <f t="shared" si="196"/>
        <v>1</v>
      </c>
      <c r="CR534" s="21">
        <f t="shared" si="197"/>
        <v>6</v>
      </c>
      <c r="CS534" s="21">
        <f t="shared" si="198"/>
        <v>6</v>
      </c>
      <c r="CT534" s="21">
        <f t="shared" si="199"/>
        <v>6</v>
      </c>
      <c r="CU534" s="21">
        <f t="shared" si="200"/>
        <v>11</v>
      </c>
      <c r="CV534" s="21">
        <f t="shared" si="201"/>
        <v>11</v>
      </c>
      <c r="CW534" s="21">
        <f t="shared" si="202"/>
        <v>11</v>
      </c>
      <c r="CX534" s="21">
        <f t="shared" si="203"/>
        <v>7</v>
      </c>
      <c r="CY534" s="21">
        <f t="shared" si="204"/>
        <v>7</v>
      </c>
      <c r="CZ534" s="21">
        <f t="shared" si="205"/>
        <v>7</v>
      </c>
    </row>
    <row r="535" spans="1:104" ht="76.5" hidden="1" x14ac:dyDescent="0.25">
      <c r="A535" s="6">
        <v>1985</v>
      </c>
      <c r="B535" s="7" t="s">
        <v>92</v>
      </c>
      <c r="C535" s="7" t="s">
        <v>74</v>
      </c>
      <c r="D535" s="7" t="s">
        <v>121</v>
      </c>
      <c r="E535" s="7" t="s">
        <v>94</v>
      </c>
      <c r="F535" s="7" t="s">
        <v>1088</v>
      </c>
      <c r="G535" s="7" t="s">
        <v>2545</v>
      </c>
      <c r="H535" s="7" t="s">
        <v>2546</v>
      </c>
      <c r="I535" s="7" t="s">
        <v>2547</v>
      </c>
      <c r="J535" s="7" t="s">
        <v>100</v>
      </c>
      <c r="K535" s="7" t="s">
        <v>100</v>
      </c>
      <c r="L535" s="7" t="s">
        <v>101</v>
      </c>
      <c r="M535" s="7" t="s">
        <v>104</v>
      </c>
      <c r="N535" s="8" t="s">
        <v>100</v>
      </c>
      <c r="O535" s="8" t="s">
        <v>100</v>
      </c>
      <c r="P535" s="8" t="s">
        <v>100</v>
      </c>
      <c r="Q535" s="7" t="s">
        <v>100</v>
      </c>
      <c r="R535" s="7" t="s">
        <v>100</v>
      </c>
      <c r="S535" s="7" t="s">
        <v>100</v>
      </c>
      <c r="T535" s="8" t="s">
        <v>100</v>
      </c>
      <c r="U535" s="8" t="s">
        <v>100</v>
      </c>
      <c r="V535" s="8" t="s">
        <v>100</v>
      </c>
      <c r="W535" s="8" t="s">
        <v>100</v>
      </c>
      <c r="X535" s="8" t="s">
        <v>100</v>
      </c>
      <c r="Y535" s="8" t="s">
        <v>100</v>
      </c>
      <c r="Z535" s="8" t="s">
        <v>100</v>
      </c>
      <c r="AA535" s="8" t="s">
        <v>100</v>
      </c>
      <c r="AB535" s="8" t="s">
        <v>100</v>
      </c>
      <c r="AC535" s="8" t="s">
        <v>100</v>
      </c>
      <c r="AD535" s="8" t="s">
        <v>100</v>
      </c>
      <c r="AE535" s="8" t="s">
        <v>100</v>
      </c>
      <c r="AF535" s="8" t="s">
        <v>100</v>
      </c>
      <c r="AG535" s="8" t="s">
        <v>100</v>
      </c>
      <c r="AH535" s="8" t="s">
        <v>100</v>
      </c>
      <c r="AI535" s="8" t="s">
        <v>100</v>
      </c>
      <c r="AJ535" s="8" t="s">
        <v>100</v>
      </c>
      <c r="AK535" s="8" t="s">
        <v>100</v>
      </c>
      <c r="AL535" s="7" t="s">
        <v>100</v>
      </c>
      <c r="AM535" s="8" t="s">
        <v>100</v>
      </c>
      <c r="AN535" s="8" t="s">
        <v>100</v>
      </c>
      <c r="AO535" s="8" t="s">
        <v>100</v>
      </c>
      <c r="AP535" s="8" t="s">
        <v>100</v>
      </c>
      <c r="AQ535" s="8" t="s">
        <v>100</v>
      </c>
      <c r="AR535" s="8" t="s">
        <v>100</v>
      </c>
      <c r="AS535" s="8" t="s">
        <v>100</v>
      </c>
      <c r="AT535" s="8" t="s">
        <v>100</v>
      </c>
      <c r="AU535" s="8" t="s">
        <v>100</v>
      </c>
      <c r="AV535" s="8" t="s">
        <v>100</v>
      </c>
      <c r="AW535" s="8" t="s">
        <v>100</v>
      </c>
      <c r="AX535" s="8" t="s">
        <v>100</v>
      </c>
      <c r="AY535" s="8" t="s">
        <v>100</v>
      </c>
      <c r="AZ535" s="8" t="s">
        <v>100</v>
      </c>
      <c r="BA535" s="8" t="s">
        <v>100</v>
      </c>
      <c r="BB535" s="8" t="s">
        <v>100</v>
      </c>
      <c r="BC535" s="8" t="s">
        <v>100</v>
      </c>
      <c r="BD535" s="8" t="s">
        <v>100</v>
      </c>
      <c r="BE535" s="8" t="s">
        <v>100</v>
      </c>
      <c r="BF535" s="8" t="s">
        <v>100</v>
      </c>
      <c r="BG535" s="8" t="s">
        <v>100</v>
      </c>
      <c r="BH535" s="8" t="s">
        <v>100</v>
      </c>
      <c r="BI535" s="8" t="s">
        <v>100</v>
      </c>
      <c r="BJ535" s="8" t="s">
        <v>100</v>
      </c>
      <c r="BK535" s="8" t="s">
        <v>100</v>
      </c>
      <c r="BL535" s="8" t="s">
        <v>100</v>
      </c>
      <c r="BM535" s="8" t="s">
        <v>100</v>
      </c>
      <c r="BN535" s="8" t="s">
        <v>100</v>
      </c>
      <c r="BO535" s="8" t="s">
        <v>100</v>
      </c>
      <c r="BP535" s="8" t="s">
        <v>100</v>
      </c>
      <c r="BQ535" s="8" t="s">
        <v>100</v>
      </c>
      <c r="BR535" s="8" t="s">
        <v>100</v>
      </c>
      <c r="BS535" s="8" t="s">
        <v>100</v>
      </c>
      <c r="BT535" s="8" t="s">
        <v>100</v>
      </c>
      <c r="BU535" s="8" t="s">
        <v>100</v>
      </c>
      <c r="BV535" s="8" t="s">
        <v>100</v>
      </c>
      <c r="BW535" s="8" t="s">
        <v>100</v>
      </c>
      <c r="BX535" s="8" t="s">
        <v>100</v>
      </c>
      <c r="BY535" s="8" t="s">
        <v>100</v>
      </c>
      <c r="BZ535" s="8" t="s">
        <v>100</v>
      </c>
      <c r="CA535" s="8" t="s">
        <v>100</v>
      </c>
      <c r="CB535" s="8" t="s">
        <v>100</v>
      </c>
      <c r="CC535" s="8" t="s">
        <v>100</v>
      </c>
      <c r="CD535" s="8" t="s">
        <v>100</v>
      </c>
      <c r="CE535" s="21">
        <f t="shared" si="184"/>
        <v>0</v>
      </c>
      <c r="CF535" s="21">
        <f t="shared" si="185"/>
        <v>0</v>
      </c>
      <c r="CG535" s="21">
        <f t="shared" si="186"/>
        <v>0</v>
      </c>
      <c r="CH535" s="21">
        <f t="shared" si="187"/>
        <v>0</v>
      </c>
      <c r="CI535" s="21">
        <f t="shared" si="188"/>
        <v>0</v>
      </c>
      <c r="CJ535" s="21">
        <f t="shared" si="189"/>
        <v>0</v>
      </c>
      <c r="CK535" s="21">
        <f t="shared" si="190"/>
        <v>0</v>
      </c>
      <c r="CL535" s="21">
        <f t="shared" si="191"/>
        <v>0</v>
      </c>
      <c r="CM535" s="21">
        <f t="shared" si="192"/>
        <v>0</v>
      </c>
      <c r="CN535" s="21">
        <f t="shared" si="193"/>
        <v>0</v>
      </c>
      <c r="CO535" s="21">
        <f t="shared" si="194"/>
        <v>0</v>
      </c>
      <c r="CP535" s="21">
        <f t="shared" si="195"/>
        <v>0</v>
      </c>
      <c r="CQ535" s="21">
        <f t="shared" si="196"/>
        <v>0</v>
      </c>
      <c r="CR535" s="21">
        <f t="shared" si="197"/>
        <v>0</v>
      </c>
      <c r="CS535" s="21">
        <f t="shared" si="198"/>
        <v>0</v>
      </c>
      <c r="CT535" s="21">
        <f t="shared" si="199"/>
        <v>0</v>
      </c>
      <c r="CU535" s="21">
        <f t="shared" si="200"/>
        <v>0</v>
      </c>
      <c r="CV535" s="21">
        <f t="shared" si="201"/>
        <v>0</v>
      </c>
      <c r="CW535" s="21">
        <f t="shared" si="202"/>
        <v>0</v>
      </c>
      <c r="CX535" s="21">
        <f t="shared" si="203"/>
        <v>0</v>
      </c>
      <c r="CY535" s="21">
        <f t="shared" si="204"/>
        <v>0</v>
      </c>
      <c r="CZ535" s="21">
        <f t="shared" si="205"/>
        <v>0</v>
      </c>
    </row>
    <row r="536" spans="1:104" ht="76.5" hidden="1" x14ac:dyDescent="0.25">
      <c r="A536" s="6">
        <v>1678</v>
      </c>
      <c r="B536" s="7" t="s">
        <v>92</v>
      </c>
      <c r="C536" s="7" t="s">
        <v>69</v>
      </c>
      <c r="D536" s="7" t="s">
        <v>146</v>
      </c>
      <c r="E536" s="7" t="s">
        <v>94</v>
      </c>
      <c r="F536" s="7" t="s">
        <v>95</v>
      </c>
      <c r="G536" s="7" t="s">
        <v>2548</v>
      </c>
      <c r="H536" s="7" t="s">
        <v>2549</v>
      </c>
      <c r="I536" s="7" t="s">
        <v>2550</v>
      </c>
      <c r="J536" s="7" t="s">
        <v>99</v>
      </c>
      <c r="K536" s="7" t="s">
        <v>100</v>
      </c>
      <c r="L536" s="7" t="s">
        <v>101</v>
      </c>
      <c r="M536" s="7" t="s">
        <v>101</v>
      </c>
      <c r="N536" s="8">
        <v>41</v>
      </c>
      <c r="O536" s="8">
        <v>40</v>
      </c>
      <c r="P536" s="8">
        <v>33</v>
      </c>
      <c r="Q536" s="7" t="s">
        <v>2551</v>
      </c>
      <c r="R536" s="7" t="s">
        <v>2551</v>
      </c>
      <c r="S536" s="7" t="s">
        <v>2551</v>
      </c>
      <c r="T536" s="8">
        <v>44</v>
      </c>
      <c r="U536" s="8">
        <v>45</v>
      </c>
      <c r="V536" s="8">
        <v>45</v>
      </c>
      <c r="W536" s="8">
        <v>25</v>
      </c>
      <c r="X536" s="8">
        <v>25</v>
      </c>
      <c r="Y536" s="8">
        <v>25</v>
      </c>
      <c r="Z536" s="8">
        <v>0</v>
      </c>
      <c r="AA536" s="8">
        <v>0</v>
      </c>
      <c r="AB536" s="8">
        <v>0</v>
      </c>
      <c r="AC536" s="8">
        <v>3</v>
      </c>
      <c r="AD536" s="8">
        <v>3</v>
      </c>
      <c r="AE536" s="8">
        <v>3</v>
      </c>
      <c r="AF536" s="8">
        <v>22</v>
      </c>
      <c r="AG536" s="8">
        <v>22</v>
      </c>
      <c r="AH536" s="8">
        <v>22</v>
      </c>
      <c r="AI536" s="8">
        <v>21</v>
      </c>
      <c r="AJ536" s="8">
        <v>21</v>
      </c>
      <c r="AK536" s="8">
        <v>21</v>
      </c>
      <c r="AM536" s="8">
        <v>3</v>
      </c>
      <c r="AN536" s="8">
        <v>12</v>
      </c>
      <c r="AO536" s="8">
        <v>16</v>
      </c>
      <c r="AP536" s="8">
        <v>14</v>
      </c>
      <c r="AQ536" s="8">
        <v>31</v>
      </c>
      <c r="AR536" s="8">
        <v>31</v>
      </c>
      <c r="AS536" s="8">
        <v>31</v>
      </c>
      <c r="AT536" s="8">
        <v>21</v>
      </c>
      <c r="AU536" s="8">
        <v>21</v>
      </c>
      <c r="AV536" s="8">
        <v>21</v>
      </c>
      <c r="AW536" s="8">
        <v>0</v>
      </c>
      <c r="AX536" s="8">
        <v>0</v>
      </c>
      <c r="AY536" s="8">
        <v>0</v>
      </c>
      <c r="AZ536" s="8">
        <v>2</v>
      </c>
      <c r="BA536" s="8">
        <v>2</v>
      </c>
      <c r="BB536" s="8">
        <v>2</v>
      </c>
      <c r="BC536" s="8">
        <v>19</v>
      </c>
      <c r="BD536" s="8">
        <v>19</v>
      </c>
      <c r="BE536" s="8">
        <v>19</v>
      </c>
      <c r="BF536" s="8">
        <v>19</v>
      </c>
      <c r="BG536" s="8">
        <v>19</v>
      </c>
      <c r="BH536" s="8">
        <v>19</v>
      </c>
      <c r="BI536" s="8">
        <v>0</v>
      </c>
      <c r="BJ536" s="8">
        <v>0</v>
      </c>
      <c r="BK536" s="8">
        <v>0</v>
      </c>
      <c r="BL536" s="8">
        <v>0</v>
      </c>
      <c r="BM536" s="8">
        <v>0</v>
      </c>
      <c r="BN536" s="8">
        <v>0</v>
      </c>
      <c r="BO536" s="8">
        <v>0</v>
      </c>
      <c r="BP536" s="8">
        <v>0</v>
      </c>
      <c r="BQ536" s="8">
        <v>0</v>
      </c>
      <c r="BR536" s="8">
        <v>0</v>
      </c>
      <c r="BS536" s="8">
        <v>0</v>
      </c>
      <c r="BT536" s="8">
        <v>0</v>
      </c>
      <c r="BU536" s="8">
        <v>0</v>
      </c>
      <c r="BV536" s="8">
        <v>0</v>
      </c>
      <c r="BW536" s="8">
        <v>0</v>
      </c>
      <c r="BX536" s="8">
        <v>0</v>
      </c>
      <c r="BY536" s="8">
        <v>0</v>
      </c>
      <c r="BZ536" s="8">
        <v>0</v>
      </c>
      <c r="CA536" s="8">
        <v>0</v>
      </c>
      <c r="CB536" s="8">
        <v>0</v>
      </c>
      <c r="CC536" s="8">
        <v>0</v>
      </c>
      <c r="CD536" s="8">
        <v>0</v>
      </c>
      <c r="CE536" s="21">
        <f t="shared" si="184"/>
        <v>3</v>
      </c>
      <c r="CF536" s="21">
        <f t="shared" si="185"/>
        <v>53</v>
      </c>
      <c r="CG536" s="21">
        <f t="shared" si="186"/>
        <v>56</v>
      </c>
      <c r="CH536" s="21">
        <f t="shared" si="187"/>
        <v>47</v>
      </c>
      <c r="CI536" s="21">
        <f t="shared" si="188"/>
        <v>75</v>
      </c>
      <c r="CJ536" s="21">
        <f t="shared" si="189"/>
        <v>76</v>
      </c>
      <c r="CK536" s="21">
        <f t="shared" si="190"/>
        <v>76</v>
      </c>
      <c r="CL536" s="21">
        <f t="shared" si="191"/>
        <v>46</v>
      </c>
      <c r="CM536" s="21">
        <f t="shared" si="192"/>
        <v>46</v>
      </c>
      <c r="CN536" s="21">
        <f t="shared" si="193"/>
        <v>46</v>
      </c>
      <c r="CO536" s="21">
        <f t="shared" si="194"/>
        <v>0</v>
      </c>
      <c r="CP536" s="21">
        <f t="shared" si="195"/>
        <v>0</v>
      </c>
      <c r="CQ536" s="21">
        <f t="shared" si="196"/>
        <v>0</v>
      </c>
      <c r="CR536" s="21">
        <f t="shared" si="197"/>
        <v>5</v>
      </c>
      <c r="CS536" s="21">
        <f t="shared" si="198"/>
        <v>5</v>
      </c>
      <c r="CT536" s="21">
        <f t="shared" si="199"/>
        <v>5</v>
      </c>
      <c r="CU536" s="21">
        <f t="shared" si="200"/>
        <v>41</v>
      </c>
      <c r="CV536" s="21">
        <f t="shared" si="201"/>
        <v>41</v>
      </c>
      <c r="CW536" s="21">
        <f t="shared" si="202"/>
        <v>41</v>
      </c>
      <c r="CX536" s="21">
        <f t="shared" si="203"/>
        <v>40</v>
      </c>
      <c r="CY536" s="21">
        <f t="shared" si="204"/>
        <v>40</v>
      </c>
      <c r="CZ536" s="21">
        <f t="shared" si="205"/>
        <v>40</v>
      </c>
    </row>
    <row r="537" spans="1:104" ht="102" hidden="1" x14ac:dyDescent="0.25">
      <c r="A537" s="6">
        <v>1691</v>
      </c>
      <c r="B537" s="7" t="s">
        <v>92</v>
      </c>
      <c r="C537" s="7" t="s">
        <v>69</v>
      </c>
      <c r="D537" s="7" t="s">
        <v>214</v>
      </c>
      <c r="E537" s="7" t="s">
        <v>94</v>
      </c>
      <c r="F537" s="7" t="s">
        <v>95</v>
      </c>
      <c r="G537" s="7" t="s">
        <v>2552</v>
      </c>
      <c r="H537" s="7" t="s">
        <v>2553</v>
      </c>
      <c r="I537" s="7" t="s">
        <v>2554</v>
      </c>
      <c r="J537" s="7" t="s">
        <v>99</v>
      </c>
      <c r="K537" s="7" t="s">
        <v>100</v>
      </c>
      <c r="L537" s="7" t="s">
        <v>101</v>
      </c>
      <c r="M537" s="7" t="s">
        <v>101</v>
      </c>
      <c r="N537" s="8">
        <v>6</v>
      </c>
      <c r="O537" s="8">
        <v>5</v>
      </c>
      <c r="P537" s="8">
        <v>5</v>
      </c>
      <c r="Q537" s="7" t="s">
        <v>2555</v>
      </c>
      <c r="R537" s="7" t="s">
        <v>2556</v>
      </c>
      <c r="S537" s="7" t="s">
        <v>2556</v>
      </c>
      <c r="T537" s="8">
        <v>15</v>
      </c>
      <c r="U537" s="8">
        <v>15</v>
      </c>
      <c r="V537" s="8">
        <v>15</v>
      </c>
      <c r="W537" s="8">
        <v>15</v>
      </c>
      <c r="X537" s="8">
        <v>15</v>
      </c>
      <c r="Y537" s="8">
        <v>15</v>
      </c>
      <c r="Z537" s="8">
        <v>1</v>
      </c>
      <c r="AA537" s="8">
        <v>1</v>
      </c>
      <c r="AB537" s="8">
        <v>1</v>
      </c>
      <c r="AC537" s="8">
        <v>0</v>
      </c>
      <c r="AD537" s="8">
        <v>0</v>
      </c>
      <c r="AE537" s="8">
        <v>0</v>
      </c>
      <c r="AF537" s="8">
        <v>14</v>
      </c>
      <c r="AG537" s="8">
        <v>14</v>
      </c>
      <c r="AH537" s="8">
        <v>14</v>
      </c>
      <c r="AI537" s="8">
        <v>0</v>
      </c>
      <c r="AJ537" s="8">
        <v>0</v>
      </c>
      <c r="AK537" s="8">
        <v>0</v>
      </c>
      <c r="AL537" s="7" t="s">
        <v>2557</v>
      </c>
      <c r="AM537" s="8">
        <v>5</v>
      </c>
      <c r="AN537" s="8">
        <v>0</v>
      </c>
      <c r="AO537" s="8">
        <v>0</v>
      </c>
      <c r="AP537" s="8">
        <v>0</v>
      </c>
      <c r="AQ537" s="8">
        <v>13</v>
      </c>
      <c r="AR537" s="8">
        <v>13</v>
      </c>
      <c r="AS537" s="8">
        <v>13</v>
      </c>
      <c r="AT537" s="8">
        <v>13</v>
      </c>
      <c r="AU537" s="8">
        <v>13</v>
      </c>
      <c r="AV537" s="8">
        <v>13</v>
      </c>
      <c r="AW537" s="8">
        <v>0</v>
      </c>
      <c r="AX537" s="8">
        <v>0</v>
      </c>
      <c r="AY537" s="8">
        <v>0</v>
      </c>
      <c r="AZ537" s="8">
        <v>0</v>
      </c>
      <c r="BA537" s="8">
        <v>0</v>
      </c>
      <c r="BB537" s="8">
        <v>0</v>
      </c>
      <c r="BC537" s="8">
        <v>13</v>
      </c>
      <c r="BD537" s="8">
        <v>13</v>
      </c>
      <c r="BE537" s="8">
        <v>13</v>
      </c>
      <c r="BF537" s="8">
        <v>0</v>
      </c>
      <c r="BG537" s="8">
        <v>0</v>
      </c>
      <c r="BH537" s="8">
        <v>0</v>
      </c>
      <c r="BI537" s="8">
        <v>0</v>
      </c>
      <c r="BJ537" s="8">
        <v>0</v>
      </c>
      <c r="BK537" s="8">
        <v>0</v>
      </c>
      <c r="BL537" s="8">
        <v>0</v>
      </c>
      <c r="BM537" s="8">
        <v>0</v>
      </c>
      <c r="BN537" s="8">
        <v>0</v>
      </c>
      <c r="BO537" s="8">
        <v>0</v>
      </c>
      <c r="BP537" s="8">
        <v>0</v>
      </c>
      <c r="BQ537" s="8">
        <v>0</v>
      </c>
      <c r="BR537" s="8">
        <v>0</v>
      </c>
      <c r="BS537" s="8">
        <v>0</v>
      </c>
      <c r="BT537" s="8">
        <v>0</v>
      </c>
      <c r="BU537" s="8">
        <v>0</v>
      </c>
      <c r="BV537" s="8">
        <v>0</v>
      </c>
      <c r="BW537" s="8">
        <v>0</v>
      </c>
      <c r="BX537" s="8">
        <v>0</v>
      </c>
      <c r="BY537" s="8">
        <v>0</v>
      </c>
      <c r="BZ537" s="8">
        <v>0</v>
      </c>
      <c r="CA537" s="8">
        <v>0</v>
      </c>
      <c r="CB537" s="8">
        <v>0</v>
      </c>
      <c r="CC537" s="8">
        <v>0</v>
      </c>
      <c r="CD537" s="8">
        <v>0</v>
      </c>
      <c r="CE537" s="21">
        <f t="shared" si="184"/>
        <v>5</v>
      </c>
      <c r="CF537" s="21">
        <f t="shared" si="185"/>
        <v>6</v>
      </c>
      <c r="CG537" s="21">
        <f t="shared" si="186"/>
        <v>5</v>
      </c>
      <c r="CH537" s="21">
        <f t="shared" si="187"/>
        <v>5</v>
      </c>
      <c r="CI537" s="21">
        <f t="shared" si="188"/>
        <v>28</v>
      </c>
      <c r="CJ537" s="21">
        <f t="shared" si="189"/>
        <v>28</v>
      </c>
      <c r="CK537" s="21">
        <f t="shared" si="190"/>
        <v>28</v>
      </c>
      <c r="CL537" s="21">
        <f t="shared" si="191"/>
        <v>28</v>
      </c>
      <c r="CM537" s="21">
        <f t="shared" si="192"/>
        <v>28</v>
      </c>
      <c r="CN537" s="21">
        <f t="shared" si="193"/>
        <v>28</v>
      </c>
      <c r="CO537" s="21">
        <f t="shared" si="194"/>
        <v>1</v>
      </c>
      <c r="CP537" s="21">
        <f t="shared" si="195"/>
        <v>1</v>
      </c>
      <c r="CQ537" s="21">
        <f t="shared" si="196"/>
        <v>1</v>
      </c>
      <c r="CR537" s="21">
        <f t="shared" si="197"/>
        <v>0</v>
      </c>
      <c r="CS537" s="21">
        <f t="shared" si="198"/>
        <v>0</v>
      </c>
      <c r="CT537" s="21">
        <f t="shared" si="199"/>
        <v>0</v>
      </c>
      <c r="CU537" s="21">
        <f t="shared" si="200"/>
        <v>27</v>
      </c>
      <c r="CV537" s="21">
        <f t="shared" si="201"/>
        <v>27</v>
      </c>
      <c r="CW537" s="21">
        <f t="shared" si="202"/>
        <v>27</v>
      </c>
      <c r="CX537" s="21">
        <f t="shared" si="203"/>
        <v>0</v>
      </c>
      <c r="CY537" s="21">
        <f t="shared" si="204"/>
        <v>0</v>
      </c>
      <c r="CZ537" s="21">
        <f t="shared" si="205"/>
        <v>0</v>
      </c>
    </row>
    <row r="538" spans="1:104" ht="89.25" hidden="1" x14ac:dyDescent="0.25">
      <c r="A538" s="6">
        <v>1760</v>
      </c>
      <c r="B538" s="7" t="s">
        <v>92</v>
      </c>
      <c r="C538" s="7" t="s">
        <v>75</v>
      </c>
      <c r="D538" s="7" t="s">
        <v>236</v>
      </c>
      <c r="E538" s="7" t="s">
        <v>94</v>
      </c>
      <c r="F538" s="7" t="s">
        <v>95</v>
      </c>
      <c r="G538" s="7" t="s">
        <v>2558</v>
      </c>
      <c r="H538" s="7" t="s">
        <v>2559</v>
      </c>
      <c r="I538" s="7" t="s">
        <v>2560</v>
      </c>
      <c r="J538" s="7" t="s">
        <v>99</v>
      </c>
      <c r="K538" s="7" t="s">
        <v>100</v>
      </c>
      <c r="L538" s="7" t="s">
        <v>101</v>
      </c>
      <c r="M538" s="7" t="s">
        <v>101</v>
      </c>
      <c r="N538" s="8">
        <v>4</v>
      </c>
      <c r="O538" s="8">
        <v>6</v>
      </c>
      <c r="P538" s="8">
        <v>5</v>
      </c>
      <c r="Q538" s="7" t="s">
        <v>2561</v>
      </c>
      <c r="R538" s="7" t="s">
        <v>2561</v>
      </c>
      <c r="S538" s="7" t="s">
        <v>2561</v>
      </c>
      <c r="T538" s="8">
        <v>130</v>
      </c>
      <c r="U538" s="8">
        <v>130</v>
      </c>
      <c r="V538" s="8">
        <v>130</v>
      </c>
      <c r="W538" s="8">
        <v>8</v>
      </c>
      <c r="X538" s="8">
        <v>8</v>
      </c>
      <c r="Y538" s="8">
        <v>8</v>
      </c>
      <c r="Z538" s="8">
        <v>0</v>
      </c>
      <c r="AA538" s="8">
        <v>0</v>
      </c>
      <c r="AB538" s="8">
        <v>0</v>
      </c>
      <c r="AC538" s="8">
        <v>0</v>
      </c>
      <c r="AD538" s="8">
        <v>0</v>
      </c>
      <c r="AE538" s="8">
        <v>0</v>
      </c>
      <c r="AF538" s="8">
        <v>8</v>
      </c>
      <c r="AG538" s="8">
        <v>8</v>
      </c>
      <c r="AH538" s="8">
        <v>8</v>
      </c>
      <c r="AI538" s="8">
        <v>8</v>
      </c>
      <c r="AJ538" s="8">
        <v>8</v>
      </c>
      <c r="AK538" s="8">
        <v>8</v>
      </c>
      <c r="AM538" s="8">
        <v>3</v>
      </c>
      <c r="AN538" s="8">
        <v>0</v>
      </c>
      <c r="AO538" s="8">
        <v>0</v>
      </c>
      <c r="AP538" s="8">
        <v>0</v>
      </c>
      <c r="AQ538" s="8">
        <v>167</v>
      </c>
      <c r="AR538" s="8">
        <v>167</v>
      </c>
      <c r="AS538" s="8">
        <v>167</v>
      </c>
      <c r="AT538" s="8">
        <v>23</v>
      </c>
      <c r="AU538" s="8">
        <v>23</v>
      </c>
      <c r="AV538" s="8">
        <v>23</v>
      </c>
      <c r="AW538" s="8">
        <v>0</v>
      </c>
      <c r="AX538" s="8">
        <v>0</v>
      </c>
      <c r="AY538" s="8">
        <v>0</v>
      </c>
      <c r="AZ538" s="8">
        <v>0</v>
      </c>
      <c r="BA538" s="8">
        <v>0</v>
      </c>
      <c r="BB538" s="8">
        <v>0</v>
      </c>
      <c r="BC538" s="8">
        <v>23</v>
      </c>
      <c r="BD538" s="8">
        <v>23</v>
      </c>
      <c r="BE538" s="8">
        <v>23</v>
      </c>
      <c r="BF538" s="8">
        <v>0</v>
      </c>
      <c r="BG538" s="8">
        <v>0</v>
      </c>
      <c r="BH538" s="8">
        <v>0</v>
      </c>
      <c r="BI538" s="8">
        <v>0</v>
      </c>
      <c r="BJ538" s="8">
        <v>0</v>
      </c>
      <c r="BK538" s="8">
        <v>0</v>
      </c>
      <c r="BL538" s="8">
        <v>0</v>
      </c>
      <c r="BM538" s="8">
        <v>0</v>
      </c>
      <c r="BN538" s="8">
        <v>0</v>
      </c>
      <c r="BO538" s="8">
        <v>0</v>
      </c>
      <c r="BP538" s="8">
        <v>0</v>
      </c>
      <c r="BQ538" s="8">
        <v>0</v>
      </c>
      <c r="BR538" s="8">
        <v>0</v>
      </c>
      <c r="BS538" s="8">
        <v>0</v>
      </c>
      <c r="BT538" s="8">
        <v>0</v>
      </c>
      <c r="BU538" s="8">
        <v>0</v>
      </c>
      <c r="BV538" s="8">
        <v>0</v>
      </c>
      <c r="BW538" s="8">
        <v>0</v>
      </c>
      <c r="BX538" s="8">
        <v>0</v>
      </c>
      <c r="BY538" s="8">
        <v>0</v>
      </c>
      <c r="BZ538" s="8">
        <v>0</v>
      </c>
      <c r="CA538" s="8">
        <v>0</v>
      </c>
      <c r="CB538" s="8">
        <v>0</v>
      </c>
      <c r="CC538" s="8">
        <v>0</v>
      </c>
      <c r="CD538" s="8">
        <v>0</v>
      </c>
      <c r="CE538" s="21">
        <f t="shared" si="184"/>
        <v>3</v>
      </c>
      <c r="CF538" s="21">
        <f t="shared" si="185"/>
        <v>4</v>
      </c>
      <c r="CG538" s="21">
        <f t="shared" si="186"/>
        <v>6</v>
      </c>
      <c r="CH538" s="21">
        <f t="shared" si="187"/>
        <v>5</v>
      </c>
      <c r="CI538" s="21">
        <f t="shared" si="188"/>
        <v>297</v>
      </c>
      <c r="CJ538" s="21">
        <f t="shared" si="189"/>
        <v>297</v>
      </c>
      <c r="CK538" s="21">
        <f t="shared" si="190"/>
        <v>297</v>
      </c>
      <c r="CL538" s="21">
        <f t="shared" si="191"/>
        <v>31</v>
      </c>
      <c r="CM538" s="21">
        <f t="shared" si="192"/>
        <v>31</v>
      </c>
      <c r="CN538" s="21">
        <f t="shared" si="193"/>
        <v>31</v>
      </c>
      <c r="CO538" s="21">
        <f t="shared" si="194"/>
        <v>0</v>
      </c>
      <c r="CP538" s="21">
        <f t="shared" si="195"/>
        <v>0</v>
      </c>
      <c r="CQ538" s="21">
        <f t="shared" si="196"/>
        <v>0</v>
      </c>
      <c r="CR538" s="21">
        <f t="shared" si="197"/>
        <v>0</v>
      </c>
      <c r="CS538" s="21">
        <f t="shared" si="198"/>
        <v>0</v>
      </c>
      <c r="CT538" s="21">
        <f t="shared" si="199"/>
        <v>0</v>
      </c>
      <c r="CU538" s="21">
        <f t="shared" si="200"/>
        <v>31</v>
      </c>
      <c r="CV538" s="21">
        <f t="shared" si="201"/>
        <v>31</v>
      </c>
      <c r="CW538" s="21">
        <f t="shared" si="202"/>
        <v>31</v>
      </c>
      <c r="CX538" s="21">
        <f t="shared" si="203"/>
        <v>8</v>
      </c>
      <c r="CY538" s="21">
        <f t="shared" si="204"/>
        <v>8</v>
      </c>
      <c r="CZ538" s="21">
        <f t="shared" si="205"/>
        <v>8</v>
      </c>
    </row>
    <row r="539" spans="1:104" ht="89.25" hidden="1" x14ac:dyDescent="0.25">
      <c r="A539" s="6">
        <v>1768</v>
      </c>
      <c r="B539" s="7" t="s">
        <v>92</v>
      </c>
      <c r="C539" s="7" t="s">
        <v>72</v>
      </c>
      <c r="D539" s="7" t="s">
        <v>172</v>
      </c>
      <c r="E539" s="7" t="s">
        <v>94</v>
      </c>
      <c r="F539" s="7" t="s">
        <v>95</v>
      </c>
      <c r="G539" s="7" t="s">
        <v>2562</v>
      </c>
      <c r="H539" s="7" t="s">
        <v>2563</v>
      </c>
      <c r="I539" s="7" t="s">
        <v>2564</v>
      </c>
      <c r="J539" s="7" t="s">
        <v>99</v>
      </c>
      <c r="K539" s="7" t="s">
        <v>100</v>
      </c>
      <c r="L539" s="7" t="s">
        <v>101</v>
      </c>
      <c r="M539" s="7" t="s">
        <v>101</v>
      </c>
      <c r="N539" s="8">
        <v>1</v>
      </c>
      <c r="O539" s="8">
        <v>2</v>
      </c>
      <c r="P539" s="8">
        <v>4</v>
      </c>
      <c r="Q539" s="7" t="s">
        <v>1128</v>
      </c>
      <c r="R539" s="7" t="s">
        <v>580</v>
      </c>
      <c r="S539" s="7" t="s">
        <v>580</v>
      </c>
      <c r="T539" s="8">
        <v>19</v>
      </c>
      <c r="U539" s="8">
        <v>19</v>
      </c>
      <c r="V539" s="8">
        <v>19</v>
      </c>
      <c r="W539" s="8">
        <v>19</v>
      </c>
      <c r="X539" s="8">
        <v>19</v>
      </c>
      <c r="Y539" s="8">
        <v>19</v>
      </c>
      <c r="Z539" s="8">
        <v>0</v>
      </c>
      <c r="AA539" s="8">
        <v>0</v>
      </c>
      <c r="AB539" s="8">
        <v>0</v>
      </c>
      <c r="AC539" s="8">
        <v>0</v>
      </c>
      <c r="AD539" s="8">
        <v>0</v>
      </c>
      <c r="AE539" s="8">
        <v>0</v>
      </c>
      <c r="AF539" s="8">
        <v>19</v>
      </c>
      <c r="AG539" s="8">
        <v>19</v>
      </c>
      <c r="AH539" s="8">
        <v>19</v>
      </c>
      <c r="AI539" s="8">
        <v>4</v>
      </c>
      <c r="AJ539" s="8">
        <v>4</v>
      </c>
      <c r="AK539" s="8">
        <v>4</v>
      </c>
      <c r="AL539" s="7" t="s">
        <v>2565</v>
      </c>
      <c r="AM539" s="8">
        <v>4</v>
      </c>
      <c r="AN539" s="8">
        <v>0</v>
      </c>
      <c r="AO539" s="8">
        <v>0</v>
      </c>
      <c r="AP539" s="8">
        <v>0</v>
      </c>
      <c r="AQ539" s="8">
        <v>19</v>
      </c>
      <c r="AR539" s="8">
        <v>19</v>
      </c>
      <c r="AS539" s="8">
        <v>9</v>
      </c>
      <c r="AT539" s="8">
        <v>18</v>
      </c>
      <c r="AU539" s="8">
        <v>18</v>
      </c>
      <c r="AV539" s="8">
        <v>9</v>
      </c>
      <c r="AW539" s="8">
        <v>0</v>
      </c>
      <c r="AX539" s="8">
        <v>0</v>
      </c>
      <c r="AY539" s="8">
        <v>0</v>
      </c>
      <c r="AZ539" s="8">
        <v>0</v>
      </c>
      <c r="BA539" s="8">
        <v>0</v>
      </c>
      <c r="BB539" s="8">
        <v>0</v>
      </c>
      <c r="BC539" s="8">
        <v>18</v>
      </c>
      <c r="BD539" s="8">
        <v>18</v>
      </c>
      <c r="BE539" s="8">
        <v>9</v>
      </c>
      <c r="BF539" s="8">
        <v>0</v>
      </c>
      <c r="BG539" s="8">
        <v>0</v>
      </c>
      <c r="BH539" s="8">
        <v>0</v>
      </c>
      <c r="BI539" s="8">
        <v>0</v>
      </c>
      <c r="BJ539" s="8">
        <v>0</v>
      </c>
      <c r="BK539" s="8">
        <v>0</v>
      </c>
      <c r="BL539" s="8">
        <v>0</v>
      </c>
      <c r="BM539" s="8">
        <v>0</v>
      </c>
      <c r="BN539" s="8">
        <v>0</v>
      </c>
      <c r="BO539" s="8">
        <v>0</v>
      </c>
      <c r="BP539" s="8">
        <v>0</v>
      </c>
      <c r="BQ539" s="8">
        <v>0</v>
      </c>
      <c r="BR539" s="8">
        <v>0</v>
      </c>
      <c r="BS539" s="8">
        <v>0</v>
      </c>
      <c r="BT539" s="8">
        <v>0</v>
      </c>
      <c r="BU539" s="8">
        <v>0</v>
      </c>
      <c r="BV539" s="8">
        <v>0</v>
      </c>
      <c r="BW539" s="8">
        <v>0</v>
      </c>
      <c r="BX539" s="8">
        <v>0</v>
      </c>
      <c r="BY539" s="8">
        <v>0</v>
      </c>
      <c r="BZ539" s="8">
        <v>0</v>
      </c>
      <c r="CA539" s="8">
        <v>0</v>
      </c>
      <c r="CB539" s="8">
        <v>0</v>
      </c>
      <c r="CC539" s="8">
        <v>0</v>
      </c>
      <c r="CD539" s="8">
        <v>0</v>
      </c>
      <c r="CE539" s="21">
        <f t="shared" si="184"/>
        <v>4</v>
      </c>
      <c r="CF539" s="21">
        <f t="shared" si="185"/>
        <v>1</v>
      </c>
      <c r="CG539" s="21">
        <f t="shared" si="186"/>
        <v>2</v>
      </c>
      <c r="CH539" s="21">
        <f t="shared" si="187"/>
        <v>4</v>
      </c>
      <c r="CI539" s="21">
        <f t="shared" si="188"/>
        <v>38</v>
      </c>
      <c r="CJ539" s="21">
        <f t="shared" si="189"/>
        <v>38</v>
      </c>
      <c r="CK539" s="21">
        <f t="shared" si="190"/>
        <v>28</v>
      </c>
      <c r="CL539" s="21">
        <f t="shared" si="191"/>
        <v>37</v>
      </c>
      <c r="CM539" s="21">
        <f t="shared" si="192"/>
        <v>37</v>
      </c>
      <c r="CN539" s="21">
        <f t="shared" si="193"/>
        <v>28</v>
      </c>
      <c r="CO539" s="21">
        <f t="shared" si="194"/>
        <v>0</v>
      </c>
      <c r="CP539" s="21">
        <f t="shared" si="195"/>
        <v>0</v>
      </c>
      <c r="CQ539" s="21">
        <f t="shared" si="196"/>
        <v>0</v>
      </c>
      <c r="CR539" s="21">
        <f t="shared" si="197"/>
        <v>0</v>
      </c>
      <c r="CS539" s="21">
        <f t="shared" si="198"/>
        <v>0</v>
      </c>
      <c r="CT539" s="21">
        <f t="shared" si="199"/>
        <v>0</v>
      </c>
      <c r="CU539" s="21">
        <f t="shared" si="200"/>
        <v>37</v>
      </c>
      <c r="CV539" s="21">
        <f t="shared" si="201"/>
        <v>37</v>
      </c>
      <c r="CW539" s="21">
        <f t="shared" si="202"/>
        <v>28</v>
      </c>
      <c r="CX539" s="21">
        <f t="shared" si="203"/>
        <v>4</v>
      </c>
      <c r="CY539" s="21">
        <f t="shared" si="204"/>
        <v>4</v>
      </c>
      <c r="CZ539" s="21">
        <f t="shared" si="205"/>
        <v>4</v>
      </c>
    </row>
    <row r="540" spans="1:104" ht="76.5" x14ac:dyDescent="0.25">
      <c r="A540" s="6">
        <v>277</v>
      </c>
      <c r="B540" s="7" t="s">
        <v>374</v>
      </c>
      <c r="C540" s="7" t="s">
        <v>51</v>
      </c>
      <c r="D540" s="7" t="s">
        <v>877</v>
      </c>
      <c r="E540" s="7" t="s">
        <v>94</v>
      </c>
      <c r="F540" s="7" t="s">
        <v>95</v>
      </c>
      <c r="G540" s="7" t="s">
        <v>968</v>
      </c>
      <c r="H540" s="7" t="s">
        <v>2566</v>
      </c>
      <c r="I540" s="7" t="s">
        <v>2567</v>
      </c>
      <c r="J540" s="7" t="s">
        <v>99</v>
      </c>
      <c r="K540" s="7" t="s">
        <v>100</v>
      </c>
      <c r="L540" s="7" t="s">
        <v>101</v>
      </c>
      <c r="M540" s="7" t="s">
        <v>101</v>
      </c>
      <c r="N540" s="8">
        <v>5</v>
      </c>
      <c r="O540" s="8">
        <v>3</v>
      </c>
      <c r="P540" s="8">
        <v>4</v>
      </c>
      <c r="Q540" s="7" t="s">
        <v>779</v>
      </c>
      <c r="R540" s="7" t="s">
        <v>779</v>
      </c>
      <c r="S540" s="7" t="s">
        <v>779</v>
      </c>
      <c r="T540" s="8">
        <v>6</v>
      </c>
      <c r="U540" s="8">
        <v>6</v>
      </c>
      <c r="V540" s="8">
        <v>6</v>
      </c>
      <c r="W540" s="8">
        <v>4</v>
      </c>
      <c r="X540" s="8">
        <v>4</v>
      </c>
      <c r="Y540" s="8">
        <v>4</v>
      </c>
      <c r="Z540" s="8">
        <v>0</v>
      </c>
      <c r="AA540" s="8">
        <v>0</v>
      </c>
      <c r="AB540" s="8">
        <v>0</v>
      </c>
      <c r="AC540" s="8">
        <v>1</v>
      </c>
      <c r="AD540" s="8">
        <v>1</v>
      </c>
      <c r="AE540" s="8">
        <v>1</v>
      </c>
      <c r="AF540" s="8">
        <v>3</v>
      </c>
      <c r="AG540" s="8">
        <v>3</v>
      </c>
      <c r="AH540" s="8">
        <v>3</v>
      </c>
      <c r="AI540" s="8">
        <v>1</v>
      </c>
      <c r="AJ540" s="8">
        <v>1</v>
      </c>
      <c r="AK540" s="8">
        <v>1</v>
      </c>
      <c r="AM540" s="8">
        <v>0</v>
      </c>
      <c r="AN540" s="8">
        <v>0</v>
      </c>
      <c r="AO540" s="8">
        <v>0</v>
      </c>
      <c r="AP540" s="8">
        <v>0</v>
      </c>
      <c r="AQ540" s="8">
        <v>0</v>
      </c>
      <c r="AR540" s="8">
        <v>0</v>
      </c>
      <c r="AS540" s="8">
        <v>0</v>
      </c>
      <c r="AT540" s="8">
        <v>0</v>
      </c>
      <c r="AU540" s="8">
        <v>0</v>
      </c>
      <c r="AV540" s="8">
        <v>0</v>
      </c>
      <c r="AW540" s="8">
        <v>0</v>
      </c>
      <c r="AX540" s="8">
        <v>0</v>
      </c>
      <c r="AY540" s="8">
        <v>0</v>
      </c>
      <c r="AZ540" s="8">
        <v>0</v>
      </c>
      <c r="BA540" s="8">
        <v>0</v>
      </c>
      <c r="BB540" s="8">
        <v>0</v>
      </c>
      <c r="BC540" s="8">
        <v>0</v>
      </c>
      <c r="BD540" s="8">
        <v>0</v>
      </c>
      <c r="BE540" s="8">
        <v>0</v>
      </c>
      <c r="BF540" s="8">
        <v>0</v>
      </c>
      <c r="BG540" s="8">
        <v>0</v>
      </c>
      <c r="BH540" s="8">
        <v>0</v>
      </c>
      <c r="BI540" s="8">
        <v>0</v>
      </c>
      <c r="BJ540" s="8">
        <v>0</v>
      </c>
      <c r="BK540" s="8">
        <v>0</v>
      </c>
      <c r="BL540" s="8">
        <v>0</v>
      </c>
      <c r="BM540" s="8">
        <v>0</v>
      </c>
      <c r="BN540" s="8">
        <v>0</v>
      </c>
      <c r="BO540" s="8">
        <v>0</v>
      </c>
      <c r="BP540" s="8">
        <v>0</v>
      </c>
      <c r="BQ540" s="8">
        <v>0</v>
      </c>
      <c r="BR540" s="8">
        <v>0</v>
      </c>
      <c r="BS540" s="8">
        <v>0</v>
      </c>
      <c r="BT540" s="8">
        <v>0</v>
      </c>
      <c r="BU540" s="8">
        <v>0</v>
      </c>
      <c r="BV540" s="8">
        <v>0</v>
      </c>
      <c r="BW540" s="8">
        <v>0</v>
      </c>
      <c r="BX540" s="8">
        <v>0</v>
      </c>
      <c r="BY540" s="8">
        <v>0</v>
      </c>
      <c r="BZ540" s="8">
        <v>0</v>
      </c>
      <c r="CA540" s="8">
        <v>0</v>
      </c>
      <c r="CB540" s="8">
        <v>0</v>
      </c>
      <c r="CC540" s="8">
        <v>0</v>
      </c>
      <c r="CD540" s="8">
        <v>0</v>
      </c>
      <c r="CE540" s="21">
        <f t="shared" si="184"/>
        <v>0</v>
      </c>
      <c r="CF540" s="21">
        <f t="shared" si="185"/>
        <v>5</v>
      </c>
      <c r="CG540" s="21">
        <f t="shared" si="186"/>
        <v>3</v>
      </c>
      <c r="CH540" s="21">
        <f t="shared" si="187"/>
        <v>4</v>
      </c>
      <c r="CI540" s="21">
        <f t="shared" si="188"/>
        <v>6</v>
      </c>
      <c r="CJ540" s="21">
        <f t="shared" si="189"/>
        <v>6</v>
      </c>
      <c r="CK540" s="21">
        <f t="shared" si="190"/>
        <v>6</v>
      </c>
      <c r="CL540" s="21">
        <f t="shared" si="191"/>
        <v>4</v>
      </c>
      <c r="CM540" s="21">
        <f t="shared" si="192"/>
        <v>4</v>
      </c>
      <c r="CN540" s="21">
        <f t="shared" si="193"/>
        <v>4</v>
      </c>
      <c r="CO540" s="21">
        <f t="shared" si="194"/>
        <v>0</v>
      </c>
      <c r="CP540" s="21">
        <f t="shared" si="195"/>
        <v>0</v>
      </c>
      <c r="CQ540" s="21">
        <f t="shared" si="196"/>
        <v>0</v>
      </c>
      <c r="CR540" s="21">
        <f t="shared" si="197"/>
        <v>1</v>
      </c>
      <c r="CS540" s="21">
        <f t="shared" si="198"/>
        <v>1</v>
      </c>
      <c r="CT540" s="21">
        <f t="shared" si="199"/>
        <v>1</v>
      </c>
      <c r="CU540" s="21">
        <f t="shared" si="200"/>
        <v>3</v>
      </c>
      <c r="CV540" s="21">
        <f t="shared" si="201"/>
        <v>3</v>
      </c>
      <c r="CW540" s="21">
        <f t="shared" si="202"/>
        <v>3</v>
      </c>
      <c r="CX540" s="21">
        <f t="shared" si="203"/>
        <v>1</v>
      </c>
      <c r="CY540" s="21">
        <f t="shared" si="204"/>
        <v>1</v>
      </c>
      <c r="CZ540" s="21">
        <f t="shared" si="205"/>
        <v>1</v>
      </c>
    </row>
    <row r="541" spans="1:104" ht="229.5" x14ac:dyDescent="0.25">
      <c r="A541" s="6">
        <v>72</v>
      </c>
      <c r="B541" s="7" t="s">
        <v>92</v>
      </c>
      <c r="C541" s="7" t="s">
        <v>51</v>
      </c>
      <c r="D541" s="7" t="s">
        <v>749</v>
      </c>
      <c r="E541" s="7" t="s">
        <v>94</v>
      </c>
      <c r="F541" s="7" t="s">
        <v>95</v>
      </c>
      <c r="G541" s="7" t="s">
        <v>2568</v>
      </c>
      <c r="H541" s="7" t="s">
        <v>2569</v>
      </c>
      <c r="I541" s="7" t="s">
        <v>2570</v>
      </c>
      <c r="J541" s="7" t="s">
        <v>99</v>
      </c>
      <c r="K541" s="7" t="s">
        <v>100</v>
      </c>
      <c r="L541" s="7" t="s">
        <v>101</v>
      </c>
      <c r="M541" s="7" t="s">
        <v>101</v>
      </c>
      <c r="N541" s="8">
        <v>85</v>
      </c>
      <c r="O541" s="8">
        <v>90</v>
      </c>
      <c r="P541" s="8">
        <v>57</v>
      </c>
      <c r="Q541" s="7" t="s">
        <v>2571</v>
      </c>
      <c r="R541" s="7" t="s">
        <v>2571</v>
      </c>
      <c r="S541" s="7" t="s">
        <v>2572</v>
      </c>
      <c r="T541" s="8">
        <v>25</v>
      </c>
      <c r="U541" s="8">
        <v>26</v>
      </c>
      <c r="V541" s="8">
        <v>26</v>
      </c>
      <c r="W541" s="8">
        <v>24</v>
      </c>
      <c r="X541" s="8">
        <v>24</v>
      </c>
      <c r="Y541" s="8">
        <v>25</v>
      </c>
      <c r="Z541" s="8">
        <v>2</v>
      </c>
      <c r="AA541" s="8">
        <v>3</v>
      </c>
      <c r="AB541" s="8">
        <v>3</v>
      </c>
      <c r="AC541" s="8">
        <v>23</v>
      </c>
      <c r="AD541" s="8">
        <v>24</v>
      </c>
      <c r="AE541" s="8">
        <v>24</v>
      </c>
      <c r="AF541" s="8">
        <v>0</v>
      </c>
      <c r="AG541" s="8">
        <v>0</v>
      </c>
      <c r="AH541" s="8">
        <v>0</v>
      </c>
      <c r="AI541" s="8">
        <v>25</v>
      </c>
      <c r="AJ541" s="8">
        <v>26</v>
      </c>
      <c r="AK541" s="8">
        <v>26</v>
      </c>
      <c r="AL541" s="7" t="s">
        <v>1324</v>
      </c>
      <c r="AM541" s="8">
        <v>0</v>
      </c>
      <c r="AN541" s="8">
        <v>0</v>
      </c>
      <c r="AO541" s="8">
        <v>0</v>
      </c>
      <c r="AP541" s="8">
        <v>0</v>
      </c>
      <c r="AQ541" s="8">
        <v>0</v>
      </c>
      <c r="AR541" s="8">
        <v>0</v>
      </c>
      <c r="AS541" s="8">
        <v>0</v>
      </c>
      <c r="AT541" s="8">
        <v>0</v>
      </c>
      <c r="AU541" s="8">
        <v>0</v>
      </c>
      <c r="AV541" s="8">
        <v>0</v>
      </c>
      <c r="AW541" s="8">
        <v>0</v>
      </c>
      <c r="AX541" s="8">
        <v>0</v>
      </c>
      <c r="AY541" s="8">
        <v>0</v>
      </c>
      <c r="AZ541" s="8">
        <v>0</v>
      </c>
      <c r="BA541" s="8">
        <v>0</v>
      </c>
      <c r="BB541" s="8">
        <v>0</v>
      </c>
      <c r="BC541" s="8">
        <v>0</v>
      </c>
      <c r="BD541" s="8">
        <v>0</v>
      </c>
      <c r="BE541" s="8">
        <v>0</v>
      </c>
      <c r="BF541" s="8">
        <v>0</v>
      </c>
      <c r="BG541" s="8">
        <v>0</v>
      </c>
      <c r="BH541" s="8">
        <v>0</v>
      </c>
      <c r="BI541" s="8">
        <v>1</v>
      </c>
      <c r="BJ541" s="8">
        <v>0</v>
      </c>
      <c r="BK541" s="8">
        <v>0</v>
      </c>
      <c r="BL541" s="8">
        <v>0</v>
      </c>
      <c r="BM541" s="8">
        <v>1</v>
      </c>
      <c r="BN541" s="8">
        <v>1</v>
      </c>
      <c r="BO541" s="8">
        <v>1</v>
      </c>
      <c r="BP541" s="8">
        <v>0</v>
      </c>
      <c r="BQ541" s="8">
        <v>0</v>
      </c>
      <c r="BR541" s="8">
        <v>0</v>
      </c>
      <c r="BS541" s="8">
        <v>0</v>
      </c>
      <c r="BT541" s="8">
        <v>0</v>
      </c>
      <c r="BU541" s="8">
        <v>0</v>
      </c>
      <c r="BV541" s="8">
        <v>0</v>
      </c>
      <c r="BW541" s="8">
        <v>0</v>
      </c>
      <c r="BX541" s="8">
        <v>0</v>
      </c>
      <c r="BY541" s="8">
        <v>0</v>
      </c>
      <c r="BZ541" s="8">
        <v>0</v>
      </c>
      <c r="CA541" s="8">
        <v>0</v>
      </c>
      <c r="CB541" s="8">
        <v>0</v>
      </c>
      <c r="CC541" s="8">
        <v>0</v>
      </c>
      <c r="CD541" s="8">
        <v>0</v>
      </c>
      <c r="CE541" s="21">
        <f t="shared" si="184"/>
        <v>1</v>
      </c>
      <c r="CF541" s="21">
        <f t="shared" si="185"/>
        <v>85</v>
      </c>
      <c r="CG541" s="21">
        <f t="shared" si="186"/>
        <v>90</v>
      </c>
      <c r="CH541" s="21">
        <f t="shared" si="187"/>
        <v>57</v>
      </c>
      <c r="CI541" s="21">
        <f t="shared" si="188"/>
        <v>26</v>
      </c>
      <c r="CJ541" s="21">
        <f t="shared" si="189"/>
        <v>27</v>
      </c>
      <c r="CK541" s="21">
        <f t="shared" si="190"/>
        <v>27</v>
      </c>
      <c r="CL541" s="21">
        <f t="shared" si="191"/>
        <v>24</v>
      </c>
      <c r="CM541" s="21">
        <f t="shared" si="192"/>
        <v>24</v>
      </c>
      <c r="CN541" s="21">
        <f t="shared" si="193"/>
        <v>25</v>
      </c>
      <c r="CO541" s="21">
        <f t="shared" si="194"/>
        <v>2</v>
      </c>
      <c r="CP541" s="21">
        <f t="shared" si="195"/>
        <v>3</v>
      </c>
      <c r="CQ541" s="21">
        <f t="shared" si="196"/>
        <v>3</v>
      </c>
      <c r="CR541" s="21">
        <f t="shared" si="197"/>
        <v>23</v>
      </c>
      <c r="CS541" s="21">
        <f t="shared" si="198"/>
        <v>24</v>
      </c>
      <c r="CT541" s="21">
        <f t="shared" si="199"/>
        <v>24</v>
      </c>
      <c r="CU541" s="21">
        <f t="shared" si="200"/>
        <v>0</v>
      </c>
      <c r="CV541" s="21">
        <f t="shared" si="201"/>
        <v>0</v>
      </c>
      <c r="CW541" s="21">
        <f t="shared" si="202"/>
        <v>0</v>
      </c>
      <c r="CX541" s="21">
        <f t="shared" si="203"/>
        <v>25</v>
      </c>
      <c r="CY541" s="21">
        <f t="shared" si="204"/>
        <v>26</v>
      </c>
      <c r="CZ541" s="21">
        <f t="shared" si="205"/>
        <v>26</v>
      </c>
    </row>
    <row r="542" spans="1:104" ht="89.25" x14ac:dyDescent="0.25">
      <c r="A542" s="6">
        <v>85</v>
      </c>
      <c r="B542" s="7" t="s">
        <v>92</v>
      </c>
      <c r="C542" s="7" t="s">
        <v>51</v>
      </c>
      <c r="D542" s="7" t="s">
        <v>1177</v>
      </c>
      <c r="E542" s="7" t="s">
        <v>94</v>
      </c>
      <c r="F542" s="7" t="s">
        <v>95</v>
      </c>
      <c r="G542" s="7" t="s">
        <v>2573</v>
      </c>
      <c r="H542" s="7" t="s">
        <v>2574</v>
      </c>
      <c r="I542" s="7" t="s">
        <v>2575</v>
      </c>
      <c r="J542" s="7" t="s">
        <v>99</v>
      </c>
      <c r="K542" s="7" t="s">
        <v>100</v>
      </c>
      <c r="L542" s="7" t="s">
        <v>101</v>
      </c>
      <c r="M542" s="7" t="s">
        <v>101</v>
      </c>
      <c r="N542" s="8">
        <v>218</v>
      </c>
      <c r="O542" s="8">
        <v>213</v>
      </c>
      <c r="P542" s="8">
        <v>253</v>
      </c>
      <c r="Q542" s="7" t="s">
        <v>2576</v>
      </c>
      <c r="R542" s="7" t="s">
        <v>2577</v>
      </c>
      <c r="S542" s="7" t="s">
        <v>2578</v>
      </c>
      <c r="T542" s="8">
        <v>80</v>
      </c>
      <c r="U542" s="8">
        <v>77</v>
      </c>
      <c r="V542" s="8">
        <v>78</v>
      </c>
      <c r="W542" s="8">
        <v>52</v>
      </c>
      <c r="X542" s="8">
        <v>53</v>
      </c>
      <c r="Y542" s="8">
        <v>54</v>
      </c>
      <c r="Z542" s="8">
        <v>0</v>
      </c>
      <c r="AA542" s="8">
        <v>0</v>
      </c>
      <c r="AB542" s="8">
        <v>0</v>
      </c>
      <c r="AC542" s="8">
        <v>0</v>
      </c>
      <c r="AD542" s="8">
        <v>0</v>
      </c>
      <c r="AE542" s="8">
        <v>0</v>
      </c>
      <c r="AF542" s="8">
        <v>0</v>
      </c>
      <c r="AG542" s="8">
        <v>0</v>
      </c>
      <c r="AH542" s="8">
        <v>0</v>
      </c>
      <c r="AI542" s="8">
        <v>0</v>
      </c>
      <c r="AJ542" s="8">
        <v>0</v>
      </c>
      <c r="AK542" s="8">
        <v>0</v>
      </c>
      <c r="AL542" s="7" t="s">
        <v>100</v>
      </c>
      <c r="AM542" s="8">
        <v>0</v>
      </c>
      <c r="AN542" s="8">
        <v>0</v>
      </c>
      <c r="AO542" s="8">
        <v>0</v>
      </c>
      <c r="AP542" s="8">
        <v>0</v>
      </c>
      <c r="AQ542" s="8">
        <v>0</v>
      </c>
      <c r="AR542" s="8">
        <v>0</v>
      </c>
      <c r="AS542" s="8">
        <v>0</v>
      </c>
      <c r="AT542" s="8">
        <v>0</v>
      </c>
      <c r="AU542" s="8">
        <v>0</v>
      </c>
      <c r="AV542" s="8">
        <v>0</v>
      </c>
      <c r="AW542" s="8">
        <v>0</v>
      </c>
      <c r="AX542" s="8">
        <v>0</v>
      </c>
      <c r="AY542" s="8">
        <v>0</v>
      </c>
      <c r="AZ542" s="8">
        <v>0</v>
      </c>
      <c r="BA542" s="8">
        <v>0</v>
      </c>
      <c r="BB542" s="8">
        <v>0</v>
      </c>
      <c r="BC542" s="8">
        <v>0</v>
      </c>
      <c r="BD542" s="8">
        <v>0</v>
      </c>
      <c r="BE542" s="8">
        <v>0</v>
      </c>
      <c r="BF542" s="8">
        <v>0</v>
      </c>
      <c r="BG542" s="8">
        <v>0</v>
      </c>
      <c r="BH542" s="8">
        <v>0</v>
      </c>
      <c r="BI542" s="8">
        <v>0</v>
      </c>
      <c r="BJ542" s="8">
        <v>0</v>
      </c>
      <c r="BK542" s="8">
        <v>0</v>
      </c>
      <c r="BL542" s="8">
        <v>0</v>
      </c>
      <c r="BM542" s="8">
        <v>0</v>
      </c>
      <c r="BN542" s="8">
        <v>0</v>
      </c>
      <c r="BO542" s="8">
        <v>0</v>
      </c>
      <c r="BP542" s="8">
        <v>0</v>
      </c>
      <c r="BQ542" s="8">
        <v>0</v>
      </c>
      <c r="BR542" s="8">
        <v>0</v>
      </c>
      <c r="BS542" s="8">
        <v>0</v>
      </c>
      <c r="BT542" s="8">
        <v>0</v>
      </c>
      <c r="BU542" s="8">
        <v>0</v>
      </c>
      <c r="BV542" s="8">
        <v>0</v>
      </c>
      <c r="BW542" s="8">
        <v>0</v>
      </c>
      <c r="BX542" s="8">
        <v>0</v>
      </c>
      <c r="BY542" s="8">
        <v>0</v>
      </c>
      <c r="BZ542" s="8">
        <v>0</v>
      </c>
      <c r="CA542" s="8">
        <v>0</v>
      </c>
      <c r="CB542" s="8">
        <v>0</v>
      </c>
      <c r="CC542" s="8">
        <v>0</v>
      </c>
      <c r="CD542" s="8">
        <v>0</v>
      </c>
      <c r="CE542" s="21">
        <f t="shared" si="184"/>
        <v>0</v>
      </c>
      <c r="CF542" s="21">
        <f t="shared" si="185"/>
        <v>218</v>
      </c>
      <c r="CG542" s="21">
        <f t="shared" si="186"/>
        <v>213</v>
      </c>
      <c r="CH542" s="21">
        <f t="shared" si="187"/>
        <v>253</v>
      </c>
      <c r="CI542" s="21">
        <f t="shared" si="188"/>
        <v>80</v>
      </c>
      <c r="CJ542" s="21">
        <f t="shared" si="189"/>
        <v>77</v>
      </c>
      <c r="CK542" s="21">
        <f t="shared" si="190"/>
        <v>78</v>
      </c>
      <c r="CL542" s="21">
        <f t="shared" si="191"/>
        <v>52</v>
      </c>
      <c r="CM542" s="21">
        <f t="shared" si="192"/>
        <v>53</v>
      </c>
      <c r="CN542" s="21">
        <f t="shared" si="193"/>
        <v>54</v>
      </c>
      <c r="CO542" s="21">
        <f t="shared" si="194"/>
        <v>0</v>
      </c>
      <c r="CP542" s="21">
        <f t="shared" si="195"/>
        <v>0</v>
      </c>
      <c r="CQ542" s="21">
        <f t="shared" si="196"/>
        <v>0</v>
      </c>
      <c r="CR542" s="21">
        <f t="shared" si="197"/>
        <v>0</v>
      </c>
      <c r="CS542" s="21">
        <f t="shared" si="198"/>
        <v>0</v>
      </c>
      <c r="CT542" s="21">
        <f t="shared" si="199"/>
        <v>0</v>
      </c>
      <c r="CU542" s="21">
        <f t="shared" si="200"/>
        <v>0</v>
      </c>
      <c r="CV542" s="21">
        <f t="shared" si="201"/>
        <v>0</v>
      </c>
      <c r="CW542" s="21">
        <f t="shared" si="202"/>
        <v>0</v>
      </c>
      <c r="CX542" s="21">
        <f t="shared" si="203"/>
        <v>0</v>
      </c>
      <c r="CY542" s="21">
        <f t="shared" si="204"/>
        <v>0</v>
      </c>
      <c r="CZ542" s="21">
        <f t="shared" si="205"/>
        <v>0</v>
      </c>
    </row>
    <row r="543" spans="1:104" ht="127.5" x14ac:dyDescent="0.25">
      <c r="A543" s="6">
        <v>180</v>
      </c>
      <c r="B543" s="7" t="s">
        <v>92</v>
      </c>
      <c r="C543" s="7" t="s">
        <v>51</v>
      </c>
      <c r="D543" s="7" t="s">
        <v>481</v>
      </c>
      <c r="E543" s="7" t="s">
        <v>94</v>
      </c>
      <c r="F543" s="7" t="s">
        <v>95</v>
      </c>
      <c r="G543" s="7" t="s">
        <v>2579</v>
      </c>
      <c r="H543" s="7" t="s">
        <v>2580</v>
      </c>
      <c r="I543" s="7" t="s">
        <v>2581</v>
      </c>
      <c r="J543" s="7" t="s">
        <v>99</v>
      </c>
      <c r="K543" s="7" t="s">
        <v>100</v>
      </c>
      <c r="L543" s="7" t="s">
        <v>101</v>
      </c>
      <c r="M543" s="7" t="s">
        <v>101</v>
      </c>
      <c r="N543" s="8">
        <v>18</v>
      </c>
      <c r="O543" s="8">
        <v>15</v>
      </c>
      <c r="P543" s="8">
        <v>13</v>
      </c>
      <c r="Q543" s="7" t="s">
        <v>2582</v>
      </c>
      <c r="R543" s="7" t="s">
        <v>2583</v>
      </c>
      <c r="S543" s="7" t="s">
        <v>2584</v>
      </c>
      <c r="T543" s="8">
        <v>2</v>
      </c>
      <c r="U543" s="8">
        <v>2</v>
      </c>
      <c r="V543" s="8">
        <v>2</v>
      </c>
      <c r="W543" s="8">
        <v>2</v>
      </c>
      <c r="X543" s="8">
        <v>2</v>
      </c>
      <c r="Y543" s="8">
        <v>2</v>
      </c>
      <c r="Z543" s="8">
        <v>2</v>
      </c>
      <c r="AA543" s="8">
        <v>2</v>
      </c>
      <c r="AB543" s="8">
        <v>2</v>
      </c>
      <c r="AC543" s="8">
        <v>0</v>
      </c>
      <c r="AD543" s="8">
        <v>0</v>
      </c>
      <c r="AE543" s="8">
        <v>0</v>
      </c>
      <c r="AF543" s="8">
        <v>0</v>
      </c>
      <c r="AG543" s="8">
        <v>0</v>
      </c>
      <c r="AH543" s="8">
        <v>0</v>
      </c>
      <c r="AI543" s="8">
        <v>0</v>
      </c>
      <c r="AJ543" s="8">
        <v>0</v>
      </c>
      <c r="AK543" s="8">
        <v>0</v>
      </c>
      <c r="AL543" s="7" t="s">
        <v>100</v>
      </c>
      <c r="AM543" s="8">
        <v>0</v>
      </c>
      <c r="AN543" s="8">
        <v>0</v>
      </c>
      <c r="AO543" s="8">
        <v>0</v>
      </c>
      <c r="AP543" s="8">
        <v>0</v>
      </c>
      <c r="AQ543" s="8">
        <v>0</v>
      </c>
      <c r="AR543" s="8">
        <v>0</v>
      </c>
      <c r="AS543" s="8">
        <v>0</v>
      </c>
      <c r="AT543" s="8">
        <v>0</v>
      </c>
      <c r="AU543" s="8">
        <v>0</v>
      </c>
      <c r="AV543" s="8">
        <v>0</v>
      </c>
      <c r="AW543" s="8">
        <v>0</v>
      </c>
      <c r="AX543" s="8">
        <v>0</v>
      </c>
      <c r="AY543" s="8">
        <v>0</v>
      </c>
      <c r="AZ543" s="8">
        <v>0</v>
      </c>
      <c r="BA543" s="8">
        <v>0</v>
      </c>
      <c r="BB543" s="8">
        <v>0</v>
      </c>
      <c r="BC543" s="8">
        <v>0</v>
      </c>
      <c r="BD543" s="8">
        <v>0</v>
      </c>
      <c r="BE543" s="8">
        <v>0</v>
      </c>
      <c r="BF543" s="8">
        <v>0</v>
      </c>
      <c r="BG543" s="8">
        <v>0</v>
      </c>
      <c r="BH543" s="8">
        <v>0</v>
      </c>
      <c r="BI543" s="8">
        <v>0</v>
      </c>
      <c r="BJ543" s="8">
        <v>0</v>
      </c>
      <c r="BK543" s="8">
        <v>0</v>
      </c>
      <c r="BL543" s="8">
        <v>0</v>
      </c>
      <c r="BM543" s="8">
        <v>0</v>
      </c>
      <c r="BN543" s="8">
        <v>0</v>
      </c>
      <c r="BO543" s="8">
        <v>0</v>
      </c>
      <c r="BP543" s="8">
        <v>0</v>
      </c>
      <c r="BQ543" s="8">
        <v>0</v>
      </c>
      <c r="BR543" s="8">
        <v>0</v>
      </c>
      <c r="BS543" s="8">
        <v>0</v>
      </c>
      <c r="BT543" s="8">
        <v>0</v>
      </c>
      <c r="BU543" s="8">
        <v>0</v>
      </c>
      <c r="BV543" s="8">
        <v>0</v>
      </c>
      <c r="BW543" s="8">
        <v>0</v>
      </c>
      <c r="BX543" s="8">
        <v>0</v>
      </c>
      <c r="BY543" s="8">
        <v>0</v>
      </c>
      <c r="BZ543" s="8">
        <v>0</v>
      </c>
      <c r="CA543" s="8">
        <v>0</v>
      </c>
      <c r="CB543" s="8">
        <v>0</v>
      </c>
      <c r="CC543" s="8">
        <v>0</v>
      </c>
      <c r="CD543" s="8">
        <v>0</v>
      </c>
      <c r="CE543" s="21">
        <f t="shared" si="184"/>
        <v>0</v>
      </c>
      <c r="CF543" s="21">
        <f t="shared" si="185"/>
        <v>18</v>
      </c>
      <c r="CG543" s="21">
        <f t="shared" si="186"/>
        <v>15</v>
      </c>
      <c r="CH543" s="21">
        <f t="shared" si="187"/>
        <v>13</v>
      </c>
      <c r="CI543" s="21">
        <f t="shared" si="188"/>
        <v>2</v>
      </c>
      <c r="CJ543" s="21">
        <f t="shared" si="189"/>
        <v>2</v>
      </c>
      <c r="CK543" s="21">
        <f t="shared" si="190"/>
        <v>2</v>
      </c>
      <c r="CL543" s="21">
        <f t="shared" si="191"/>
        <v>2</v>
      </c>
      <c r="CM543" s="21">
        <f t="shared" si="192"/>
        <v>2</v>
      </c>
      <c r="CN543" s="21">
        <f t="shared" si="193"/>
        <v>2</v>
      </c>
      <c r="CO543" s="21">
        <f t="shared" si="194"/>
        <v>2</v>
      </c>
      <c r="CP543" s="21">
        <f t="shared" si="195"/>
        <v>2</v>
      </c>
      <c r="CQ543" s="21">
        <f t="shared" si="196"/>
        <v>2</v>
      </c>
      <c r="CR543" s="21">
        <f t="shared" si="197"/>
        <v>0</v>
      </c>
      <c r="CS543" s="21">
        <f t="shared" si="198"/>
        <v>0</v>
      </c>
      <c r="CT543" s="21">
        <f t="shared" si="199"/>
        <v>0</v>
      </c>
      <c r="CU543" s="21">
        <f t="shared" si="200"/>
        <v>0</v>
      </c>
      <c r="CV543" s="21">
        <f t="shared" si="201"/>
        <v>0</v>
      </c>
      <c r="CW543" s="21">
        <f t="shared" si="202"/>
        <v>0</v>
      </c>
      <c r="CX543" s="21">
        <f t="shared" si="203"/>
        <v>0</v>
      </c>
      <c r="CY543" s="21">
        <f t="shared" si="204"/>
        <v>0</v>
      </c>
      <c r="CZ543" s="21">
        <f t="shared" si="205"/>
        <v>0</v>
      </c>
    </row>
    <row r="544" spans="1:104" ht="76.5" x14ac:dyDescent="0.25">
      <c r="A544" s="6">
        <v>185</v>
      </c>
      <c r="B544" s="7" t="s">
        <v>92</v>
      </c>
      <c r="C544" s="7" t="s">
        <v>51</v>
      </c>
      <c r="D544" s="7" t="s">
        <v>324</v>
      </c>
      <c r="E544" s="7" t="s">
        <v>94</v>
      </c>
      <c r="F544" s="7" t="s">
        <v>95</v>
      </c>
      <c r="G544" s="7" t="s">
        <v>2585</v>
      </c>
      <c r="H544" s="7" t="s">
        <v>2586</v>
      </c>
      <c r="I544" s="7" t="s">
        <v>2587</v>
      </c>
      <c r="J544" s="7" t="s">
        <v>100</v>
      </c>
      <c r="K544" s="7" t="s">
        <v>100</v>
      </c>
      <c r="L544" s="7" t="s">
        <v>101</v>
      </c>
      <c r="M544" s="7" t="s">
        <v>104</v>
      </c>
      <c r="N544" s="8" t="s">
        <v>100</v>
      </c>
      <c r="O544" s="8" t="s">
        <v>100</v>
      </c>
      <c r="P544" s="8" t="s">
        <v>100</v>
      </c>
      <c r="Q544" s="7" t="s">
        <v>100</v>
      </c>
      <c r="R544" s="7" t="s">
        <v>100</v>
      </c>
      <c r="S544" s="7" t="s">
        <v>100</v>
      </c>
      <c r="T544" s="8" t="s">
        <v>100</v>
      </c>
      <c r="U544" s="8" t="s">
        <v>100</v>
      </c>
      <c r="V544" s="8" t="s">
        <v>100</v>
      </c>
      <c r="W544" s="8" t="s">
        <v>100</v>
      </c>
      <c r="X544" s="8" t="s">
        <v>100</v>
      </c>
      <c r="Y544" s="8" t="s">
        <v>100</v>
      </c>
      <c r="Z544" s="8" t="s">
        <v>100</v>
      </c>
      <c r="AA544" s="8" t="s">
        <v>100</v>
      </c>
      <c r="AB544" s="8" t="s">
        <v>100</v>
      </c>
      <c r="AC544" s="8" t="s">
        <v>100</v>
      </c>
      <c r="AD544" s="8" t="s">
        <v>100</v>
      </c>
      <c r="AE544" s="8" t="s">
        <v>100</v>
      </c>
      <c r="AF544" s="8" t="s">
        <v>100</v>
      </c>
      <c r="AG544" s="8" t="s">
        <v>100</v>
      </c>
      <c r="AH544" s="8" t="s">
        <v>100</v>
      </c>
      <c r="AI544" s="8" t="s">
        <v>100</v>
      </c>
      <c r="AJ544" s="8" t="s">
        <v>100</v>
      </c>
      <c r="AK544" s="8" t="s">
        <v>100</v>
      </c>
      <c r="AL544" s="7" t="s">
        <v>100</v>
      </c>
      <c r="AM544" s="8" t="s">
        <v>100</v>
      </c>
      <c r="AN544" s="8" t="s">
        <v>100</v>
      </c>
      <c r="AO544" s="8" t="s">
        <v>100</v>
      </c>
      <c r="AP544" s="8" t="s">
        <v>100</v>
      </c>
      <c r="AQ544" s="8" t="s">
        <v>100</v>
      </c>
      <c r="AR544" s="8" t="s">
        <v>100</v>
      </c>
      <c r="AS544" s="8" t="s">
        <v>100</v>
      </c>
      <c r="AT544" s="8" t="s">
        <v>100</v>
      </c>
      <c r="AU544" s="8" t="s">
        <v>100</v>
      </c>
      <c r="AV544" s="8" t="s">
        <v>100</v>
      </c>
      <c r="AW544" s="8" t="s">
        <v>100</v>
      </c>
      <c r="AX544" s="8" t="s">
        <v>100</v>
      </c>
      <c r="AY544" s="8" t="s">
        <v>100</v>
      </c>
      <c r="AZ544" s="8" t="s">
        <v>100</v>
      </c>
      <c r="BA544" s="8" t="s">
        <v>100</v>
      </c>
      <c r="BB544" s="8" t="s">
        <v>100</v>
      </c>
      <c r="BC544" s="8" t="s">
        <v>100</v>
      </c>
      <c r="BD544" s="8" t="s">
        <v>100</v>
      </c>
      <c r="BE544" s="8" t="s">
        <v>100</v>
      </c>
      <c r="BF544" s="8" t="s">
        <v>100</v>
      </c>
      <c r="BG544" s="8" t="s">
        <v>100</v>
      </c>
      <c r="BH544" s="8" t="s">
        <v>100</v>
      </c>
      <c r="BI544" s="8" t="s">
        <v>100</v>
      </c>
      <c r="BJ544" s="8" t="s">
        <v>100</v>
      </c>
      <c r="BK544" s="8" t="s">
        <v>100</v>
      </c>
      <c r="BL544" s="8" t="s">
        <v>100</v>
      </c>
      <c r="BM544" s="8" t="s">
        <v>100</v>
      </c>
      <c r="BN544" s="8" t="s">
        <v>100</v>
      </c>
      <c r="BO544" s="8" t="s">
        <v>100</v>
      </c>
      <c r="BP544" s="8" t="s">
        <v>100</v>
      </c>
      <c r="BQ544" s="8" t="s">
        <v>100</v>
      </c>
      <c r="BR544" s="8" t="s">
        <v>100</v>
      </c>
      <c r="BS544" s="8" t="s">
        <v>100</v>
      </c>
      <c r="BT544" s="8" t="s">
        <v>100</v>
      </c>
      <c r="BU544" s="8" t="s">
        <v>100</v>
      </c>
      <c r="BV544" s="8" t="s">
        <v>100</v>
      </c>
      <c r="BW544" s="8" t="s">
        <v>100</v>
      </c>
      <c r="BX544" s="8" t="s">
        <v>100</v>
      </c>
      <c r="BY544" s="8" t="s">
        <v>100</v>
      </c>
      <c r="BZ544" s="8" t="s">
        <v>100</v>
      </c>
      <c r="CA544" s="8" t="s">
        <v>100</v>
      </c>
      <c r="CB544" s="8" t="s">
        <v>100</v>
      </c>
      <c r="CC544" s="8" t="s">
        <v>100</v>
      </c>
      <c r="CD544" s="8" t="s">
        <v>100</v>
      </c>
      <c r="CE544" s="21">
        <f t="shared" si="184"/>
        <v>0</v>
      </c>
      <c r="CF544" s="21">
        <f t="shared" si="185"/>
        <v>0</v>
      </c>
      <c r="CG544" s="21">
        <f t="shared" si="186"/>
        <v>0</v>
      </c>
      <c r="CH544" s="21">
        <f t="shared" si="187"/>
        <v>0</v>
      </c>
      <c r="CI544" s="21">
        <f t="shared" si="188"/>
        <v>0</v>
      </c>
      <c r="CJ544" s="21">
        <f t="shared" si="189"/>
        <v>0</v>
      </c>
      <c r="CK544" s="21">
        <f t="shared" si="190"/>
        <v>0</v>
      </c>
      <c r="CL544" s="21">
        <f t="shared" si="191"/>
        <v>0</v>
      </c>
      <c r="CM544" s="21">
        <f t="shared" si="192"/>
        <v>0</v>
      </c>
      <c r="CN544" s="21">
        <f t="shared" si="193"/>
        <v>0</v>
      </c>
      <c r="CO544" s="21">
        <f t="shared" si="194"/>
        <v>0</v>
      </c>
      <c r="CP544" s="21">
        <f t="shared" si="195"/>
        <v>0</v>
      </c>
      <c r="CQ544" s="21">
        <f t="shared" si="196"/>
        <v>0</v>
      </c>
      <c r="CR544" s="21">
        <f t="shared" si="197"/>
        <v>0</v>
      </c>
      <c r="CS544" s="21">
        <f t="shared" si="198"/>
        <v>0</v>
      </c>
      <c r="CT544" s="21">
        <f t="shared" si="199"/>
        <v>0</v>
      </c>
      <c r="CU544" s="21">
        <f t="shared" si="200"/>
        <v>0</v>
      </c>
      <c r="CV544" s="21">
        <f t="shared" si="201"/>
        <v>0</v>
      </c>
      <c r="CW544" s="21">
        <f t="shared" si="202"/>
        <v>0</v>
      </c>
      <c r="CX544" s="21">
        <f t="shared" si="203"/>
        <v>0</v>
      </c>
      <c r="CY544" s="21">
        <f t="shared" si="204"/>
        <v>0</v>
      </c>
      <c r="CZ544" s="21">
        <f t="shared" si="205"/>
        <v>0</v>
      </c>
    </row>
    <row r="545" spans="1:104" ht="89.25" x14ac:dyDescent="0.25">
      <c r="A545" s="6">
        <v>213</v>
      </c>
      <c r="B545" s="7" t="s">
        <v>92</v>
      </c>
      <c r="C545" s="7" t="s">
        <v>51</v>
      </c>
      <c r="D545" s="7" t="s">
        <v>103</v>
      </c>
      <c r="E545" s="7" t="s">
        <v>94</v>
      </c>
      <c r="F545" s="7" t="s">
        <v>95</v>
      </c>
      <c r="G545" s="7" t="s">
        <v>2588</v>
      </c>
      <c r="H545" s="7" t="s">
        <v>2589</v>
      </c>
      <c r="I545" s="7" t="s">
        <v>2590</v>
      </c>
      <c r="J545" s="7" t="s">
        <v>99</v>
      </c>
      <c r="K545" s="7" t="s">
        <v>100</v>
      </c>
      <c r="L545" s="7" t="s">
        <v>101</v>
      </c>
      <c r="M545" s="7" t="s">
        <v>101</v>
      </c>
      <c r="N545" s="8">
        <v>183</v>
      </c>
      <c r="O545" s="8">
        <v>206</v>
      </c>
      <c r="P545" s="8">
        <v>182</v>
      </c>
      <c r="Q545" s="7" t="s">
        <v>2591</v>
      </c>
      <c r="R545" s="7" t="s">
        <v>2591</v>
      </c>
      <c r="S545" s="7" t="s">
        <v>2591</v>
      </c>
      <c r="T545" s="8">
        <v>63</v>
      </c>
      <c r="U545" s="8">
        <v>67</v>
      </c>
      <c r="V545" s="8">
        <v>67</v>
      </c>
      <c r="W545" s="8">
        <v>45</v>
      </c>
      <c r="X545" s="8">
        <v>46</v>
      </c>
      <c r="Y545" s="8">
        <v>46</v>
      </c>
      <c r="Z545" s="8">
        <v>7</v>
      </c>
      <c r="AA545" s="8">
        <v>7</v>
      </c>
      <c r="AB545" s="8">
        <v>7</v>
      </c>
      <c r="AC545" s="8">
        <v>0</v>
      </c>
      <c r="AD545" s="8">
        <v>0</v>
      </c>
      <c r="AE545" s="8">
        <v>0</v>
      </c>
      <c r="AF545" s="8">
        <v>38</v>
      </c>
      <c r="AG545" s="8">
        <v>39</v>
      </c>
      <c r="AH545" s="8">
        <v>39</v>
      </c>
      <c r="AI545" s="8">
        <v>45</v>
      </c>
      <c r="AJ545" s="8">
        <v>46</v>
      </c>
      <c r="AK545" s="8">
        <v>46</v>
      </c>
      <c r="AL545" s="7" t="s">
        <v>2592</v>
      </c>
      <c r="AM545" s="8">
        <v>3</v>
      </c>
      <c r="AN545" s="8">
        <v>6</v>
      </c>
      <c r="AO545" s="8">
        <v>7</v>
      </c>
      <c r="AP545" s="8">
        <v>5</v>
      </c>
      <c r="AQ545" s="8">
        <v>19</v>
      </c>
      <c r="AR545" s="8">
        <v>19</v>
      </c>
      <c r="AS545" s="8">
        <v>19</v>
      </c>
      <c r="AT545" s="8">
        <v>9</v>
      </c>
      <c r="AU545" s="8">
        <v>9</v>
      </c>
      <c r="AV545" s="8">
        <v>9</v>
      </c>
      <c r="AW545" s="8">
        <v>0</v>
      </c>
      <c r="AX545" s="8">
        <v>0</v>
      </c>
      <c r="AY545" s="8">
        <v>0</v>
      </c>
      <c r="AZ545" s="8">
        <v>0</v>
      </c>
      <c r="BA545" s="8">
        <v>0</v>
      </c>
      <c r="BB545" s="8">
        <v>0</v>
      </c>
      <c r="BC545" s="8">
        <v>9</v>
      </c>
      <c r="BD545" s="8">
        <v>9</v>
      </c>
      <c r="BE545" s="8">
        <v>9</v>
      </c>
      <c r="BF545" s="8">
        <v>2</v>
      </c>
      <c r="BG545" s="8">
        <v>2</v>
      </c>
      <c r="BH545" s="8">
        <v>2</v>
      </c>
      <c r="BI545" s="8">
        <v>0</v>
      </c>
      <c r="BJ545" s="8">
        <v>0</v>
      </c>
      <c r="BK545" s="8">
        <v>0</v>
      </c>
      <c r="BL545" s="8">
        <v>0</v>
      </c>
      <c r="BM545" s="8">
        <v>0</v>
      </c>
      <c r="BN545" s="8">
        <v>0</v>
      </c>
      <c r="BO545" s="8">
        <v>0</v>
      </c>
      <c r="BP545" s="8">
        <v>0</v>
      </c>
      <c r="BQ545" s="8">
        <v>0</v>
      </c>
      <c r="BR545" s="8">
        <v>0</v>
      </c>
      <c r="BS545" s="8">
        <v>0</v>
      </c>
      <c r="BT545" s="8">
        <v>0</v>
      </c>
      <c r="BU545" s="8">
        <v>0</v>
      </c>
      <c r="BV545" s="8">
        <v>0</v>
      </c>
      <c r="BW545" s="8">
        <v>0</v>
      </c>
      <c r="BX545" s="8">
        <v>0</v>
      </c>
      <c r="BY545" s="8">
        <v>0</v>
      </c>
      <c r="BZ545" s="8">
        <v>0</v>
      </c>
      <c r="CA545" s="8">
        <v>0</v>
      </c>
      <c r="CB545" s="8">
        <v>0</v>
      </c>
      <c r="CC545" s="8">
        <v>0</v>
      </c>
      <c r="CD545" s="8">
        <v>0</v>
      </c>
      <c r="CE545" s="21">
        <f t="shared" si="184"/>
        <v>3</v>
      </c>
      <c r="CF545" s="21">
        <f t="shared" si="185"/>
        <v>189</v>
      </c>
      <c r="CG545" s="21">
        <f t="shared" si="186"/>
        <v>213</v>
      </c>
      <c r="CH545" s="21">
        <f t="shared" si="187"/>
        <v>187</v>
      </c>
      <c r="CI545" s="21">
        <f t="shared" si="188"/>
        <v>82</v>
      </c>
      <c r="CJ545" s="21">
        <f t="shared" si="189"/>
        <v>86</v>
      </c>
      <c r="CK545" s="21">
        <f t="shared" si="190"/>
        <v>86</v>
      </c>
      <c r="CL545" s="21">
        <f t="shared" si="191"/>
        <v>54</v>
      </c>
      <c r="CM545" s="21">
        <f t="shared" si="192"/>
        <v>55</v>
      </c>
      <c r="CN545" s="21">
        <f t="shared" si="193"/>
        <v>55</v>
      </c>
      <c r="CO545" s="21">
        <f t="shared" si="194"/>
        <v>7</v>
      </c>
      <c r="CP545" s="21">
        <f t="shared" si="195"/>
        <v>7</v>
      </c>
      <c r="CQ545" s="21">
        <f t="shared" si="196"/>
        <v>7</v>
      </c>
      <c r="CR545" s="21">
        <f t="shared" si="197"/>
        <v>0</v>
      </c>
      <c r="CS545" s="21">
        <f t="shared" si="198"/>
        <v>0</v>
      </c>
      <c r="CT545" s="21">
        <f t="shared" si="199"/>
        <v>0</v>
      </c>
      <c r="CU545" s="21">
        <f t="shared" si="200"/>
        <v>47</v>
      </c>
      <c r="CV545" s="21">
        <f t="shared" si="201"/>
        <v>48</v>
      </c>
      <c r="CW545" s="21">
        <f t="shared" si="202"/>
        <v>48</v>
      </c>
      <c r="CX545" s="21">
        <f t="shared" si="203"/>
        <v>47</v>
      </c>
      <c r="CY545" s="21">
        <f t="shared" si="204"/>
        <v>48</v>
      </c>
      <c r="CZ545" s="21">
        <f t="shared" si="205"/>
        <v>48</v>
      </c>
    </row>
    <row r="546" spans="1:104" ht="242.25" x14ac:dyDescent="0.25">
      <c r="A546" s="6">
        <v>241</v>
      </c>
      <c r="B546" s="7" t="s">
        <v>92</v>
      </c>
      <c r="C546" s="7" t="s">
        <v>51</v>
      </c>
      <c r="D546" s="7" t="s">
        <v>103</v>
      </c>
      <c r="E546" s="7" t="s">
        <v>94</v>
      </c>
      <c r="F546" s="7" t="s">
        <v>95</v>
      </c>
      <c r="G546" s="7" t="s">
        <v>2593</v>
      </c>
      <c r="H546" s="7" t="s">
        <v>2594</v>
      </c>
      <c r="I546" s="7" t="s">
        <v>2595</v>
      </c>
      <c r="J546" s="7" t="s">
        <v>99</v>
      </c>
      <c r="K546" s="7" t="s">
        <v>100</v>
      </c>
      <c r="L546" s="7" t="s">
        <v>101</v>
      </c>
      <c r="M546" s="7" t="s">
        <v>101</v>
      </c>
      <c r="N546" s="8">
        <v>5</v>
      </c>
      <c r="O546" s="8">
        <v>5</v>
      </c>
      <c r="P546" s="8">
        <v>10</v>
      </c>
      <c r="Q546" s="7" t="s">
        <v>2596</v>
      </c>
      <c r="R546" s="7" t="s">
        <v>2596</v>
      </c>
      <c r="S546" s="7" t="s">
        <v>2597</v>
      </c>
      <c r="T546" s="8">
        <v>3</v>
      </c>
      <c r="U546" s="8">
        <v>4</v>
      </c>
      <c r="V546" s="8">
        <v>4</v>
      </c>
      <c r="W546" s="8">
        <v>5</v>
      </c>
      <c r="X546" s="8">
        <v>6</v>
      </c>
      <c r="Y546" s="8">
        <v>6</v>
      </c>
      <c r="Z546" s="8">
        <v>0</v>
      </c>
      <c r="AA546" s="8">
        <v>2</v>
      </c>
      <c r="AB546" s="8">
        <v>2</v>
      </c>
      <c r="AC546" s="8">
        <v>0</v>
      </c>
      <c r="AD546" s="8">
        <v>1</v>
      </c>
      <c r="AE546" s="8">
        <v>1</v>
      </c>
      <c r="AF546" s="8">
        <v>5</v>
      </c>
      <c r="AG546" s="8">
        <v>3</v>
      </c>
      <c r="AH546" s="8">
        <v>3</v>
      </c>
      <c r="AI546" s="8">
        <v>0</v>
      </c>
      <c r="AJ546" s="8">
        <v>3</v>
      </c>
      <c r="AK546" s="8">
        <v>3</v>
      </c>
      <c r="AL546" s="7" t="s">
        <v>100</v>
      </c>
      <c r="AM546" s="8">
        <v>0</v>
      </c>
      <c r="AN546" s="8">
        <v>0</v>
      </c>
      <c r="AO546" s="8">
        <v>0</v>
      </c>
      <c r="AP546" s="8">
        <v>0</v>
      </c>
      <c r="AQ546" s="8">
        <v>0</v>
      </c>
      <c r="AR546" s="8">
        <v>0</v>
      </c>
      <c r="AS546" s="8">
        <v>0</v>
      </c>
      <c r="AT546" s="8">
        <v>0</v>
      </c>
      <c r="AU546" s="8">
        <v>0</v>
      </c>
      <c r="AV546" s="8">
        <v>0</v>
      </c>
      <c r="AW546" s="8">
        <v>0</v>
      </c>
      <c r="AX546" s="8">
        <v>0</v>
      </c>
      <c r="AY546" s="8">
        <v>0</v>
      </c>
      <c r="AZ546" s="8">
        <v>0</v>
      </c>
      <c r="BA546" s="8">
        <v>0</v>
      </c>
      <c r="BB546" s="8">
        <v>0</v>
      </c>
      <c r="BC546" s="8">
        <v>0</v>
      </c>
      <c r="BD546" s="8">
        <v>0</v>
      </c>
      <c r="BE546" s="8">
        <v>0</v>
      </c>
      <c r="BF546" s="8">
        <v>0</v>
      </c>
      <c r="BG546" s="8">
        <v>0</v>
      </c>
      <c r="BH546" s="8">
        <v>0</v>
      </c>
      <c r="BI546" s="8">
        <v>0</v>
      </c>
      <c r="BJ546" s="8">
        <v>0</v>
      </c>
      <c r="BK546" s="8">
        <v>0</v>
      </c>
      <c r="BL546" s="8">
        <v>0</v>
      </c>
      <c r="BM546" s="8">
        <v>0</v>
      </c>
      <c r="BN546" s="8">
        <v>0</v>
      </c>
      <c r="BO546" s="8">
        <v>0</v>
      </c>
      <c r="BP546" s="8">
        <v>0</v>
      </c>
      <c r="BQ546" s="8">
        <v>0</v>
      </c>
      <c r="BR546" s="8">
        <v>0</v>
      </c>
      <c r="BS546" s="8">
        <v>0</v>
      </c>
      <c r="BT546" s="8">
        <v>0</v>
      </c>
      <c r="BU546" s="8">
        <v>0</v>
      </c>
      <c r="BV546" s="8">
        <v>0</v>
      </c>
      <c r="BW546" s="8">
        <v>0</v>
      </c>
      <c r="BX546" s="8">
        <v>0</v>
      </c>
      <c r="BY546" s="8">
        <v>0</v>
      </c>
      <c r="BZ546" s="8">
        <v>0</v>
      </c>
      <c r="CA546" s="8">
        <v>0</v>
      </c>
      <c r="CB546" s="8">
        <v>0</v>
      </c>
      <c r="CC546" s="8">
        <v>0</v>
      </c>
      <c r="CD546" s="8">
        <v>0</v>
      </c>
      <c r="CE546" s="21">
        <f t="shared" si="184"/>
        <v>0</v>
      </c>
      <c r="CF546" s="21">
        <f t="shared" si="185"/>
        <v>5</v>
      </c>
      <c r="CG546" s="21">
        <f t="shared" si="186"/>
        <v>5</v>
      </c>
      <c r="CH546" s="21">
        <f t="shared" si="187"/>
        <v>10</v>
      </c>
      <c r="CI546" s="21">
        <f t="shared" si="188"/>
        <v>3</v>
      </c>
      <c r="CJ546" s="21">
        <f t="shared" si="189"/>
        <v>4</v>
      </c>
      <c r="CK546" s="21">
        <f t="shared" si="190"/>
        <v>4</v>
      </c>
      <c r="CL546" s="21">
        <f t="shared" si="191"/>
        <v>5</v>
      </c>
      <c r="CM546" s="21">
        <f t="shared" si="192"/>
        <v>6</v>
      </c>
      <c r="CN546" s="21">
        <f t="shared" si="193"/>
        <v>6</v>
      </c>
      <c r="CO546" s="21">
        <f t="shared" si="194"/>
        <v>0</v>
      </c>
      <c r="CP546" s="21">
        <f t="shared" si="195"/>
        <v>2</v>
      </c>
      <c r="CQ546" s="21">
        <f t="shared" si="196"/>
        <v>2</v>
      </c>
      <c r="CR546" s="21">
        <f t="shared" si="197"/>
        <v>0</v>
      </c>
      <c r="CS546" s="21">
        <f t="shared" si="198"/>
        <v>1</v>
      </c>
      <c r="CT546" s="21">
        <f t="shared" si="199"/>
        <v>1</v>
      </c>
      <c r="CU546" s="21">
        <f t="shared" si="200"/>
        <v>5</v>
      </c>
      <c r="CV546" s="21">
        <f t="shared" si="201"/>
        <v>3</v>
      </c>
      <c r="CW546" s="21">
        <f t="shared" si="202"/>
        <v>3</v>
      </c>
      <c r="CX546" s="21">
        <f t="shared" si="203"/>
        <v>0</v>
      </c>
      <c r="CY546" s="21">
        <f t="shared" si="204"/>
        <v>3</v>
      </c>
      <c r="CZ546" s="21">
        <f t="shared" si="205"/>
        <v>3</v>
      </c>
    </row>
    <row r="547" spans="1:104" ht="76.5" x14ac:dyDescent="0.25">
      <c r="A547" s="6">
        <v>286</v>
      </c>
      <c r="B547" s="7" t="s">
        <v>92</v>
      </c>
      <c r="C547" s="7" t="s">
        <v>51</v>
      </c>
      <c r="D547" s="7" t="s">
        <v>969</v>
      </c>
      <c r="E547" s="7" t="s">
        <v>94</v>
      </c>
      <c r="F547" s="7" t="s">
        <v>95</v>
      </c>
      <c r="G547" s="7" t="s">
        <v>2598</v>
      </c>
      <c r="H547" s="7" t="s">
        <v>2599</v>
      </c>
      <c r="I547" s="7" t="s">
        <v>2600</v>
      </c>
      <c r="J547" s="7" t="s">
        <v>99</v>
      </c>
      <c r="K547" s="7" t="s">
        <v>100</v>
      </c>
      <c r="L547" s="7" t="s">
        <v>101</v>
      </c>
      <c r="M547" s="7" t="s">
        <v>101</v>
      </c>
      <c r="N547" s="8">
        <v>0</v>
      </c>
      <c r="O547" s="8">
        <v>0</v>
      </c>
      <c r="P547" s="8">
        <v>0</v>
      </c>
      <c r="Q547" s="7" t="s">
        <v>2601</v>
      </c>
      <c r="R547" s="7" t="s">
        <v>2601</v>
      </c>
      <c r="S547" s="7" t="s">
        <v>2601</v>
      </c>
      <c r="T547" s="8">
        <v>57</v>
      </c>
      <c r="U547" s="8">
        <v>57</v>
      </c>
      <c r="V547" s="8">
        <v>57</v>
      </c>
      <c r="W547" s="8">
        <v>16</v>
      </c>
      <c r="X547" s="8">
        <v>16</v>
      </c>
      <c r="Y547" s="8">
        <v>16</v>
      </c>
      <c r="Z547" s="8">
        <v>16</v>
      </c>
      <c r="AA547" s="8">
        <v>16</v>
      </c>
      <c r="AB547" s="8">
        <v>16</v>
      </c>
      <c r="AC547" s="8">
        <v>0</v>
      </c>
      <c r="AD547" s="8">
        <v>0</v>
      </c>
      <c r="AE547" s="8">
        <v>0</v>
      </c>
      <c r="AF547" s="8">
        <v>0</v>
      </c>
      <c r="AG547" s="8">
        <v>0</v>
      </c>
      <c r="AH547" s="8">
        <v>0</v>
      </c>
      <c r="AI547" s="8">
        <v>16</v>
      </c>
      <c r="AJ547" s="8">
        <v>16</v>
      </c>
      <c r="AK547" s="8">
        <v>16</v>
      </c>
      <c r="AM547" s="8">
        <v>1</v>
      </c>
      <c r="AN547" s="8">
        <v>0</v>
      </c>
      <c r="AO547" s="8">
        <v>0</v>
      </c>
      <c r="AP547" s="8">
        <v>0</v>
      </c>
      <c r="AQ547" s="8">
        <v>1</v>
      </c>
      <c r="AR547" s="8">
        <v>1</v>
      </c>
      <c r="AS547" s="8">
        <v>1</v>
      </c>
      <c r="AT547" s="8">
        <v>1</v>
      </c>
      <c r="AU547" s="8">
        <v>1</v>
      </c>
      <c r="AV547" s="8">
        <v>1</v>
      </c>
      <c r="AW547" s="8">
        <v>1</v>
      </c>
      <c r="AX547" s="8">
        <v>1</v>
      </c>
      <c r="AY547" s="8">
        <v>1</v>
      </c>
      <c r="AZ547" s="8">
        <v>0</v>
      </c>
      <c r="BA547" s="8">
        <v>0</v>
      </c>
      <c r="BB547" s="8">
        <v>0</v>
      </c>
      <c r="BC547" s="8">
        <v>0</v>
      </c>
      <c r="BD547" s="8">
        <v>0</v>
      </c>
      <c r="BE547" s="8">
        <v>0</v>
      </c>
      <c r="BF547" s="8">
        <v>1</v>
      </c>
      <c r="BG547" s="8">
        <v>1</v>
      </c>
      <c r="BH547" s="8">
        <v>1</v>
      </c>
      <c r="BI547" s="8">
        <v>0</v>
      </c>
      <c r="BJ547" s="8">
        <v>0</v>
      </c>
      <c r="BK547" s="8">
        <v>0</v>
      </c>
      <c r="BL547" s="8">
        <v>0</v>
      </c>
      <c r="BM547" s="8">
        <v>0</v>
      </c>
      <c r="BN547" s="8">
        <v>0</v>
      </c>
      <c r="BO547" s="8">
        <v>0</v>
      </c>
      <c r="BP547" s="8">
        <v>0</v>
      </c>
      <c r="BQ547" s="8">
        <v>0</v>
      </c>
      <c r="BR547" s="8">
        <v>0</v>
      </c>
      <c r="BS547" s="8">
        <v>0</v>
      </c>
      <c r="BT547" s="8">
        <v>0</v>
      </c>
      <c r="BU547" s="8">
        <v>0</v>
      </c>
      <c r="BV547" s="8">
        <v>0</v>
      </c>
      <c r="BW547" s="8">
        <v>0</v>
      </c>
      <c r="BX547" s="8">
        <v>0</v>
      </c>
      <c r="BY547" s="8">
        <v>0</v>
      </c>
      <c r="BZ547" s="8">
        <v>0</v>
      </c>
      <c r="CA547" s="8">
        <v>0</v>
      </c>
      <c r="CB547" s="8">
        <v>0</v>
      </c>
      <c r="CC547" s="8">
        <v>0</v>
      </c>
      <c r="CD547" s="8">
        <v>0</v>
      </c>
      <c r="CE547" s="21">
        <f t="shared" si="184"/>
        <v>1</v>
      </c>
      <c r="CF547" s="21">
        <f t="shared" si="185"/>
        <v>0</v>
      </c>
      <c r="CG547" s="21">
        <f t="shared" si="186"/>
        <v>0</v>
      </c>
      <c r="CH547" s="21">
        <f t="shared" si="187"/>
        <v>0</v>
      </c>
      <c r="CI547" s="21">
        <f t="shared" si="188"/>
        <v>58</v>
      </c>
      <c r="CJ547" s="21">
        <f t="shared" si="189"/>
        <v>58</v>
      </c>
      <c r="CK547" s="21">
        <f t="shared" si="190"/>
        <v>58</v>
      </c>
      <c r="CL547" s="21">
        <f t="shared" si="191"/>
        <v>17</v>
      </c>
      <c r="CM547" s="21">
        <f t="shared" si="192"/>
        <v>17</v>
      </c>
      <c r="CN547" s="21">
        <f t="shared" si="193"/>
        <v>17</v>
      </c>
      <c r="CO547" s="21">
        <f t="shared" si="194"/>
        <v>17</v>
      </c>
      <c r="CP547" s="21">
        <f t="shared" si="195"/>
        <v>17</v>
      </c>
      <c r="CQ547" s="21">
        <f t="shared" si="196"/>
        <v>17</v>
      </c>
      <c r="CR547" s="21">
        <f t="shared" si="197"/>
        <v>0</v>
      </c>
      <c r="CS547" s="21">
        <f t="shared" si="198"/>
        <v>0</v>
      </c>
      <c r="CT547" s="21">
        <f t="shared" si="199"/>
        <v>0</v>
      </c>
      <c r="CU547" s="21">
        <f t="shared" si="200"/>
        <v>0</v>
      </c>
      <c r="CV547" s="21">
        <f t="shared" si="201"/>
        <v>0</v>
      </c>
      <c r="CW547" s="21">
        <f t="shared" si="202"/>
        <v>0</v>
      </c>
      <c r="CX547" s="21">
        <f t="shared" si="203"/>
        <v>17</v>
      </c>
      <c r="CY547" s="21">
        <f t="shared" si="204"/>
        <v>17</v>
      </c>
      <c r="CZ547" s="21">
        <f t="shared" si="205"/>
        <v>17</v>
      </c>
    </row>
    <row r="548" spans="1:104" ht="89.25" x14ac:dyDescent="0.25">
      <c r="A548" s="6">
        <v>300</v>
      </c>
      <c r="B548" s="7" t="s">
        <v>92</v>
      </c>
      <c r="C548" s="7" t="s">
        <v>51</v>
      </c>
      <c r="D548" s="7" t="s">
        <v>407</v>
      </c>
      <c r="E548" s="7" t="s">
        <v>94</v>
      </c>
      <c r="F548" s="7" t="s">
        <v>95</v>
      </c>
      <c r="G548" s="7" t="s">
        <v>2602</v>
      </c>
      <c r="H548" s="7" t="s">
        <v>2603</v>
      </c>
      <c r="I548" s="7" t="s">
        <v>2604</v>
      </c>
      <c r="J548" s="7" t="s">
        <v>99</v>
      </c>
      <c r="K548" s="7" t="s">
        <v>100</v>
      </c>
      <c r="L548" s="7" t="s">
        <v>101</v>
      </c>
      <c r="M548" s="7" t="s">
        <v>101</v>
      </c>
      <c r="N548" s="8">
        <v>7</v>
      </c>
      <c r="O548" s="8">
        <v>7</v>
      </c>
      <c r="P548" s="8">
        <v>6</v>
      </c>
      <c r="Q548" s="7" t="s">
        <v>2605</v>
      </c>
      <c r="R548" s="7" t="s">
        <v>2605</v>
      </c>
      <c r="S548" s="7" t="s">
        <v>2605</v>
      </c>
      <c r="T548" s="8">
        <v>15</v>
      </c>
      <c r="U548" s="8">
        <v>15</v>
      </c>
      <c r="V548" s="8">
        <v>12</v>
      </c>
      <c r="W548" s="8">
        <v>11</v>
      </c>
      <c r="X548" s="8">
        <v>11</v>
      </c>
      <c r="Y548" s="8">
        <v>11</v>
      </c>
      <c r="Z548" s="8">
        <v>0</v>
      </c>
      <c r="AA548" s="8">
        <v>0</v>
      </c>
      <c r="AB548" s="8">
        <v>0</v>
      </c>
      <c r="AC548" s="8">
        <v>6</v>
      </c>
      <c r="AD548" s="8">
        <v>6</v>
      </c>
      <c r="AE548" s="8">
        <v>6</v>
      </c>
      <c r="AF548" s="8">
        <v>5</v>
      </c>
      <c r="AG548" s="8">
        <v>5</v>
      </c>
      <c r="AH548" s="8">
        <v>5</v>
      </c>
      <c r="AI548" s="8">
        <v>11</v>
      </c>
      <c r="AJ548" s="8">
        <v>11</v>
      </c>
      <c r="AK548" s="8">
        <v>11</v>
      </c>
      <c r="AM548" s="8">
        <v>1</v>
      </c>
      <c r="AN548" s="8">
        <v>0</v>
      </c>
      <c r="AO548" s="8">
        <v>0</v>
      </c>
      <c r="AP548" s="8">
        <v>0</v>
      </c>
      <c r="AQ548" s="8">
        <v>2</v>
      </c>
      <c r="AR548" s="8">
        <v>2</v>
      </c>
      <c r="AS548" s="8">
        <v>2</v>
      </c>
      <c r="AT548" s="8">
        <v>2</v>
      </c>
      <c r="AU548" s="8">
        <v>2</v>
      </c>
      <c r="AV548" s="8">
        <v>2</v>
      </c>
      <c r="AW548" s="8">
        <v>0</v>
      </c>
      <c r="AX548" s="8">
        <v>0</v>
      </c>
      <c r="AY548" s="8">
        <v>0</v>
      </c>
      <c r="AZ548" s="8">
        <v>0</v>
      </c>
      <c r="BA548" s="8">
        <v>0</v>
      </c>
      <c r="BB548" s="8">
        <v>0</v>
      </c>
      <c r="BC548" s="8">
        <v>2</v>
      </c>
      <c r="BD548" s="8">
        <v>2</v>
      </c>
      <c r="BE548" s="8">
        <v>2</v>
      </c>
      <c r="BF548" s="8">
        <v>0</v>
      </c>
      <c r="BG548" s="8">
        <v>0</v>
      </c>
      <c r="BH548" s="8">
        <v>0</v>
      </c>
      <c r="BI548" s="8">
        <v>0</v>
      </c>
      <c r="BJ548" s="8">
        <v>0</v>
      </c>
      <c r="BK548" s="8">
        <v>0</v>
      </c>
      <c r="BL548" s="8">
        <v>0</v>
      </c>
      <c r="BM548" s="8">
        <v>0</v>
      </c>
      <c r="BN548" s="8">
        <v>0</v>
      </c>
      <c r="BO548" s="8">
        <v>0</v>
      </c>
      <c r="BP548" s="8">
        <v>0</v>
      </c>
      <c r="BQ548" s="8">
        <v>0</v>
      </c>
      <c r="BR548" s="8">
        <v>0</v>
      </c>
      <c r="BS548" s="8">
        <v>0</v>
      </c>
      <c r="BT548" s="8">
        <v>0</v>
      </c>
      <c r="BU548" s="8">
        <v>0</v>
      </c>
      <c r="BV548" s="8">
        <v>0</v>
      </c>
      <c r="BW548" s="8">
        <v>0</v>
      </c>
      <c r="BX548" s="8">
        <v>0</v>
      </c>
      <c r="BY548" s="8">
        <v>0</v>
      </c>
      <c r="BZ548" s="8">
        <v>0</v>
      </c>
      <c r="CA548" s="8">
        <v>0</v>
      </c>
      <c r="CB548" s="8">
        <v>0</v>
      </c>
      <c r="CC548" s="8">
        <v>0</v>
      </c>
      <c r="CD548" s="8">
        <v>0</v>
      </c>
      <c r="CE548" s="21">
        <f t="shared" si="184"/>
        <v>1</v>
      </c>
      <c r="CF548" s="21">
        <f t="shared" si="185"/>
        <v>7</v>
      </c>
      <c r="CG548" s="21">
        <f t="shared" si="186"/>
        <v>7</v>
      </c>
      <c r="CH548" s="21">
        <f t="shared" si="187"/>
        <v>6</v>
      </c>
      <c r="CI548" s="21">
        <f t="shared" si="188"/>
        <v>17</v>
      </c>
      <c r="CJ548" s="21">
        <f t="shared" si="189"/>
        <v>17</v>
      </c>
      <c r="CK548" s="21">
        <f t="shared" si="190"/>
        <v>14</v>
      </c>
      <c r="CL548" s="21">
        <f t="shared" si="191"/>
        <v>13</v>
      </c>
      <c r="CM548" s="21">
        <f t="shared" si="192"/>
        <v>13</v>
      </c>
      <c r="CN548" s="21">
        <f t="shared" si="193"/>
        <v>13</v>
      </c>
      <c r="CO548" s="21">
        <f t="shared" si="194"/>
        <v>0</v>
      </c>
      <c r="CP548" s="21">
        <f t="shared" si="195"/>
        <v>0</v>
      </c>
      <c r="CQ548" s="21">
        <f t="shared" si="196"/>
        <v>0</v>
      </c>
      <c r="CR548" s="21">
        <f t="shared" si="197"/>
        <v>6</v>
      </c>
      <c r="CS548" s="21">
        <f t="shared" si="198"/>
        <v>6</v>
      </c>
      <c r="CT548" s="21">
        <f t="shared" si="199"/>
        <v>6</v>
      </c>
      <c r="CU548" s="21">
        <f t="shared" si="200"/>
        <v>7</v>
      </c>
      <c r="CV548" s="21">
        <f t="shared" si="201"/>
        <v>7</v>
      </c>
      <c r="CW548" s="21">
        <f t="shared" si="202"/>
        <v>7</v>
      </c>
      <c r="CX548" s="21">
        <f t="shared" si="203"/>
        <v>11</v>
      </c>
      <c r="CY548" s="21">
        <f t="shared" si="204"/>
        <v>11</v>
      </c>
      <c r="CZ548" s="21">
        <f t="shared" si="205"/>
        <v>11</v>
      </c>
    </row>
    <row r="549" spans="1:104" ht="242.25" x14ac:dyDescent="0.25">
      <c r="A549" s="6">
        <v>319</v>
      </c>
      <c r="B549" s="7" t="s">
        <v>92</v>
      </c>
      <c r="C549" s="7" t="s">
        <v>51</v>
      </c>
      <c r="D549" s="7" t="s">
        <v>141</v>
      </c>
      <c r="E549" s="7" t="s">
        <v>94</v>
      </c>
      <c r="F549" s="7" t="s">
        <v>95</v>
      </c>
      <c r="G549" s="7" t="s">
        <v>2606</v>
      </c>
      <c r="H549" s="7" t="s">
        <v>2607</v>
      </c>
      <c r="I549" s="7" t="s">
        <v>2608</v>
      </c>
      <c r="J549" s="7" t="s">
        <v>99</v>
      </c>
      <c r="K549" s="7" t="s">
        <v>100</v>
      </c>
      <c r="L549" s="7" t="s">
        <v>101</v>
      </c>
      <c r="M549" s="7" t="s">
        <v>101</v>
      </c>
      <c r="N549" s="8">
        <v>32</v>
      </c>
      <c r="O549" s="8">
        <v>42</v>
      </c>
      <c r="P549" s="8">
        <v>46</v>
      </c>
      <c r="Q549" s="7" t="s">
        <v>2609</v>
      </c>
      <c r="R549" s="7" t="s">
        <v>2610</v>
      </c>
      <c r="S549" s="7" t="s">
        <v>2611</v>
      </c>
      <c r="T549" s="8">
        <v>52</v>
      </c>
      <c r="U549" s="8">
        <v>52</v>
      </c>
      <c r="V549" s="8">
        <v>52</v>
      </c>
      <c r="W549" s="8">
        <v>24</v>
      </c>
      <c r="X549" s="8">
        <v>24</v>
      </c>
      <c r="Y549" s="8">
        <v>24</v>
      </c>
      <c r="Z549" s="8">
        <v>0</v>
      </c>
      <c r="AA549" s="8">
        <v>0</v>
      </c>
      <c r="AB549" s="8">
        <v>0</v>
      </c>
      <c r="AC549" s="8">
        <v>0</v>
      </c>
      <c r="AD549" s="8">
        <v>0</v>
      </c>
      <c r="AE549" s="8">
        <v>0</v>
      </c>
      <c r="AF549" s="8">
        <v>24</v>
      </c>
      <c r="AG549" s="8">
        <v>24</v>
      </c>
      <c r="AH549" s="8">
        <v>24</v>
      </c>
      <c r="AI549" s="8">
        <v>24</v>
      </c>
      <c r="AJ549" s="8">
        <v>24</v>
      </c>
      <c r="AK549" s="8">
        <v>24</v>
      </c>
      <c r="AM549" s="8">
        <v>1</v>
      </c>
      <c r="AN549" s="8">
        <v>3</v>
      </c>
      <c r="AO549" s="8">
        <v>5</v>
      </c>
      <c r="AP549" s="8">
        <v>6</v>
      </c>
      <c r="AQ549" s="8">
        <v>13</v>
      </c>
      <c r="AR549" s="8">
        <v>13</v>
      </c>
      <c r="AS549" s="8">
        <v>13</v>
      </c>
      <c r="AT549" s="8">
        <v>6</v>
      </c>
      <c r="AU549" s="8">
        <v>6</v>
      </c>
      <c r="AV549" s="8">
        <v>6</v>
      </c>
      <c r="AW549" s="8">
        <v>0</v>
      </c>
      <c r="AX549" s="8">
        <v>0</v>
      </c>
      <c r="AY549" s="8">
        <v>0</v>
      </c>
      <c r="AZ549" s="8">
        <v>0</v>
      </c>
      <c r="BA549" s="8">
        <v>0</v>
      </c>
      <c r="BB549" s="8">
        <v>0</v>
      </c>
      <c r="BC549" s="8">
        <v>6</v>
      </c>
      <c r="BD549" s="8">
        <v>6</v>
      </c>
      <c r="BE549" s="8">
        <v>6</v>
      </c>
      <c r="BF549" s="8">
        <v>6</v>
      </c>
      <c r="BG549" s="8">
        <v>6</v>
      </c>
      <c r="BH549" s="8">
        <v>6</v>
      </c>
      <c r="BI549" s="8">
        <v>0</v>
      </c>
      <c r="BJ549" s="8">
        <v>0</v>
      </c>
      <c r="BK549" s="8">
        <v>0</v>
      </c>
      <c r="BL549" s="8">
        <v>0</v>
      </c>
      <c r="BM549" s="8">
        <v>0</v>
      </c>
      <c r="BN549" s="8">
        <v>0</v>
      </c>
      <c r="BO549" s="8">
        <v>0</v>
      </c>
      <c r="BP549" s="8">
        <v>0</v>
      </c>
      <c r="BQ549" s="8">
        <v>0</v>
      </c>
      <c r="BR549" s="8">
        <v>0</v>
      </c>
      <c r="BS549" s="8">
        <v>0</v>
      </c>
      <c r="BT549" s="8">
        <v>0</v>
      </c>
      <c r="BU549" s="8">
        <v>0</v>
      </c>
      <c r="BV549" s="8">
        <v>0</v>
      </c>
      <c r="BW549" s="8">
        <v>0</v>
      </c>
      <c r="BX549" s="8">
        <v>0</v>
      </c>
      <c r="BY549" s="8">
        <v>0</v>
      </c>
      <c r="BZ549" s="8">
        <v>0</v>
      </c>
      <c r="CA549" s="8">
        <v>0</v>
      </c>
      <c r="CB549" s="8">
        <v>0</v>
      </c>
      <c r="CC549" s="8">
        <v>0</v>
      </c>
      <c r="CD549" s="8">
        <v>0</v>
      </c>
      <c r="CE549" s="21">
        <f t="shared" si="184"/>
        <v>1</v>
      </c>
      <c r="CF549" s="21">
        <f t="shared" si="185"/>
        <v>35</v>
      </c>
      <c r="CG549" s="21">
        <f t="shared" si="186"/>
        <v>47</v>
      </c>
      <c r="CH549" s="21">
        <f t="shared" si="187"/>
        <v>52</v>
      </c>
      <c r="CI549" s="21">
        <f t="shared" si="188"/>
        <v>65</v>
      </c>
      <c r="CJ549" s="21">
        <f t="shared" si="189"/>
        <v>65</v>
      </c>
      <c r="CK549" s="21">
        <f t="shared" si="190"/>
        <v>65</v>
      </c>
      <c r="CL549" s="21">
        <f t="shared" si="191"/>
        <v>30</v>
      </c>
      <c r="CM549" s="21">
        <f t="shared" si="192"/>
        <v>30</v>
      </c>
      <c r="CN549" s="21">
        <f t="shared" si="193"/>
        <v>30</v>
      </c>
      <c r="CO549" s="21">
        <f t="shared" si="194"/>
        <v>0</v>
      </c>
      <c r="CP549" s="21">
        <f t="shared" si="195"/>
        <v>0</v>
      </c>
      <c r="CQ549" s="21">
        <f t="shared" si="196"/>
        <v>0</v>
      </c>
      <c r="CR549" s="21">
        <f t="shared" si="197"/>
        <v>0</v>
      </c>
      <c r="CS549" s="21">
        <f t="shared" si="198"/>
        <v>0</v>
      </c>
      <c r="CT549" s="21">
        <f t="shared" si="199"/>
        <v>0</v>
      </c>
      <c r="CU549" s="21">
        <f t="shared" si="200"/>
        <v>30</v>
      </c>
      <c r="CV549" s="21">
        <f t="shared" si="201"/>
        <v>30</v>
      </c>
      <c r="CW549" s="21">
        <f t="shared" si="202"/>
        <v>30</v>
      </c>
      <c r="CX549" s="21">
        <f t="shared" si="203"/>
        <v>30</v>
      </c>
      <c r="CY549" s="21">
        <f t="shared" si="204"/>
        <v>30</v>
      </c>
      <c r="CZ549" s="21">
        <f t="shared" si="205"/>
        <v>30</v>
      </c>
    </row>
    <row r="550" spans="1:104" ht="140.25" x14ac:dyDescent="0.25">
      <c r="A550" s="6">
        <v>321</v>
      </c>
      <c r="B550" s="7" t="s">
        <v>92</v>
      </c>
      <c r="C550" s="7" t="s">
        <v>51</v>
      </c>
      <c r="D550" s="7" t="s">
        <v>214</v>
      </c>
      <c r="E550" s="7" t="s">
        <v>94</v>
      </c>
      <c r="F550" s="7" t="s">
        <v>95</v>
      </c>
      <c r="G550" s="7" t="s">
        <v>2612</v>
      </c>
      <c r="H550" s="7" t="s">
        <v>2613</v>
      </c>
      <c r="I550" s="7" t="s">
        <v>2614</v>
      </c>
      <c r="J550" s="7" t="s">
        <v>99</v>
      </c>
      <c r="K550" s="7" t="s">
        <v>100</v>
      </c>
      <c r="L550" s="7" t="s">
        <v>101</v>
      </c>
      <c r="M550" s="7" t="s">
        <v>101</v>
      </c>
      <c r="N550" s="8">
        <v>12</v>
      </c>
      <c r="O550" s="8">
        <v>11</v>
      </c>
      <c r="P550" s="8">
        <v>13</v>
      </c>
      <c r="Q550" s="7" t="s">
        <v>2615</v>
      </c>
      <c r="R550" s="7" t="s">
        <v>2616</v>
      </c>
      <c r="S550" s="7" t="s">
        <v>2617</v>
      </c>
      <c r="T550" s="8">
        <v>6</v>
      </c>
      <c r="U550" s="8">
        <v>6</v>
      </c>
      <c r="V550" s="8">
        <v>6</v>
      </c>
      <c r="W550" s="8">
        <v>6</v>
      </c>
      <c r="X550" s="8">
        <v>6</v>
      </c>
      <c r="Y550" s="8">
        <v>6</v>
      </c>
      <c r="Z550" s="8">
        <v>0</v>
      </c>
      <c r="AA550" s="8">
        <v>0</v>
      </c>
      <c r="AB550" s="8">
        <v>0</v>
      </c>
      <c r="AC550" s="8">
        <v>0</v>
      </c>
      <c r="AD550" s="8">
        <v>0</v>
      </c>
      <c r="AE550" s="8">
        <v>0</v>
      </c>
      <c r="AF550" s="8">
        <v>6</v>
      </c>
      <c r="AG550" s="8">
        <v>6</v>
      </c>
      <c r="AH550" s="8">
        <v>6</v>
      </c>
      <c r="AI550" s="8">
        <v>0</v>
      </c>
      <c r="AJ550" s="8">
        <v>0</v>
      </c>
      <c r="AK550" s="8">
        <v>0</v>
      </c>
      <c r="AL550" s="7" t="s">
        <v>104</v>
      </c>
      <c r="AM550" s="8">
        <v>3</v>
      </c>
      <c r="AN550" s="8">
        <v>0</v>
      </c>
      <c r="AO550" s="8">
        <v>0</v>
      </c>
      <c r="AP550" s="8">
        <v>0</v>
      </c>
      <c r="AQ550" s="8">
        <v>4</v>
      </c>
      <c r="AR550" s="8">
        <v>4</v>
      </c>
      <c r="AS550" s="8">
        <v>4</v>
      </c>
      <c r="AT550" s="8">
        <v>4</v>
      </c>
      <c r="AU550" s="8">
        <v>4</v>
      </c>
      <c r="AV550" s="8">
        <v>4</v>
      </c>
      <c r="AW550" s="8">
        <v>0</v>
      </c>
      <c r="AX550" s="8">
        <v>0</v>
      </c>
      <c r="AY550" s="8">
        <v>0</v>
      </c>
      <c r="AZ550" s="8">
        <v>0</v>
      </c>
      <c r="BA550" s="8">
        <v>0</v>
      </c>
      <c r="BB550" s="8">
        <v>0</v>
      </c>
      <c r="BC550" s="8">
        <v>4</v>
      </c>
      <c r="BD550" s="8">
        <v>4</v>
      </c>
      <c r="BE550" s="8">
        <v>4</v>
      </c>
      <c r="BF550" s="8">
        <v>0</v>
      </c>
      <c r="BG550" s="8">
        <v>0</v>
      </c>
      <c r="BH550" s="8">
        <v>0</v>
      </c>
      <c r="BI550" s="8">
        <v>0</v>
      </c>
      <c r="BJ550" s="8">
        <v>0</v>
      </c>
      <c r="BK550" s="8">
        <v>0</v>
      </c>
      <c r="BL550" s="8">
        <v>0</v>
      </c>
      <c r="BM550" s="8">
        <v>0</v>
      </c>
      <c r="BN550" s="8">
        <v>0</v>
      </c>
      <c r="BO550" s="8">
        <v>0</v>
      </c>
      <c r="BP550" s="8">
        <v>0</v>
      </c>
      <c r="BQ550" s="8">
        <v>0</v>
      </c>
      <c r="BR550" s="8">
        <v>0</v>
      </c>
      <c r="BS550" s="8">
        <v>0</v>
      </c>
      <c r="BT550" s="8">
        <v>0</v>
      </c>
      <c r="BU550" s="8">
        <v>0</v>
      </c>
      <c r="BV550" s="8">
        <v>0</v>
      </c>
      <c r="BW550" s="8">
        <v>0</v>
      </c>
      <c r="BX550" s="8">
        <v>0</v>
      </c>
      <c r="BY550" s="8">
        <v>0</v>
      </c>
      <c r="BZ550" s="8">
        <v>0</v>
      </c>
      <c r="CA550" s="8">
        <v>0</v>
      </c>
      <c r="CB550" s="8">
        <v>0</v>
      </c>
      <c r="CC550" s="8">
        <v>0</v>
      </c>
      <c r="CD550" s="8">
        <v>0</v>
      </c>
      <c r="CE550" s="21">
        <f t="shared" si="184"/>
        <v>3</v>
      </c>
      <c r="CF550" s="21">
        <f t="shared" si="185"/>
        <v>12</v>
      </c>
      <c r="CG550" s="21">
        <f t="shared" si="186"/>
        <v>11</v>
      </c>
      <c r="CH550" s="21">
        <f t="shared" si="187"/>
        <v>13</v>
      </c>
      <c r="CI550" s="21">
        <f t="shared" si="188"/>
        <v>10</v>
      </c>
      <c r="CJ550" s="21">
        <f t="shared" si="189"/>
        <v>10</v>
      </c>
      <c r="CK550" s="21">
        <f t="shared" si="190"/>
        <v>10</v>
      </c>
      <c r="CL550" s="21">
        <f t="shared" si="191"/>
        <v>10</v>
      </c>
      <c r="CM550" s="21">
        <f t="shared" si="192"/>
        <v>10</v>
      </c>
      <c r="CN550" s="21">
        <f t="shared" si="193"/>
        <v>10</v>
      </c>
      <c r="CO550" s="21">
        <f t="shared" si="194"/>
        <v>0</v>
      </c>
      <c r="CP550" s="21">
        <f t="shared" si="195"/>
        <v>0</v>
      </c>
      <c r="CQ550" s="21">
        <f t="shared" si="196"/>
        <v>0</v>
      </c>
      <c r="CR550" s="21">
        <f t="shared" si="197"/>
        <v>0</v>
      </c>
      <c r="CS550" s="21">
        <f t="shared" si="198"/>
        <v>0</v>
      </c>
      <c r="CT550" s="21">
        <f t="shared" si="199"/>
        <v>0</v>
      </c>
      <c r="CU550" s="21">
        <f t="shared" si="200"/>
        <v>10</v>
      </c>
      <c r="CV550" s="21">
        <f t="shared" si="201"/>
        <v>10</v>
      </c>
      <c r="CW550" s="21">
        <f t="shared" si="202"/>
        <v>10</v>
      </c>
      <c r="CX550" s="21">
        <f t="shared" si="203"/>
        <v>0</v>
      </c>
      <c r="CY550" s="21">
        <f t="shared" si="204"/>
        <v>0</v>
      </c>
      <c r="CZ550" s="21">
        <f t="shared" si="205"/>
        <v>0</v>
      </c>
    </row>
    <row r="551" spans="1:104" ht="204" x14ac:dyDescent="0.25">
      <c r="A551" s="6">
        <v>1141</v>
      </c>
      <c r="B551" s="7" t="s">
        <v>92</v>
      </c>
      <c r="C551" s="7" t="s">
        <v>51</v>
      </c>
      <c r="D551" s="7" t="s">
        <v>121</v>
      </c>
      <c r="E551" s="7" t="s">
        <v>154</v>
      </c>
      <c r="F551" s="7" t="s">
        <v>155</v>
      </c>
      <c r="G551" s="7" t="s">
        <v>2618</v>
      </c>
      <c r="H551" s="7" t="s">
        <v>2619</v>
      </c>
      <c r="I551" s="7" t="s">
        <v>2620</v>
      </c>
      <c r="J551" s="7" t="s">
        <v>99</v>
      </c>
      <c r="K551" s="7" t="s">
        <v>100</v>
      </c>
      <c r="L551" s="7" t="s">
        <v>101</v>
      </c>
      <c r="M551" s="7" t="s">
        <v>101</v>
      </c>
      <c r="N551" s="8">
        <v>0</v>
      </c>
      <c r="O551" s="8">
        <v>0</v>
      </c>
      <c r="P551" s="8">
        <v>0</v>
      </c>
      <c r="Q551" s="7" t="s">
        <v>228</v>
      </c>
      <c r="R551" s="7" t="s">
        <v>228</v>
      </c>
      <c r="S551" s="7" t="s">
        <v>228</v>
      </c>
      <c r="T551" s="8">
        <v>2</v>
      </c>
      <c r="U551" s="8">
        <v>2</v>
      </c>
      <c r="V551" s="8">
        <v>2</v>
      </c>
      <c r="W551" s="8">
        <v>0</v>
      </c>
      <c r="X551" s="8">
        <v>0</v>
      </c>
      <c r="Y551" s="8">
        <v>0</v>
      </c>
      <c r="Z551" s="8">
        <v>0</v>
      </c>
      <c r="AA551" s="8">
        <v>0</v>
      </c>
      <c r="AB551" s="8">
        <v>0</v>
      </c>
      <c r="AC551" s="8">
        <v>0</v>
      </c>
      <c r="AD551" s="8">
        <v>0</v>
      </c>
      <c r="AE551" s="8">
        <v>0</v>
      </c>
      <c r="AF551" s="8">
        <v>2</v>
      </c>
      <c r="AG551" s="8">
        <v>2</v>
      </c>
      <c r="AH551" s="8">
        <v>2</v>
      </c>
      <c r="AI551" s="8">
        <v>0</v>
      </c>
      <c r="AJ551" s="8">
        <v>0</v>
      </c>
      <c r="AK551" s="8">
        <v>0</v>
      </c>
      <c r="AL551" s="7" t="s">
        <v>2621</v>
      </c>
      <c r="AM551" s="8">
        <v>0</v>
      </c>
      <c r="AN551" s="8">
        <v>0</v>
      </c>
      <c r="AO551" s="8">
        <v>0</v>
      </c>
      <c r="AP551" s="8">
        <v>0</v>
      </c>
      <c r="AQ551" s="8">
        <v>0</v>
      </c>
      <c r="AR551" s="8">
        <v>0</v>
      </c>
      <c r="AS551" s="8">
        <v>0</v>
      </c>
      <c r="AT551" s="8">
        <v>0</v>
      </c>
      <c r="AU551" s="8">
        <v>0</v>
      </c>
      <c r="AV551" s="8">
        <v>0</v>
      </c>
      <c r="AW551" s="8">
        <v>0</v>
      </c>
      <c r="AX551" s="8">
        <v>0</v>
      </c>
      <c r="AY551" s="8">
        <v>0</v>
      </c>
      <c r="AZ551" s="8">
        <v>0</v>
      </c>
      <c r="BA551" s="8">
        <v>0</v>
      </c>
      <c r="BB551" s="8">
        <v>0</v>
      </c>
      <c r="BC551" s="8">
        <v>0</v>
      </c>
      <c r="BD551" s="8">
        <v>0</v>
      </c>
      <c r="BE551" s="8">
        <v>0</v>
      </c>
      <c r="BF551" s="8">
        <v>0</v>
      </c>
      <c r="BG551" s="8">
        <v>0</v>
      </c>
      <c r="BH551" s="8">
        <v>0</v>
      </c>
      <c r="BI551" s="8">
        <v>0</v>
      </c>
      <c r="BJ551" s="8">
        <v>0</v>
      </c>
      <c r="BK551" s="8">
        <v>0</v>
      </c>
      <c r="BL551" s="8">
        <v>0</v>
      </c>
      <c r="BM551" s="8">
        <v>0</v>
      </c>
      <c r="BN551" s="8">
        <v>0</v>
      </c>
      <c r="BO551" s="8">
        <v>0</v>
      </c>
      <c r="BP551" s="8">
        <v>0</v>
      </c>
      <c r="BQ551" s="8">
        <v>0</v>
      </c>
      <c r="BR551" s="8">
        <v>0</v>
      </c>
      <c r="BS551" s="8">
        <v>0</v>
      </c>
      <c r="BT551" s="8">
        <v>0</v>
      </c>
      <c r="BU551" s="8">
        <v>0</v>
      </c>
      <c r="BV551" s="8">
        <v>0</v>
      </c>
      <c r="BW551" s="8">
        <v>0</v>
      </c>
      <c r="BX551" s="8">
        <v>0</v>
      </c>
      <c r="BY551" s="8">
        <v>0</v>
      </c>
      <c r="BZ551" s="8">
        <v>0</v>
      </c>
      <c r="CA551" s="8">
        <v>0</v>
      </c>
      <c r="CB551" s="8">
        <v>0</v>
      </c>
      <c r="CC551" s="8">
        <v>0</v>
      </c>
      <c r="CD551" s="8">
        <v>0</v>
      </c>
      <c r="CE551" s="21">
        <f t="shared" si="184"/>
        <v>0</v>
      </c>
      <c r="CF551" s="21">
        <f t="shared" si="185"/>
        <v>0</v>
      </c>
      <c r="CG551" s="21">
        <f t="shared" si="186"/>
        <v>0</v>
      </c>
      <c r="CH551" s="21">
        <f t="shared" si="187"/>
        <v>0</v>
      </c>
      <c r="CI551" s="21">
        <f t="shared" si="188"/>
        <v>2</v>
      </c>
      <c r="CJ551" s="21">
        <f t="shared" si="189"/>
        <v>2</v>
      </c>
      <c r="CK551" s="21">
        <f t="shared" si="190"/>
        <v>2</v>
      </c>
      <c r="CL551" s="21">
        <f t="shared" si="191"/>
        <v>0</v>
      </c>
      <c r="CM551" s="21">
        <f t="shared" si="192"/>
        <v>0</v>
      </c>
      <c r="CN551" s="21">
        <f t="shared" si="193"/>
        <v>0</v>
      </c>
      <c r="CO551" s="21">
        <f t="shared" si="194"/>
        <v>0</v>
      </c>
      <c r="CP551" s="21">
        <f t="shared" si="195"/>
        <v>0</v>
      </c>
      <c r="CQ551" s="21">
        <f t="shared" si="196"/>
        <v>0</v>
      </c>
      <c r="CR551" s="21">
        <f t="shared" si="197"/>
        <v>0</v>
      </c>
      <c r="CS551" s="21">
        <f t="shared" si="198"/>
        <v>0</v>
      </c>
      <c r="CT551" s="21">
        <f t="shared" si="199"/>
        <v>0</v>
      </c>
      <c r="CU551" s="21">
        <f t="shared" si="200"/>
        <v>2</v>
      </c>
      <c r="CV551" s="21">
        <f t="shared" si="201"/>
        <v>2</v>
      </c>
      <c r="CW551" s="21">
        <f t="shared" si="202"/>
        <v>2</v>
      </c>
      <c r="CX551" s="21">
        <f t="shared" si="203"/>
        <v>0</v>
      </c>
      <c r="CY551" s="21">
        <f t="shared" si="204"/>
        <v>0</v>
      </c>
      <c r="CZ551" s="21">
        <f t="shared" si="205"/>
        <v>0</v>
      </c>
    </row>
    <row r="552" spans="1:104" ht="76.5" x14ac:dyDescent="0.25">
      <c r="A552" s="6">
        <v>1145</v>
      </c>
      <c r="B552" s="7" t="s">
        <v>92</v>
      </c>
      <c r="C552" s="7" t="s">
        <v>51</v>
      </c>
      <c r="D552" s="7" t="s">
        <v>121</v>
      </c>
      <c r="E552" s="7" t="s">
        <v>154</v>
      </c>
      <c r="F552" s="7" t="s">
        <v>155</v>
      </c>
      <c r="G552" s="7" t="s">
        <v>2622</v>
      </c>
      <c r="H552" s="7" t="s">
        <v>2623</v>
      </c>
      <c r="I552" s="7" t="s">
        <v>2624</v>
      </c>
      <c r="J552" s="7" t="s">
        <v>99</v>
      </c>
      <c r="K552" s="7" t="s">
        <v>100</v>
      </c>
      <c r="L552" s="7" t="s">
        <v>101</v>
      </c>
      <c r="M552" s="7" t="s">
        <v>101</v>
      </c>
      <c r="N552" s="8">
        <v>0</v>
      </c>
      <c r="O552" s="8">
        <v>0</v>
      </c>
      <c r="P552" s="8">
        <v>0</v>
      </c>
      <c r="Q552" s="7" t="s">
        <v>228</v>
      </c>
      <c r="R552" s="7" t="s">
        <v>228</v>
      </c>
      <c r="S552" s="7" t="s">
        <v>228</v>
      </c>
      <c r="T552" s="8">
        <v>1</v>
      </c>
      <c r="U552" s="8">
        <v>1</v>
      </c>
      <c r="V552" s="8">
        <v>1</v>
      </c>
      <c r="W552" s="8">
        <v>0</v>
      </c>
      <c r="X552" s="8">
        <v>0</v>
      </c>
      <c r="Y552" s="8">
        <v>0</v>
      </c>
      <c r="Z552" s="8">
        <v>0</v>
      </c>
      <c r="AA552" s="8">
        <v>0</v>
      </c>
      <c r="AB552" s="8">
        <v>0</v>
      </c>
      <c r="AC552" s="8">
        <v>0</v>
      </c>
      <c r="AD552" s="8">
        <v>0</v>
      </c>
      <c r="AE552" s="8">
        <v>0</v>
      </c>
      <c r="AF552" s="8">
        <v>1</v>
      </c>
      <c r="AG552" s="8">
        <v>1</v>
      </c>
      <c r="AH552" s="8">
        <v>1</v>
      </c>
      <c r="AI552" s="8">
        <v>0</v>
      </c>
      <c r="AJ552" s="8">
        <v>0</v>
      </c>
      <c r="AK552" s="8">
        <v>0</v>
      </c>
      <c r="AM552" s="8">
        <v>0</v>
      </c>
      <c r="AN552" s="8">
        <v>0</v>
      </c>
      <c r="AO552" s="8">
        <v>0</v>
      </c>
      <c r="AP552" s="8">
        <v>0</v>
      </c>
      <c r="AQ552" s="8">
        <v>0</v>
      </c>
      <c r="AR552" s="8">
        <v>0</v>
      </c>
      <c r="AS552" s="8">
        <v>0</v>
      </c>
      <c r="AT552" s="8">
        <v>0</v>
      </c>
      <c r="AU552" s="8">
        <v>0</v>
      </c>
      <c r="AV552" s="8">
        <v>0</v>
      </c>
      <c r="AW552" s="8">
        <v>0</v>
      </c>
      <c r="AX552" s="8">
        <v>0</v>
      </c>
      <c r="AY552" s="8">
        <v>0</v>
      </c>
      <c r="AZ552" s="8">
        <v>0</v>
      </c>
      <c r="BA552" s="8">
        <v>0</v>
      </c>
      <c r="BB552" s="8">
        <v>0</v>
      </c>
      <c r="BC552" s="8">
        <v>0</v>
      </c>
      <c r="BD552" s="8">
        <v>0</v>
      </c>
      <c r="BE552" s="8">
        <v>0</v>
      </c>
      <c r="BF552" s="8">
        <v>0</v>
      </c>
      <c r="BG552" s="8">
        <v>0</v>
      </c>
      <c r="BH552" s="8">
        <v>0</v>
      </c>
      <c r="BI552" s="8">
        <v>0</v>
      </c>
      <c r="BJ552" s="8">
        <v>0</v>
      </c>
      <c r="BK552" s="8">
        <v>0</v>
      </c>
      <c r="BL552" s="8">
        <v>0</v>
      </c>
      <c r="BM552" s="8">
        <v>0</v>
      </c>
      <c r="BN552" s="8">
        <v>0</v>
      </c>
      <c r="BO552" s="8">
        <v>0</v>
      </c>
      <c r="BP552" s="8">
        <v>0</v>
      </c>
      <c r="BQ552" s="8">
        <v>0</v>
      </c>
      <c r="BR552" s="8">
        <v>0</v>
      </c>
      <c r="BS552" s="8">
        <v>0</v>
      </c>
      <c r="BT552" s="8">
        <v>0</v>
      </c>
      <c r="BU552" s="8">
        <v>0</v>
      </c>
      <c r="BV552" s="8">
        <v>0</v>
      </c>
      <c r="BW552" s="8">
        <v>0</v>
      </c>
      <c r="BX552" s="8">
        <v>0</v>
      </c>
      <c r="BY552" s="8">
        <v>0</v>
      </c>
      <c r="BZ552" s="8">
        <v>0</v>
      </c>
      <c r="CA552" s="8">
        <v>0</v>
      </c>
      <c r="CB552" s="8">
        <v>0</v>
      </c>
      <c r="CC552" s="8">
        <v>0</v>
      </c>
      <c r="CD552" s="8">
        <v>0</v>
      </c>
      <c r="CE552" s="21">
        <f t="shared" si="184"/>
        <v>0</v>
      </c>
      <c r="CF552" s="21">
        <f t="shared" si="185"/>
        <v>0</v>
      </c>
      <c r="CG552" s="21">
        <f t="shared" si="186"/>
        <v>0</v>
      </c>
      <c r="CH552" s="21">
        <f t="shared" si="187"/>
        <v>0</v>
      </c>
      <c r="CI552" s="21">
        <f t="shared" si="188"/>
        <v>1</v>
      </c>
      <c r="CJ552" s="21">
        <f t="shared" si="189"/>
        <v>1</v>
      </c>
      <c r="CK552" s="21">
        <f t="shared" si="190"/>
        <v>1</v>
      </c>
      <c r="CL552" s="21">
        <f t="shared" si="191"/>
        <v>0</v>
      </c>
      <c r="CM552" s="21">
        <f t="shared" si="192"/>
        <v>0</v>
      </c>
      <c r="CN552" s="21">
        <f t="shared" si="193"/>
        <v>0</v>
      </c>
      <c r="CO552" s="21">
        <f t="shared" si="194"/>
        <v>0</v>
      </c>
      <c r="CP552" s="21">
        <f t="shared" si="195"/>
        <v>0</v>
      </c>
      <c r="CQ552" s="21">
        <f t="shared" si="196"/>
        <v>0</v>
      </c>
      <c r="CR552" s="21">
        <f t="shared" si="197"/>
        <v>0</v>
      </c>
      <c r="CS552" s="21">
        <f t="shared" si="198"/>
        <v>0</v>
      </c>
      <c r="CT552" s="21">
        <f t="shared" si="199"/>
        <v>0</v>
      </c>
      <c r="CU552" s="21">
        <f t="shared" si="200"/>
        <v>1</v>
      </c>
      <c r="CV552" s="21">
        <f t="shared" si="201"/>
        <v>1</v>
      </c>
      <c r="CW552" s="21">
        <f t="shared" si="202"/>
        <v>1</v>
      </c>
      <c r="CX552" s="21">
        <f t="shared" si="203"/>
        <v>0</v>
      </c>
      <c r="CY552" s="21">
        <f t="shared" si="204"/>
        <v>0</v>
      </c>
      <c r="CZ552" s="21">
        <f t="shared" si="205"/>
        <v>0</v>
      </c>
    </row>
    <row r="553" spans="1:104" ht="89.25" x14ac:dyDescent="0.25">
      <c r="A553" s="6">
        <v>1784</v>
      </c>
      <c r="B553" s="7" t="s">
        <v>92</v>
      </c>
      <c r="C553" s="7" t="s">
        <v>51</v>
      </c>
      <c r="D553" s="7" t="s">
        <v>457</v>
      </c>
      <c r="E553" s="7" t="s">
        <v>94</v>
      </c>
      <c r="F553" s="7" t="s">
        <v>515</v>
      </c>
      <c r="G553" s="7" t="s">
        <v>2625</v>
      </c>
      <c r="H553" s="7" t="s">
        <v>2626</v>
      </c>
      <c r="I553" s="7" t="s">
        <v>2627</v>
      </c>
      <c r="J553" s="7" t="s">
        <v>99</v>
      </c>
      <c r="K553" s="7" t="s">
        <v>100</v>
      </c>
      <c r="L553" s="7" t="s">
        <v>101</v>
      </c>
      <c r="M553" s="7" t="s">
        <v>101</v>
      </c>
      <c r="N553" s="8">
        <v>18</v>
      </c>
      <c r="O553" s="8">
        <v>26</v>
      </c>
      <c r="P553" s="8">
        <v>20</v>
      </c>
      <c r="Q553" s="7" t="s">
        <v>2628</v>
      </c>
      <c r="R553" s="7" t="s">
        <v>2628</v>
      </c>
      <c r="S553" s="7" t="s">
        <v>2629</v>
      </c>
      <c r="T553" s="8">
        <v>6</v>
      </c>
      <c r="U553" s="8">
        <v>7</v>
      </c>
      <c r="V553" s="8">
        <v>7</v>
      </c>
      <c r="W553" s="8">
        <v>6</v>
      </c>
      <c r="X553" s="8">
        <v>7</v>
      </c>
      <c r="Y553" s="8">
        <v>7</v>
      </c>
      <c r="Z553" s="8">
        <v>3</v>
      </c>
      <c r="AA553" s="8">
        <v>3</v>
      </c>
      <c r="AB553" s="8">
        <v>3</v>
      </c>
      <c r="AC553" s="8">
        <v>0</v>
      </c>
      <c r="AD553" s="8">
        <v>0</v>
      </c>
      <c r="AE553" s="8">
        <v>0</v>
      </c>
      <c r="AF553" s="8">
        <v>3</v>
      </c>
      <c r="AG553" s="8">
        <v>4</v>
      </c>
      <c r="AH553" s="8">
        <v>4</v>
      </c>
      <c r="AI553" s="8">
        <v>6</v>
      </c>
      <c r="AJ553" s="8">
        <v>7</v>
      </c>
      <c r="AK553" s="8">
        <v>7</v>
      </c>
      <c r="AM553" s="8">
        <v>0</v>
      </c>
      <c r="AN553" s="8">
        <v>0</v>
      </c>
      <c r="AO553" s="8">
        <v>0</v>
      </c>
      <c r="AP553" s="8">
        <v>0</v>
      </c>
      <c r="AQ553" s="8">
        <v>0</v>
      </c>
      <c r="AR553" s="8">
        <v>0</v>
      </c>
      <c r="AS553" s="8">
        <v>0</v>
      </c>
      <c r="AT553" s="8">
        <v>0</v>
      </c>
      <c r="AU553" s="8">
        <v>0</v>
      </c>
      <c r="AV553" s="8">
        <v>0</v>
      </c>
      <c r="AW553" s="8">
        <v>0</v>
      </c>
      <c r="AX553" s="8">
        <v>0</v>
      </c>
      <c r="AY553" s="8">
        <v>0</v>
      </c>
      <c r="AZ553" s="8">
        <v>0</v>
      </c>
      <c r="BA553" s="8">
        <v>0</v>
      </c>
      <c r="BB553" s="8">
        <v>0</v>
      </c>
      <c r="BC553" s="8">
        <v>0</v>
      </c>
      <c r="BD553" s="8">
        <v>0</v>
      </c>
      <c r="BE553" s="8">
        <v>0</v>
      </c>
      <c r="BF553" s="8">
        <v>0</v>
      </c>
      <c r="BG553" s="8">
        <v>0</v>
      </c>
      <c r="BH553" s="8">
        <v>0</v>
      </c>
      <c r="BI553" s="8">
        <v>0</v>
      </c>
      <c r="BJ553" s="8">
        <v>0</v>
      </c>
      <c r="BK553" s="8">
        <v>0</v>
      </c>
      <c r="BL553" s="8">
        <v>0</v>
      </c>
      <c r="BM553" s="8">
        <v>0</v>
      </c>
      <c r="BN553" s="8">
        <v>0</v>
      </c>
      <c r="BO553" s="8">
        <v>0</v>
      </c>
      <c r="BP553" s="8">
        <v>0</v>
      </c>
      <c r="BQ553" s="8">
        <v>0</v>
      </c>
      <c r="BR553" s="8">
        <v>0</v>
      </c>
      <c r="BS553" s="8">
        <v>0</v>
      </c>
      <c r="BT553" s="8">
        <v>0</v>
      </c>
      <c r="BU553" s="8">
        <v>0</v>
      </c>
      <c r="BV553" s="8">
        <v>0</v>
      </c>
      <c r="BW553" s="8">
        <v>0</v>
      </c>
      <c r="BX553" s="8">
        <v>0</v>
      </c>
      <c r="BY553" s="8">
        <v>0</v>
      </c>
      <c r="BZ553" s="8">
        <v>0</v>
      </c>
      <c r="CA553" s="8">
        <v>0</v>
      </c>
      <c r="CB553" s="8">
        <v>0</v>
      </c>
      <c r="CC553" s="8">
        <v>0</v>
      </c>
      <c r="CD553" s="8">
        <v>0</v>
      </c>
      <c r="CE553" s="21">
        <f t="shared" si="184"/>
        <v>0</v>
      </c>
      <c r="CF553" s="21">
        <f t="shared" si="185"/>
        <v>18</v>
      </c>
      <c r="CG553" s="21">
        <f t="shared" si="186"/>
        <v>26</v>
      </c>
      <c r="CH553" s="21">
        <f t="shared" si="187"/>
        <v>20</v>
      </c>
      <c r="CI553" s="21">
        <f t="shared" si="188"/>
        <v>6</v>
      </c>
      <c r="CJ553" s="21">
        <f t="shared" si="189"/>
        <v>7</v>
      </c>
      <c r="CK553" s="21">
        <f t="shared" si="190"/>
        <v>7</v>
      </c>
      <c r="CL553" s="21">
        <f t="shared" si="191"/>
        <v>6</v>
      </c>
      <c r="CM553" s="21">
        <f t="shared" si="192"/>
        <v>7</v>
      </c>
      <c r="CN553" s="21">
        <f t="shared" si="193"/>
        <v>7</v>
      </c>
      <c r="CO553" s="21">
        <f t="shared" si="194"/>
        <v>3</v>
      </c>
      <c r="CP553" s="21">
        <f t="shared" si="195"/>
        <v>3</v>
      </c>
      <c r="CQ553" s="21">
        <f t="shared" si="196"/>
        <v>3</v>
      </c>
      <c r="CR553" s="21">
        <f t="shared" si="197"/>
        <v>0</v>
      </c>
      <c r="CS553" s="21">
        <f t="shared" si="198"/>
        <v>0</v>
      </c>
      <c r="CT553" s="21">
        <f t="shared" si="199"/>
        <v>0</v>
      </c>
      <c r="CU553" s="21">
        <f t="shared" si="200"/>
        <v>3</v>
      </c>
      <c r="CV553" s="21">
        <f t="shared" si="201"/>
        <v>4</v>
      </c>
      <c r="CW553" s="21">
        <f t="shared" si="202"/>
        <v>4</v>
      </c>
      <c r="CX553" s="21">
        <f t="shared" si="203"/>
        <v>6</v>
      </c>
      <c r="CY553" s="21">
        <f t="shared" si="204"/>
        <v>7</v>
      </c>
      <c r="CZ553" s="21">
        <f t="shared" si="205"/>
        <v>7</v>
      </c>
    </row>
    <row r="554" spans="1:104" ht="89.25" x14ac:dyDescent="0.25">
      <c r="A554" s="6">
        <v>2196</v>
      </c>
      <c r="B554" s="7" t="s">
        <v>92</v>
      </c>
      <c r="C554" s="7" t="s">
        <v>51</v>
      </c>
      <c r="D554" s="7" t="s">
        <v>103</v>
      </c>
      <c r="E554" s="7" t="s">
        <v>94</v>
      </c>
      <c r="F554" s="7" t="s">
        <v>95</v>
      </c>
      <c r="G554" s="7" t="s">
        <v>2630</v>
      </c>
      <c r="H554" s="7" t="s">
        <v>2631</v>
      </c>
      <c r="I554" s="7" t="s">
        <v>2632</v>
      </c>
      <c r="J554" s="7" t="s">
        <v>99</v>
      </c>
      <c r="K554" s="7" t="s">
        <v>100</v>
      </c>
      <c r="L554" s="7" t="s">
        <v>101</v>
      </c>
      <c r="M554" s="7" t="s">
        <v>101</v>
      </c>
      <c r="N554" s="8">
        <v>96</v>
      </c>
      <c r="O554" s="8">
        <v>77</v>
      </c>
      <c r="P554" s="8">
        <v>85</v>
      </c>
      <c r="Q554" s="7" t="s">
        <v>580</v>
      </c>
      <c r="R554" s="7" t="s">
        <v>580</v>
      </c>
      <c r="S554" s="7" t="s">
        <v>580</v>
      </c>
      <c r="T554" s="8">
        <v>27</v>
      </c>
      <c r="U554" s="8">
        <v>27</v>
      </c>
      <c r="V554" s="8">
        <v>27</v>
      </c>
      <c r="W554" s="8">
        <v>25</v>
      </c>
      <c r="X554" s="8">
        <v>25</v>
      </c>
      <c r="Y554" s="8">
        <v>25</v>
      </c>
      <c r="Z554" s="8">
        <v>0</v>
      </c>
      <c r="AA554" s="8">
        <v>0</v>
      </c>
      <c r="AB554" s="8">
        <v>0</v>
      </c>
      <c r="AC554" s="8">
        <v>1</v>
      </c>
      <c r="AD554" s="8">
        <v>1</v>
      </c>
      <c r="AE554" s="8">
        <v>1</v>
      </c>
      <c r="AF554" s="8">
        <v>24</v>
      </c>
      <c r="AG554" s="8">
        <v>0</v>
      </c>
      <c r="AH554" s="8">
        <v>0</v>
      </c>
      <c r="AI554" s="8">
        <v>0</v>
      </c>
      <c r="AJ554" s="8">
        <v>0</v>
      </c>
      <c r="AK554" s="8">
        <v>0</v>
      </c>
      <c r="AM554" s="8">
        <v>12</v>
      </c>
      <c r="AN554" s="8">
        <v>9</v>
      </c>
      <c r="AO554" s="8">
        <v>6</v>
      </c>
      <c r="AP554" s="8">
        <v>9</v>
      </c>
      <c r="AQ554" s="8">
        <v>41</v>
      </c>
      <c r="AR554" s="8">
        <v>41</v>
      </c>
      <c r="AS554" s="8">
        <v>41</v>
      </c>
      <c r="AT554" s="8">
        <v>6</v>
      </c>
      <c r="AU554" s="8">
        <v>6</v>
      </c>
      <c r="AV554" s="8">
        <v>6</v>
      </c>
      <c r="AW554" s="8">
        <v>2</v>
      </c>
      <c r="AX554" s="8">
        <v>2</v>
      </c>
      <c r="AY554" s="8">
        <v>2</v>
      </c>
      <c r="AZ554" s="8">
        <v>2</v>
      </c>
      <c r="BA554" s="8">
        <v>3</v>
      </c>
      <c r="BB554" s="8">
        <v>3</v>
      </c>
      <c r="BC554" s="8">
        <v>0</v>
      </c>
      <c r="BD554" s="8">
        <v>0</v>
      </c>
      <c r="BE554" s="8">
        <v>0</v>
      </c>
      <c r="BF554" s="8">
        <v>4</v>
      </c>
      <c r="BG554" s="8">
        <v>4</v>
      </c>
      <c r="BH554" s="8">
        <v>4</v>
      </c>
      <c r="BI554" s="8">
        <v>0</v>
      </c>
      <c r="BJ554" s="8">
        <v>0</v>
      </c>
      <c r="BK554" s="8">
        <v>0</v>
      </c>
      <c r="BL554" s="8">
        <v>0</v>
      </c>
      <c r="BM554" s="8">
        <v>0</v>
      </c>
      <c r="BN554" s="8">
        <v>0</v>
      </c>
      <c r="BO554" s="8">
        <v>0</v>
      </c>
      <c r="BP554" s="8">
        <v>0</v>
      </c>
      <c r="BQ554" s="8">
        <v>0</v>
      </c>
      <c r="BR554" s="8">
        <v>0</v>
      </c>
      <c r="BS554" s="8">
        <v>0</v>
      </c>
      <c r="BT554" s="8">
        <v>0</v>
      </c>
      <c r="BU554" s="8">
        <v>0</v>
      </c>
      <c r="BV554" s="8">
        <v>0</v>
      </c>
      <c r="BW554" s="8">
        <v>0</v>
      </c>
      <c r="BX554" s="8">
        <v>0</v>
      </c>
      <c r="BY554" s="8">
        <v>0</v>
      </c>
      <c r="BZ554" s="8">
        <v>0</v>
      </c>
      <c r="CA554" s="8">
        <v>0</v>
      </c>
      <c r="CB554" s="8">
        <v>0</v>
      </c>
      <c r="CC554" s="8">
        <v>0</v>
      </c>
      <c r="CD554" s="8">
        <v>0</v>
      </c>
      <c r="CE554" s="21">
        <f t="shared" si="184"/>
        <v>12</v>
      </c>
      <c r="CF554" s="21">
        <f t="shared" si="185"/>
        <v>105</v>
      </c>
      <c r="CG554" s="21">
        <f t="shared" si="186"/>
        <v>83</v>
      </c>
      <c r="CH554" s="21">
        <f t="shared" si="187"/>
        <v>94</v>
      </c>
      <c r="CI554" s="21">
        <f t="shared" si="188"/>
        <v>68</v>
      </c>
      <c r="CJ554" s="21">
        <f t="shared" si="189"/>
        <v>68</v>
      </c>
      <c r="CK554" s="21">
        <f t="shared" si="190"/>
        <v>68</v>
      </c>
      <c r="CL554" s="21">
        <f t="shared" si="191"/>
        <v>31</v>
      </c>
      <c r="CM554" s="21">
        <f t="shared" si="192"/>
        <v>31</v>
      </c>
      <c r="CN554" s="21">
        <f t="shared" si="193"/>
        <v>31</v>
      </c>
      <c r="CO554" s="21">
        <f t="shared" si="194"/>
        <v>2</v>
      </c>
      <c r="CP554" s="21">
        <f t="shared" si="195"/>
        <v>2</v>
      </c>
      <c r="CQ554" s="21">
        <f t="shared" si="196"/>
        <v>2</v>
      </c>
      <c r="CR554" s="21">
        <f t="shared" si="197"/>
        <v>3</v>
      </c>
      <c r="CS554" s="21">
        <f t="shared" si="198"/>
        <v>4</v>
      </c>
      <c r="CT554" s="21">
        <f t="shared" si="199"/>
        <v>4</v>
      </c>
      <c r="CU554" s="21">
        <f t="shared" si="200"/>
        <v>24</v>
      </c>
      <c r="CV554" s="21">
        <f t="shared" si="201"/>
        <v>0</v>
      </c>
      <c r="CW554" s="21">
        <f t="shared" si="202"/>
        <v>0</v>
      </c>
      <c r="CX554" s="21">
        <f t="shared" si="203"/>
        <v>4</v>
      </c>
      <c r="CY554" s="21">
        <f t="shared" si="204"/>
        <v>4</v>
      </c>
      <c r="CZ554" s="21">
        <f t="shared" si="205"/>
        <v>4</v>
      </c>
    </row>
    <row r="555" spans="1:104" ht="127.5" x14ac:dyDescent="0.25">
      <c r="A555" s="6">
        <v>81</v>
      </c>
      <c r="B555" s="7" t="s">
        <v>374</v>
      </c>
      <c r="C555" s="7" t="s">
        <v>51</v>
      </c>
      <c r="D555" s="7" t="s">
        <v>564</v>
      </c>
      <c r="E555" s="7" t="s">
        <v>94</v>
      </c>
      <c r="F555" s="7" t="s">
        <v>95</v>
      </c>
      <c r="G555" s="7" t="s">
        <v>2633</v>
      </c>
      <c r="H555" s="7" t="s">
        <v>2634</v>
      </c>
      <c r="I555" s="7" t="s">
        <v>2635</v>
      </c>
      <c r="J555" s="7" t="s">
        <v>99</v>
      </c>
      <c r="K555" s="7" t="s">
        <v>100</v>
      </c>
      <c r="L555" s="7" t="s">
        <v>101</v>
      </c>
      <c r="M555" s="7" t="s">
        <v>101</v>
      </c>
      <c r="N555" s="8">
        <v>32</v>
      </c>
      <c r="O555" s="8">
        <v>24</v>
      </c>
      <c r="P555" s="8">
        <v>22</v>
      </c>
      <c r="Q555" s="7" t="s">
        <v>2636</v>
      </c>
      <c r="R555" s="7" t="s">
        <v>2636</v>
      </c>
      <c r="S555" s="7" t="s">
        <v>2636</v>
      </c>
      <c r="T555" s="8">
        <v>21</v>
      </c>
      <c r="U555" s="8">
        <v>21</v>
      </c>
      <c r="V555" s="8">
        <v>21</v>
      </c>
      <c r="W555" s="8">
        <v>9</v>
      </c>
      <c r="X555" s="8">
        <v>9</v>
      </c>
      <c r="Y555" s="8">
        <v>9</v>
      </c>
      <c r="Z555" s="8">
        <v>1</v>
      </c>
      <c r="AA555" s="8">
        <v>1</v>
      </c>
      <c r="AB555" s="8">
        <v>1</v>
      </c>
      <c r="AC555" s="8">
        <v>3</v>
      </c>
      <c r="AD555" s="8">
        <v>3</v>
      </c>
      <c r="AE555" s="8">
        <v>3</v>
      </c>
      <c r="AF555" s="8">
        <v>5</v>
      </c>
      <c r="AG555" s="8">
        <v>5</v>
      </c>
      <c r="AH555" s="8">
        <v>5</v>
      </c>
      <c r="AI555" s="8">
        <v>9</v>
      </c>
      <c r="AJ555" s="8">
        <v>9</v>
      </c>
      <c r="AK555" s="8">
        <v>9</v>
      </c>
      <c r="AL555" s="7" t="s">
        <v>2637</v>
      </c>
      <c r="AM555" s="8">
        <v>0</v>
      </c>
      <c r="AN555" s="8">
        <v>0</v>
      </c>
      <c r="AO555" s="8">
        <v>0</v>
      </c>
      <c r="AP555" s="8">
        <v>0</v>
      </c>
      <c r="AQ555" s="8">
        <v>0</v>
      </c>
      <c r="AR555" s="8">
        <v>0</v>
      </c>
      <c r="AS555" s="8">
        <v>0</v>
      </c>
      <c r="AT555" s="8">
        <v>0</v>
      </c>
      <c r="AU555" s="8">
        <v>0</v>
      </c>
      <c r="AV555" s="8">
        <v>0</v>
      </c>
      <c r="AW555" s="8">
        <v>0</v>
      </c>
      <c r="AX555" s="8">
        <v>0</v>
      </c>
      <c r="AY555" s="8">
        <v>0</v>
      </c>
      <c r="AZ555" s="8">
        <v>0</v>
      </c>
      <c r="BA555" s="8">
        <v>0</v>
      </c>
      <c r="BB555" s="8">
        <v>0</v>
      </c>
      <c r="BC555" s="8">
        <v>0</v>
      </c>
      <c r="BD555" s="8">
        <v>0</v>
      </c>
      <c r="BE555" s="8">
        <v>0</v>
      </c>
      <c r="BF555" s="8">
        <v>0</v>
      </c>
      <c r="BG555" s="8">
        <v>0</v>
      </c>
      <c r="BH555" s="8">
        <v>0</v>
      </c>
      <c r="BI555" s="8">
        <v>0</v>
      </c>
      <c r="BJ555" s="8">
        <v>0</v>
      </c>
      <c r="BK555" s="8">
        <v>0</v>
      </c>
      <c r="BL555" s="8">
        <v>0</v>
      </c>
      <c r="BM555" s="8">
        <v>0</v>
      </c>
      <c r="BN555" s="8">
        <v>0</v>
      </c>
      <c r="BO555" s="8">
        <v>0</v>
      </c>
      <c r="BP555" s="8">
        <v>0</v>
      </c>
      <c r="BQ555" s="8">
        <v>0</v>
      </c>
      <c r="BR555" s="8">
        <v>0</v>
      </c>
      <c r="BS555" s="8">
        <v>0</v>
      </c>
      <c r="BT555" s="8">
        <v>0</v>
      </c>
      <c r="BU555" s="8">
        <v>0</v>
      </c>
      <c r="BV555" s="8">
        <v>0</v>
      </c>
      <c r="BW555" s="8">
        <v>0</v>
      </c>
      <c r="BX555" s="8">
        <v>0</v>
      </c>
      <c r="BY555" s="8">
        <v>0</v>
      </c>
      <c r="BZ555" s="8">
        <v>0</v>
      </c>
      <c r="CA555" s="8">
        <v>0</v>
      </c>
      <c r="CB555" s="8">
        <v>0</v>
      </c>
      <c r="CC555" s="8">
        <v>0</v>
      </c>
      <c r="CD555" s="8">
        <v>0</v>
      </c>
      <c r="CE555" s="21">
        <f t="shared" si="184"/>
        <v>0</v>
      </c>
      <c r="CF555" s="21">
        <f t="shared" si="185"/>
        <v>32</v>
      </c>
      <c r="CG555" s="21">
        <f t="shared" si="186"/>
        <v>24</v>
      </c>
      <c r="CH555" s="21">
        <f t="shared" si="187"/>
        <v>22</v>
      </c>
      <c r="CI555" s="21">
        <f t="shared" si="188"/>
        <v>21</v>
      </c>
      <c r="CJ555" s="21">
        <f t="shared" si="189"/>
        <v>21</v>
      </c>
      <c r="CK555" s="21">
        <f t="shared" si="190"/>
        <v>21</v>
      </c>
      <c r="CL555" s="21">
        <f t="shared" si="191"/>
        <v>9</v>
      </c>
      <c r="CM555" s="21">
        <f t="shared" si="192"/>
        <v>9</v>
      </c>
      <c r="CN555" s="21">
        <f t="shared" si="193"/>
        <v>9</v>
      </c>
      <c r="CO555" s="21">
        <f t="shared" si="194"/>
        <v>1</v>
      </c>
      <c r="CP555" s="21">
        <f t="shared" si="195"/>
        <v>1</v>
      </c>
      <c r="CQ555" s="21">
        <f t="shared" si="196"/>
        <v>1</v>
      </c>
      <c r="CR555" s="21">
        <f t="shared" si="197"/>
        <v>3</v>
      </c>
      <c r="CS555" s="21">
        <f t="shared" si="198"/>
        <v>3</v>
      </c>
      <c r="CT555" s="21">
        <f t="shared" si="199"/>
        <v>3</v>
      </c>
      <c r="CU555" s="21">
        <f t="shared" si="200"/>
        <v>5</v>
      </c>
      <c r="CV555" s="21">
        <f t="shared" si="201"/>
        <v>5</v>
      </c>
      <c r="CW555" s="21">
        <f t="shared" si="202"/>
        <v>5</v>
      </c>
      <c r="CX555" s="21">
        <f t="shared" si="203"/>
        <v>9</v>
      </c>
      <c r="CY555" s="21">
        <f t="shared" si="204"/>
        <v>9</v>
      </c>
      <c r="CZ555" s="21">
        <f t="shared" si="205"/>
        <v>9</v>
      </c>
    </row>
    <row r="556" spans="1:104" ht="242.25" x14ac:dyDescent="0.25">
      <c r="A556" s="6">
        <v>2198</v>
      </c>
      <c r="B556" s="7" t="s">
        <v>92</v>
      </c>
      <c r="C556" s="7" t="s">
        <v>51</v>
      </c>
      <c r="D556" s="7" t="s">
        <v>93</v>
      </c>
      <c r="E556" s="7" t="s">
        <v>94</v>
      </c>
      <c r="F556" s="7" t="s">
        <v>95</v>
      </c>
      <c r="H556" s="7" t="s">
        <v>2638</v>
      </c>
      <c r="I556" s="7" t="s">
        <v>2639</v>
      </c>
      <c r="J556" s="7" t="s">
        <v>99</v>
      </c>
      <c r="K556" s="7" t="s">
        <v>100</v>
      </c>
      <c r="L556" s="7" t="s">
        <v>101</v>
      </c>
      <c r="M556" s="7" t="s">
        <v>101</v>
      </c>
      <c r="N556" s="8">
        <v>0</v>
      </c>
      <c r="O556" s="8">
        <v>0</v>
      </c>
      <c r="P556" s="8">
        <v>20</v>
      </c>
      <c r="Q556" s="7" t="s">
        <v>100</v>
      </c>
      <c r="R556" s="7" t="s">
        <v>100</v>
      </c>
      <c r="S556" s="7" t="s">
        <v>2640</v>
      </c>
      <c r="T556" s="8">
        <v>0</v>
      </c>
      <c r="U556" s="8">
        <v>0</v>
      </c>
      <c r="V556" s="8">
        <v>18</v>
      </c>
      <c r="W556" s="8">
        <v>0</v>
      </c>
      <c r="X556" s="8">
        <v>0</v>
      </c>
      <c r="Y556" s="8">
        <v>18</v>
      </c>
      <c r="Z556" s="8">
        <v>0</v>
      </c>
      <c r="AA556" s="8">
        <v>0</v>
      </c>
      <c r="AB556" s="8">
        <v>0</v>
      </c>
      <c r="AC556" s="8">
        <v>0</v>
      </c>
      <c r="AD556" s="8">
        <v>0</v>
      </c>
      <c r="AE556" s="8">
        <v>0</v>
      </c>
      <c r="AF556" s="8">
        <v>0</v>
      </c>
      <c r="AG556" s="8">
        <v>0</v>
      </c>
      <c r="AH556" s="8">
        <v>18</v>
      </c>
      <c r="AI556" s="8">
        <v>0</v>
      </c>
      <c r="AJ556" s="8">
        <v>0</v>
      </c>
      <c r="AK556" s="8">
        <v>18</v>
      </c>
      <c r="AL556" s="7" t="s">
        <v>2641</v>
      </c>
      <c r="AM556" s="8">
        <v>6</v>
      </c>
      <c r="AN556" s="8">
        <v>0</v>
      </c>
      <c r="AO556" s="8">
        <v>0</v>
      </c>
      <c r="AP556" s="8">
        <v>5</v>
      </c>
      <c r="AQ556" s="8">
        <v>0</v>
      </c>
      <c r="AR556" s="8">
        <v>0</v>
      </c>
      <c r="AS556" s="8">
        <v>6</v>
      </c>
      <c r="AT556" s="8">
        <v>0</v>
      </c>
      <c r="AU556" s="8">
        <v>0</v>
      </c>
      <c r="AV556" s="8">
        <v>6</v>
      </c>
      <c r="AW556" s="8">
        <v>0</v>
      </c>
      <c r="AX556" s="8">
        <v>0</v>
      </c>
      <c r="AY556" s="8">
        <v>0</v>
      </c>
      <c r="AZ556" s="8">
        <v>0</v>
      </c>
      <c r="BA556" s="8">
        <v>0</v>
      </c>
      <c r="BB556" s="8">
        <v>0</v>
      </c>
      <c r="BC556" s="8">
        <v>0</v>
      </c>
      <c r="BD556" s="8">
        <v>0</v>
      </c>
      <c r="BE556" s="8">
        <v>6</v>
      </c>
      <c r="BF556" s="8">
        <v>0</v>
      </c>
      <c r="BG556" s="8">
        <v>0</v>
      </c>
      <c r="BH556" s="8">
        <v>6</v>
      </c>
      <c r="BI556" s="8">
        <v>3</v>
      </c>
      <c r="BJ556" s="8">
        <v>0</v>
      </c>
      <c r="BK556" s="8">
        <v>0</v>
      </c>
      <c r="BL556" s="8">
        <v>0</v>
      </c>
      <c r="BM556" s="8">
        <v>0</v>
      </c>
      <c r="BN556" s="8">
        <v>0</v>
      </c>
      <c r="BO556" s="8">
        <v>3</v>
      </c>
      <c r="BP556" s="8">
        <v>0</v>
      </c>
      <c r="BQ556" s="8">
        <v>0</v>
      </c>
      <c r="BR556" s="8">
        <v>3</v>
      </c>
      <c r="BS556" s="8">
        <v>0</v>
      </c>
      <c r="BT556" s="8">
        <v>0</v>
      </c>
      <c r="BU556" s="8">
        <v>0</v>
      </c>
      <c r="BV556" s="8">
        <v>0</v>
      </c>
      <c r="BW556" s="8">
        <v>0</v>
      </c>
      <c r="BX556" s="8">
        <v>0</v>
      </c>
      <c r="BY556" s="8">
        <v>0</v>
      </c>
      <c r="BZ556" s="8">
        <v>0</v>
      </c>
      <c r="CA556" s="8">
        <v>3</v>
      </c>
      <c r="CB556" s="8">
        <v>0</v>
      </c>
      <c r="CC556" s="8">
        <v>0</v>
      </c>
      <c r="CD556" s="8">
        <v>3</v>
      </c>
      <c r="CE556" s="21">
        <f t="shared" si="184"/>
        <v>9</v>
      </c>
      <c r="CF556" s="21">
        <f t="shared" si="185"/>
        <v>0</v>
      </c>
      <c r="CG556" s="21">
        <f t="shared" si="186"/>
        <v>0</v>
      </c>
      <c r="CH556" s="21">
        <f t="shared" si="187"/>
        <v>25</v>
      </c>
      <c r="CI556" s="21">
        <f t="shared" si="188"/>
        <v>0</v>
      </c>
      <c r="CJ556" s="21">
        <f t="shared" si="189"/>
        <v>0</v>
      </c>
      <c r="CK556" s="21">
        <f t="shared" si="190"/>
        <v>27</v>
      </c>
      <c r="CL556" s="21">
        <f t="shared" si="191"/>
        <v>0</v>
      </c>
      <c r="CM556" s="21">
        <f t="shared" si="192"/>
        <v>0</v>
      </c>
      <c r="CN556" s="21">
        <f t="shared" si="193"/>
        <v>27</v>
      </c>
      <c r="CO556" s="21">
        <f t="shared" si="194"/>
        <v>0</v>
      </c>
      <c r="CP556" s="21">
        <f t="shared" si="195"/>
        <v>0</v>
      </c>
      <c r="CQ556" s="21">
        <f t="shared" si="196"/>
        <v>0</v>
      </c>
      <c r="CR556" s="21">
        <f t="shared" si="197"/>
        <v>0</v>
      </c>
      <c r="CS556" s="21">
        <f t="shared" si="198"/>
        <v>0</v>
      </c>
      <c r="CT556" s="21">
        <f t="shared" si="199"/>
        <v>0</v>
      </c>
      <c r="CU556" s="21">
        <f t="shared" si="200"/>
        <v>0</v>
      </c>
      <c r="CV556" s="21">
        <f t="shared" si="201"/>
        <v>0</v>
      </c>
      <c r="CW556" s="21">
        <f t="shared" si="202"/>
        <v>27</v>
      </c>
      <c r="CX556" s="21">
        <f t="shared" si="203"/>
        <v>0</v>
      </c>
      <c r="CY556" s="21">
        <f t="shared" si="204"/>
        <v>0</v>
      </c>
      <c r="CZ556" s="21">
        <f t="shared" si="205"/>
        <v>27</v>
      </c>
    </row>
    <row r="557" spans="1:104" ht="89.25" x14ac:dyDescent="0.25">
      <c r="A557" s="6">
        <v>128</v>
      </c>
      <c r="B557" s="7" t="s">
        <v>406</v>
      </c>
      <c r="C557" s="7" t="s">
        <v>51</v>
      </c>
      <c r="D557" s="7" t="s">
        <v>121</v>
      </c>
      <c r="E557" s="7" t="s">
        <v>94</v>
      </c>
      <c r="F557" s="7" t="s">
        <v>95</v>
      </c>
      <c r="G557" s="7" t="s">
        <v>2642</v>
      </c>
      <c r="H557" s="7" t="s">
        <v>2643</v>
      </c>
      <c r="I557" s="7" t="s">
        <v>2644</v>
      </c>
      <c r="J557" s="7" t="s">
        <v>100</v>
      </c>
      <c r="K557" s="7" t="s">
        <v>100</v>
      </c>
      <c r="L557" s="7" t="s">
        <v>101</v>
      </c>
      <c r="M557" s="7" t="s">
        <v>104</v>
      </c>
      <c r="N557" s="8" t="s">
        <v>100</v>
      </c>
      <c r="O557" s="8" t="s">
        <v>100</v>
      </c>
      <c r="P557" s="8" t="s">
        <v>100</v>
      </c>
      <c r="Q557" s="7" t="s">
        <v>100</v>
      </c>
      <c r="R557" s="7" t="s">
        <v>100</v>
      </c>
      <c r="S557" s="7" t="s">
        <v>100</v>
      </c>
      <c r="T557" s="8" t="s">
        <v>100</v>
      </c>
      <c r="U557" s="8" t="s">
        <v>100</v>
      </c>
      <c r="V557" s="8" t="s">
        <v>100</v>
      </c>
      <c r="W557" s="8" t="s">
        <v>100</v>
      </c>
      <c r="X557" s="8" t="s">
        <v>100</v>
      </c>
      <c r="Y557" s="8" t="s">
        <v>100</v>
      </c>
      <c r="Z557" s="8" t="s">
        <v>100</v>
      </c>
      <c r="AA557" s="8" t="s">
        <v>100</v>
      </c>
      <c r="AB557" s="8" t="s">
        <v>100</v>
      </c>
      <c r="AC557" s="8" t="s">
        <v>100</v>
      </c>
      <c r="AD557" s="8" t="s">
        <v>100</v>
      </c>
      <c r="AE557" s="8" t="s">
        <v>100</v>
      </c>
      <c r="AF557" s="8" t="s">
        <v>100</v>
      </c>
      <c r="AG557" s="8" t="s">
        <v>100</v>
      </c>
      <c r="AH557" s="8" t="s">
        <v>100</v>
      </c>
      <c r="AI557" s="8" t="s">
        <v>100</v>
      </c>
      <c r="AJ557" s="8" t="s">
        <v>100</v>
      </c>
      <c r="AK557" s="8" t="s">
        <v>100</v>
      </c>
      <c r="AL557" s="7" t="s">
        <v>100</v>
      </c>
      <c r="AM557" s="8" t="s">
        <v>100</v>
      </c>
      <c r="AN557" s="8" t="s">
        <v>100</v>
      </c>
      <c r="AO557" s="8" t="s">
        <v>100</v>
      </c>
      <c r="AP557" s="8" t="s">
        <v>100</v>
      </c>
      <c r="AQ557" s="8" t="s">
        <v>100</v>
      </c>
      <c r="AR557" s="8" t="s">
        <v>100</v>
      </c>
      <c r="AS557" s="8" t="s">
        <v>100</v>
      </c>
      <c r="AT557" s="8" t="s">
        <v>100</v>
      </c>
      <c r="AU557" s="8" t="s">
        <v>100</v>
      </c>
      <c r="AV557" s="8" t="s">
        <v>100</v>
      </c>
      <c r="AW557" s="8" t="s">
        <v>100</v>
      </c>
      <c r="AX557" s="8" t="s">
        <v>100</v>
      </c>
      <c r="AY557" s="8" t="s">
        <v>100</v>
      </c>
      <c r="AZ557" s="8" t="s">
        <v>100</v>
      </c>
      <c r="BA557" s="8" t="s">
        <v>100</v>
      </c>
      <c r="BB557" s="8" t="s">
        <v>100</v>
      </c>
      <c r="BC557" s="8" t="s">
        <v>100</v>
      </c>
      <c r="BD557" s="8" t="s">
        <v>100</v>
      </c>
      <c r="BE557" s="8" t="s">
        <v>100</v>
      </c>
      <c r="BF557" s="8" t="s">
        <v>100</v>
      </c>
      <c r="BG557" s="8" t="s">
        <v>100</v>
      </c>
      <c r="BH557" s="8" t="s">
        <v>100</v>
      </c>
      <c r="BI557" s="8" t="s">
        <v>100</v>
      </c>
      <c r="BJ557" s="8" t="s">
        <v>100</v>
      </c>
      <c r="BK557" s="8" t="s">
        <v>100</v>
      </c>
      <c r="BL557" s="8" t="s">
        <v>100</v>
      </c>
      <c r="BM557" s="8" t="s">
        <v>100</v>
      </c>
      <c r="BN557" s="8" t="s">
        <v>100</v>
      </c>
      <c r="BO557" s="8" t="s">
        <v>100</v>
      </c>
      <c r="BP557" s="8" t="s">
        <v>100</v>
      </c>
      <c r="BQ557" s="8" t="s">
        <v>100</v>
      </c>
      <c r="BR557" s="8" t="s">
        <v>100</v>
      </c>
      <c r="BS557" s="8" t="s">
        <v>100</v>
      </c>
      <c r="BT557" s="8" t="s">
        <v>100</v>
      </c>
      <c r="BU557" s="8" t="s">
        <v>100</v>
      </c>
      <c r="BV557" s="8" t="s">
        <v>100</v>
      </c>
      <c r="BW557" s="8" t="s">
        <v>100</v>
      </c>
      <c r="BX557" s="8" t="s">
        <v>100</v>
      </c>
      <c r="BY557" s="8" t="s">
        <v>100</v>
      </c>
      <c r="BZ557" s="8" t="s">
        <v>100</v>
      </c>
      <c r="CA557" s="8" t="s">
        <v>100</v>
      </c>
      <c r="CB557" s="8" t="s">
        <v>100</v>
      </c>
      <c r="CC557" s="8" t="s">
        <v>100</v>
      </c>
      <c r="CD557" s="8" t="s">
        <v>100</v>
      </c>
      <c r="CE557" s="21">
        <f t="shared" si="184"/>
        <v>0</v>
      </c>
      <c r="CF557" s="21">
        <f t="shared" si="185"/>
        <v>0</v>
      </c>
      <c r="CG557" s="21">
        <f t="shared" si="186"/>
        <v>0</v>
      </c>
      <c r="CH557" s="21">
        <f t="shared" si="187"/>
        <v>0</v>
      </c>
      <c r="CI557" s="21">
        <f t="shared" si="188"/>
        <v>0</v>
      </c>
      <c r="CJ557" s="21">
        <f t="shared" si="189"/>
        <v>0</v>
      </c>
      <c r="CK557" s="21">
        <f t="shared" si="190"/>
        <v>0</v>
      </c>
      <c r="CL557" s="21">
        <f t="shared" si="191"/>
        <v>0</v>
      </c>
      <c r="CM557" s="21">
        <f t="shared" si="192"/>
        <v>0</v>
      </c>
      <c r="CN557" s="21">
        <f t="shared" si="193"/>
        <v>0</v>
      </c>
      <c r="CO557" s="21">
        <f t="shared" si="194"/>
        <v>0</v>
      </c>
      <c r="CP557" s="21">
        <f t="shared" si="195"/>
        <v>0</v>
      </c>
      <c r="CQ557" s="21">
        <f t="shared" si="196"/>
        <v>0</v>
      </c>
      <c r="CR557" s="21">
        <f t="shared" si="197"/>
        <v>0</v>
      </c>
      <c r="CS557" s="21">
        <f t="shared" si="198"/>
        <v>0</v>
      </c>
      <c r="CT557" s="21">
        <f t="shared" si="199"/>
        <v>0</v>
      </c>
      <c r="CU557" s="21">
        <f t="shared" si="200"/>
        <v>0</v>
      </c>
      <c r="CV557" s="21">
        <f t="shared" si="201"/>
        <v>0</v>
      </c>
      <c r="CW557" s="21">
        <f t="shared" si="202"/>
        <v>0</v>
      </c>
      <c r="CX557" s="21">
        <f t="shared" si="203"/>
        <v>0</v>
      </c>
      <c r="CY557" s="21">
        <f t="shared" si="204"/>
        <v>0</v>
      </c>
      <c r="CZ557" s="21">
        <f t="shared" si="205"/>
        <v>0</v>
      </c>
    </row>
    <row r="558" spans="1:104" ht="76.5" x14ac:dyDescent="0.25">
      <c r="A558" s="6">
        <v>98</v>
      </c>
      <c r="B558" s="7" t="s">
        <v>406</v>
      </c>
      <c r="C558" s="7" t="s">
        <v>51</v>
      </c>
      <c r="D558" s="7" t="s">
        <v>725</v>
      </c>
      <c r="E558" s="7" t="s">
        <v>94</v>
      </c>
      <c r="F558" s="7" t="s">
        <v>95</v>
      </c>
      <c r="G558" s="7" t="s">
        <v>2645</v>
      </c>
      <c r="H558" s="7" t="s">
        <v>2646</v>
      </c>
      <c r="I558" s="7" t="s">
        <v>2647</v>
      </c>
      <c r="J558" s="7" t="s">
        <v>99</v>
      </c>
      <c r="K558" s="7" t="s">
        <v>100</v>
      </c>
      <c r="L558" s="7" t="s">
        <v>101</v>
      </c>
      <c r="M558" s="7" t="s">
        <v>101</v>
      </c>
      <c r="N558" s="8">
        <v>11</v>
      </c>
      <c r="O558" s="8">
        <v>13</v>
      </c>
      <c r="P558" s="8">
        <v>13</v>
      </c>
      <c r="Q558" s="7" t="s">
        <v>2648</v>
      </c>
      <c r="R558" s="7" t="s">
        <v>2648</v>
      </c>
      <c r="S558" s="7" t="s">
        <v>2648</v>
      </c>
      <c r="T558" s="8">
        <v>34</v>
      </c>
      <c r="U558" s="8">
        <v>34</v>
      </c>
      <c r="V558" s="8">
        <v>34</v>
      </c>
      <c r="W558" s="8">
        <v>6</v>
      </c>
      <c r="X558" s="8">
        <v>6</v>
      </c>
      <c r="Y558" s="8">
        <v>6</v>
      </c>
      <c r="Z558" s="8">
        <v>0</v>
      </c>
      <c r="AA558" s="8">
        <v>0</v>
      </c>
      <c r="AB558" s="8">
        <v>0</v>
      </c>
      <c r="AC558" s="8">
        <v>6</v>
      </c>
      <c r="AD558" s="8">
        <v>6</v>
      </c>
      <c r="AE558" s="8">
        <v>6</v>
      </c>
      <c r="AF558" s="8">
        <v>0</v>
      </c>
      <c r="AG558" s="8">
        <v>0</v>
      </c>
      <c r="AH558" s="8">
        <v>0</v>
      </c>
      <c r="AI558" s="8">
        <v>6</v>
      </c>
      <c r="AJ558" s="8">
        <v>6</v>
      </c>
      <c r="AK558" s="8">
        <v>5</v>
      </c>
      <c r="AM558" s="8">
        <v>0</v>
      </c>
      <c r="AN558" s="8">
        <v>0</v>
      </c>
      <c r="AO558" s="8">
        <v>0</v>
      </c>
      <c r="AP558" s="8">
        <v>0</v>
      </c>
      <c r="AQ558" s="8">
        <v>0</v>
      </c>
      <c r="AR558" s="8">
        <v>0</v>
      </c>
      <c r="AS558" s="8">
        <v>0</v>
      </c>
      <c r="AT558" s="8">
        <v>0</v>
      </c>
      <c r="AU558" s="8">
        <v>0</v>
      </c>
      <c r="AV558" s="8">
        <v>0</v>
      </c>
      <c r="AW558" s="8">
        <v>0</v>
      </c>
      <c r="AX558" s="8">
        <v>0</v>
      </c>
      <c r="AY558" s="8">
        <v>0</v>
      </c>
      <c r="AZ558" s="8">
        <v>0</v>
      </c>
      <c r="BA558" s="8">
        <v>0</v>
      </c>
      <c r="BB558" s="8">
        <v>0</v>
      </c>
      <c r="BC558" s="8">
        <v>0</v>
      </c>
      <c r="BD558" s="8">
        <v>0</v>
      </c>
      <c r="BE558" s="8">
        <v>0</v>
      </c>
      <c r="BF558" s="8">
        <v>0</v>
      </c>
      <c r="BG558" s="8">
        <v>0</v>
      </c>
      <c r="BH558" s="8">
        <v>0</v>
      </c>
      <c r="BI558" s="8">
        <v>0</v>
      </c>
      <c r="BJ558" s="8">
        <v>0</v>
      </c>
      <c r="BK558" s="8">
        <v>0</v>
      </c>
      <c r="BL558" s="8">
        <v>0</v>
      </c>
      <c r="BM558" s="8">
        <v>0</v>
      </c>
      <c r="BN558" s="8">
        <v>0</v>
      </c>
      <c r="BO558" s="8">
        <v>0</v>
      </c>
      <c r="BP558" s="8">
        <v>0</v>
      </c>
      <c r="BQ558" s="8">
        <v>0</v>
      </c>
      <c r="BR558" s="8">
        <v>0</v>
      </c>
      <c r="BS558" s="8">
        <v>0</v>
      </c>
      <c r="BT558" s="8">
        <v>0</v>
      </c>
      <c r="BU558" s="8">
        <v>0</v>
      </c>
      <c r="BV558" s="8">
        <v>0</v>
      </c>
      <c r="BW558" s="8">
        <v>0</v>
      </c>
      <c r="BX558" s="8">
        <v>0</v>
      </c>
      <c r="BY558" s="8">
        <v>0</v>
      </c>
      <c r="BZ558" s="8">
        <v>0</v>
      </c>
      <c r="CA558" s="8">
        <v>0</v>
      </c>
      <c r="CB558" s="8">
        <v>0</v>
      </c>
      <c r="CC558" s="8">
        <v>0</v>
      </c>
      <c r="CD558" s="8">
        <v>0</v>
      </c>
      <c r="CE558" s="21">
        <f t="shared" si="184"/>
        <v>0</v>
      </c>
      <c r="CF558" s="21">
        <f t="shared" si="185"/>
        <v>11</v>
      </c>
      <c r="CG558" s="21">
        <f t="shared" si="186"/>
        <v>13</v>
      </c>
      <c r="CH558" s="21">
        <f t="shared" si="187"/>
        <v>13</v>
      </c>
      <c r="CI558" s="21">
        <f t="shared" si="188"/>
        <v>34</v>
      </c>
      <c r="CJ558" s="21">
        <f t="shared" si="189"/>
        <v>34</v>
      </c>
      <c r="CK558" s="21">
        <f t="shared" si="190"/>
        <v>34</v>
      </c>
      <c r="CL558" s="21">
        <f t="shared" si="191"/>
        <v>6</v>
      </c>
      <c r="CM558" s="21">
        <f t="shared" si="192"/>
        <v>6</v>
      </c>
      <c r="CN558" s="21">
        <f t="shared" si="193"/>
        <v>6</v>
      </c>
      <c r="CO558" s="21">
        <f t="shared" si="194"/>
        <v>0</v>
      </c>
      <c r="CP558" s="21">
        <f t="shared" si="195"/>
        <v>0</v>
      </c>
      <c r="CQ558" s="21">
        <f t="shared" si="196"/>
        <v>0</v>
      </c>
      <c r="CR558" s="21">
        <f t="shared" si="197"/>
        <v>6</v>
      </c>
      <c r="CS558" s="21">
        <f t="shared" si="198"/>
        <v>6</v>
      </c>
      <c r="CT558" s="21">
        <f t="shared" si="199"/>
        <v>6</v>
      </c>
      <c r="CU558" s="21">
        <f t="shared" si="200"/>
        <v>0</v>
      </c>
      <c r="CV558" s="21">
        <f t="shared" si="201"/>
        <v>0</v>
      </c>
      <c r="CW558" s="21">
        <f t="shared" si="202"/>
        <v>0</v>
      </c>
      <c r="CX558" s="21">
        <f t="shared" si="203"/>
        <v>6</v>
      </c>
      <c r="CY558" s="21">
        <f t="shared" si="204"/>
        <v>6</v>
      </c>
      <c r="CZ558" s="21">
        <f t="shared" si="205"/>
        <v>5</v>
      </c>
    </row>
  </sheetData>
  <autoFilter ref="A6:CZ558">
    <filterColumn colId="2">
      <filters>
        <filter val="Минобрнауки России"/>
      </filters>
    </filterColumn>
  </autoFilter>
  <mergeCells count="41">
    <mergeCell ref="C2:I2"/>
    <mergeCell ref="CE5:CE6"/>
    <mergeCell ref="CE3:CZ4"/>
    <mergeCell ref="CU5:CW5"/>
    <mergeCell ref="CX5:CZ5"/>
    <mergeCell ref="CF5:CH5"/>
    <mergeCell ref="CI5:CK5"/>
    <mergeCell ref="CL5:CN5"/>
    <mergeCell ref="CO5:CQ5"/>
    <mergeCell ref="CR5:CT5"/>
    <mergeCell ref="CB5:CD5"/>
    <mergeCell ref="AN5:AP5"/>
    <mergeCell ref="AQ5:AS5"/>
    <mergeCell ref="AT5:AV5"/>
    <mergeCell ref="AW5:AY5"/>
    <mergeCell ref="BM5:BO5"/>
    <mergeCell ref="BP5:BR5"/>
    <mergeCell ref="BS5:BU5"/>
    <mergeCell ref="BV5:BX5"/>
    <mergeCell ref="BY5:CA5"/>
    <mergeCell ref="A3:I5"/>
    <mergeCell ref="J3:M5"/>
    <mergeCell ref="N4:P5"/>
    <mergeCell ref="Q4:S5"/>
    <mergeCell ref="T4:V5"/>
    <mergeCell ref="AM5:AM6"/>
    <mergeCell ref="AM3:CD3"/>
    <mergeCell ref="AL4:AL6"/>
    <mergeCell ref="N3:AL3"/>
    <mergeCell ref="AZ5:BB5"/>
    <mergeCell ref="W4:Y5"/>
    <mergeCell ref="Z4:AB5"/>
    <mergeCell ref="AC4:AE5"/>
    <mergeCell ref="AF4:AH5"/>
    <mergeCell ref="AI4:AK5"/>
    <mergeCell ref="BC5:BE5"/>
    <mergeCell ref="BF5:BH5"/>
    <mergeCell ref="AM4:BH4"/>
    <mergeCell ref="BI4:CD4"/>
    <mergeCell ref="BI5:BI6"/>
    <mergeCell ref="BJ5:BL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M1125"/>
  <sheetViews>
    <sheetView topLeftCell="D884" workbookViewId="0">
      <selection activeCell="P886" sqref="P886"/>
    </sheetView>
  </sheetViews>
  <sheetFormatPr defaultColWidth="30.7109375" defaultRowHeight="12.75" x14ac:dyDescent="0.25"/>
  <cols>
    <col min="1" max="1" width="30.7109375" style="6"/>
    <col min="2" max="14" width="30.7109375" style="7"/>
    <col min="15" max="17" width="30.7109375" style="8"/>
    <col min="18" max="20" width="30.7109375" style="7"/>
    <col min="21" max="38" width="30.7109375" style="8"/>
    <col min="39" max="16384" width="30.7109375" style="7"/>
  </cols>
  <sheetData>
    <row r="1" spans="1:39" ht="25.5" x14ac:dyDescent="0.25">
      <c r="A1" s="22" t="s">
        <v>91</v>
      </c>
      <c r="B1" s="23">
        <f>SUM(COUNTIF($J$4:$J$65000,"Филиал"),COUNTIF($J$4:$J$65000,"Представительство"))</f>
        <v>1122</v>
      </c>
      <c r="O1" s="8">
        <f>SUM(O$4:O$65000)</f>
        <v>2004</v>
      </c>
      <c r="P1" s="8">
        <f t="shared" ref="P1:AL1" si="0">SUM(P$4:P$65000)</f>
        <v>2144</v>
      </c>
      <c r="Q1" s="8">
        <f t="shared" si="0"/>
        <v>2006</v>
      </c>
      <c r="R1" s="8"/>
      <c r="S1" s="8"/>
      <c r="T1" s="8"/>
      <c r="U1" s="8">
        <f t="shared" si="0"/>
        <v>3727</v>
      </c>
      <c r="V1" s="8">
        <f t="shared" si="0"/>
        <v>4043</v>
      </c>
      <c r="W1" s="8">
        <f t="shared" si="0"/>
        <v>4086</v>
      </c>
      <c r="X1" s="8">
        <f t="shared" si="0"/>
        <v>2245</v>
      </c>
      <c r="Y1" s="8">
        <f t="shared" si="0"/>
        <v>2391</v>
      </c>
      <c r="Z1" s="8">
        <f t="shared" si="0"/>
        <v>2400</v>
      </c>
      <c r="AA1" s="8">
        <f t="shared" si="0"/>
        <v>404</v>
      </c>
      <c r="AB1" s="8">
        <f t="shared" si="0"/>
        <v>409</v>
      </c>
      <c r="AC1" s="8">
        <f t="shared" si="0"/>
        <v>434</v>
      </c>
      <c r="AD1" s="8">
        <f t="shared" si="0"/>
        <v>792</v>
      </c>
      <c r="AE1" s="8">
        <f t="shared" si="0"/>
        <v>818</v>
      </c>
      <c r="AF1" s="8">
        <f t="shared" si="0"/>
        <v>836</v>
      </c>
      <c r="AG1" s="8">
        <f t="shared" si="0"/>
        <v>1065</v>
      </c>
      <c r="AH1" s="8">
        <f t="shared" si="0"/>
        <v>1178</v>
      </c>
      <c r="AI1" s="8">
        <f t="shared" si="0"/>
        <v>1159</v>
      </c>
      <c r="AJ1" s="8">
        <f t="shared" si="0"/>
        <v>1190</v>
      </c>
      <c r="AK1" s="8">
        <f t="shared" si="0"/>
        <v>1275</v>
      </c>
      <c r="AL1" s="8">
        <f t="shared" si="0"/>
        <v>1286</v>
      </c>
    </row>
    <row r="2" spans="1:39" s="3" customFormat="1" ht="27.75" customHeight="1" x14ac:dyDescent="0.25">
      <c r="A2" s="26" t="s">
        <v>0</v>
      </c>
      <c r="B2" s="26"/>
      <c r="C2" s="26"/>
      <c r="D2" s="26"/>
      <c r="E2" s="26"/>
      <c r="F2" s="26"/>
      <c r="G2" s="26"/>
      <c r="H2" s="26"/>
      <c r="I2" s="26"/>
      <c r="J2" s="26" t="s">
        <v>30</v>
      </c>
      <c r="K2" s="26" t="s">
        <v>31</v>
      </c>
      <c r="L2" s="26" t="s">
        <v>32</v>
      </c>
      <c r="M2" s="26" t="s">
        <v>33</v>
      </c>
      <c r="N2" s="26" t="s">
        <v>34</v>
      </c>
      <c r="O2" s="24" t="s">
        <v>15</v>
      </c>
      <c r="P2" s="24"/>
      <c r="Q2" s="24"/>
      <c r="R2" s="25" t="s">
        <v>16</v>
      </c>
      <c r="S2" s="25"/>
      <c r="T2" s="25"/>
      <c r="U2" s="24" t="s">
        <v>17</v>
      </c>
      <c r="V2" s="24"/>
      <c r="W2" s="24"/>
      <c r="X2" s="24" t="s">
        <v>18</v>
      </c>
      <c r="Y2" s="24"/>
      <c r="Z2" s="24"/>
      <c r="AA2" s="24" t="s">
        <v>19</v>
      </c>
      <c r="AB2" s="24"/>
      <c r="AC2" s="24"/>
      <c r="AD2" s="24" t="s">
        <v>20</v>
      </c>
      <c r="AE2" s="24"/>
      <c r="AF2" s="24"/>
      <c r="AG2" s="24" t="s">
        <v>21</v>
      </c>
      <c r="AH2" s="24"/>
      <c r="AI2" s="24"/>
      <c r="AJ2" s="24" t="s">
        <v>22</v>
      </c>
      <c r="AK2" s="24"/>
      <c r="AL2" s="24"/>
      <c r="AM2" s="25" t="s">
        <v>23</v>
      </c>
    </row>
    <row r="3" spans="1:39" s="3" customFormat="1" x14ac:dyDescent="0.25">
      <c r="A3" s="4" t="s">
        <v>1</v>
      </c>
      <c r="B3" s="2" t="s">
        <v>2</v>
      </c>
      <c r="C3" s="2" t="s">
        <v>3</v>
      </c>
      <c r="D3" s="2" t="s">
        <v>4</v>
      </c>
      <c r="E3" s="2" t="s">
        <v>5</v>
      </c>
      <c r="F3" s="2" t="s">
        <v>6</v>
      </c>
      <c r="G3" s="2" t="s">
        <v>7</v>
      </c>
      <c r="H3" s="2" t="s">
        <v>8</v>
      </c>
      <c r="I3" s="2" t="s">
        <v>9</v>
      </c>
      <c r="J3" s="26"/>
      <c r="K3" s="26"/>
      <c r="L3" s="26"/>
      <c r="M3" s="26"/>
      <c r="N3" s="26"/>
      <c r="O3" s="5" t="s">
        <v>24</v>
      </c>
      <c r="P3" s="5" t="s">
        <v>25</v>
      </c>
      <c r="Q3" s="5" t="s">
        <v>26</v>
      </c>
      <c r="R3" s="3" t="s">
        <v>24</v>
      </c>
      <c r="S3" s="3" t="s">
        <v>25</v>
      </c>
      <c r="T3" s="3" t="s">
        <v>26</v>
      </c>
      <c r="U3" s="5" t="s">
        <v>24</v>
      </c>
      <c r="V3" s="5" t="s">
        <v>25</v>
      </c>
      <c r="W3" s="5" t="s">
        <v>26</v>
      </c>
      <c r="X3" s="5" t="s">
        <v>29</v>
      </c>
      <c r="Y3" s="5" t="s">
        <v>28</v>
      </c>
      <c r="Z3" s="5" t="s">
        <v>27</v>
      </c>
      <c r="AA3" s="5" t="s">
        <v>29</v>
      </c>
      <c r="AB3" s="5" t="s">
        <v>28</v>
      </c>
      <c r="AC3" s="5" t="s">
        <v>27</v>
      </c>
      <c r="AD3" s="5" t="s">
        <v>29</v>
      </c>
      <c r="AE3" s="5" t="s">
        <v>28</v>
      </c>
      <c r="AF3" s="5" t="s">
        <v>27</v>
      </c>
      <c r="AG3" s="5" t="s">
        <v>29</v>
      </c>
      <c r="AH3" s="5" t="s">
        <v>28</v>
      </c>
      <c r="AI3" s="5" t="s">
        <v>27</v>
      </c>
      <c r="AJ3" s="5" t="s">
        <v>29</v>
      </c>
      <c r="AK3" s="5" t="s">
        <v>28</v>
      </c>
      <c r="AL3" s="5" t="s">
        <v>27</v>
      </c>
      <c r="AM3" s="25"/>
    </row>
    <row r="4" spans="1:39" s="19" customFormat="1" ht="76.5" x14ac:dyDescent="0.25">
      <c r="A4" s="18">
        <v>1</v>
      </c>
      <c r="B4" s="19" t="s">
        <v>92</v>
      </c>
      <c r="C4" s="19" t="s">
        <v>51</v>
      </c>
      <c r="D4" s="19" t="s">
        <v>554</v>
      </c>
      <c r="E4" s="19" t="s">
        <v>94</v>
      </c>
      <c r="F4" s="19" t="s">
        <v>95</v>
      </c>
      <c r="G4" s="19" t="s">
        <v>555</v>
      </c>
      <c r="H4" s="19" t="s">
        <v>556</v>
      </c>
      <c r="I4" s="19" t="s">
        <v>557</v>
      </c>
      <c r="J4" s="19" t="s">
        <v>2649</v>
      </c>
      <c r="K4" s="19" t="s">
        <v>2650</v>
      </c>
      <c r="L4" s="19" t="s">
        <v>2651</v>
      </c>
      <c r="M4" s="19" t="s">
        <v>554</v>
      </c>
      <c r="N4" s="19" t="s">
        <v>2652</v>
      </c>
      <c r="O4" s="20">
        <v>0</v>
      </c>
      <c r="P4" s="20">
        <v>0</v>
      </c>
      <c r="Q4" s="20">
        <v>0</v>
      </c>
      <c r="U4" s="20">
        <v>4</v>
      </c>
      <c r="V4" s="20">
        <v>4</v>
      </c>
      <c r="W4" s="20">
        <v>4</v>
      </c>
      <c r="X4" s="20">
        <v>3</v>
      </c>
      <c r="Y4" s="20">
        <v>3</v>
      </c>
      <c r="Z4" s="20">
        <v>3</v>
      </c>
      <c r="AA4" s="20">
        <v>0</v>
      </c>
      <c r="AB4" s="20">
        <v>0</v>
      </c>
      <c r="AC4" s="20">
        <v>0</v>
      </c>
      <c r="AD4" s="20">
        <v>1</v>
      </c>
      <c r="AE4" s="20">
        <v>1</v>
      </c>
      <c r="AF4" s="20">
        <v>1</v>
      </c>
      <c r="AG4" s="20">
        <v>2</v>
      </c>
      <c r="AH4" s="20">
        <v>2</v>
      </c>
      <c r="AI4" s="20">
        <v>2</v>
      </c>
      <c r="AJ4" s="20">
        <v>4</v>
      </c>
      <c r="AK4" s="20">
        <v>4</v>
      </c>
      <c r="AL4" s="20">
        <v>4</v>
      </c>
    </row>
    <row r="5" spans="1:39" ht="76.5" x14ac:dyDescent="0.25">
      <c r="A5" s="6">
        <v>1</v>
      </c>
      <c r="B5" s="7" t="s">
        <v>92</v>
      </c>
      <c r="C5" s="7" t="s">
        <v>51</v>
      </c>
      <c r="D5" s="7" t="s">
        <v>554</v>
      </c>
      <c r="E5" s="7" t="s">
        <v>94</v>
      </c>
      <c r="F5" s="7" t="s">
        <v>95</v>
      </c>
      <c r="G5" s="7" t="s">
        <v>555</v>
      </c>
      <c r="H5" s="7" t="s">
        <v>556</v>
      </c>
      <c r="I5" s="7" t="s">
        <v>557</v>
      </c>
      <c r="J5" s="7" t="s">
        <v>2649</v>
      </c>
      <c r="K5" s="7" t="s">
        <v>2653</v>
      </c>
      <c r="L5" s="7" t="s">
        <v>2654</v>
      </c>
      <c r="M5" s="7" t="s">
        <v>172</v>
      </c>
      <c r="N5" s="7" t="s">
        <v>2655</v>
      </c>
      <c r="O5" s="8">
        <v>0</v>
      </c>
      <c r="P5" s="8">
        <v>0</v>
      </c>
      <c r="Q5" s="8">
        <v>0</v>
      </c>
      <c r="U5" s="8">
        <v>0</v>
      </c>
      <c r="V5" s="8">
        <v>2</v>
      </c>
      <c r="W5" s="8">
        <v>2</v>
      </c>
      <c r="X5" s="8">
        <v>1</v>
      </c>
      <c r="Y5" s="8">
        <v>1</v>
      </c>
      <c r="Z5" s="8">
        <v>1</v>
      </c>
      <c r="AA5" s="8">
        <v>0</v>
      </c>
      <c r="AB5" s="8">
        <v>0</v>
      </c>
      <c r="AC5" s="8">
        <v>0</v>
      </c>
      <c r="AD5" s="8">
        <v>1</v>
      </c>
      <c r="AE5" s="8">
        <v>1</v>
      </c>
      <c r="AF5" s="8">
        <v>1</v>
      </c>
      <c r="AG5" s="8">
        <v>0</v>
      </c>
      <c r="AH5" s="8">
        <v>0</v>
      </c>
      <c r="AI5" s="8">
        <v>0</v>
      </c>
      <c r="AJ5" s="8">
        <v>1</v>
      </c>
      <c r="AK5" s="8">
        <v>1</v>
      </c>
      <c r="AL5" s="8">
        <v>1</v>
      </c>
    </row>
    <row r="6" spans="1:39" ht="89.25" x14ac:dyDescent="0.25">
      <c r="A6" s="6">
        <v>3</v>
      </c>
      <c r="B6" s="7" t="s">
        <v>92</v>
      </c>
      <c r="C6" s="7" t="s">
        <v>51</v>
      </c>
      <c r="D6" s="7" t="s">
        <v>165</v>
      </c>
      <c r="E6" s="7" t="s">
        <v>94</v>
      </c>
      <c r="F6" s="7" t="s">
        <v>95</v>
      </c>
      <c r="G6" s="7" t="s">
        <v>1799</v>
      </c>
      <c r="H6" s="7" t="s">
        <v>1800</v>
      </c>
      <c r="I6" s="7" t="s">
        <v>1801</v>
      </c>
      <c r="J6" s="7" t="s">
        <v>2649</v>
      </c>
      <c r="K6" s="7" t="s">
        <v>2656</v>
      </c>
      <c r="L6" s="7" t="s">
        <v>2657</v>
      </c>
      <c r="M6" s="7" t="s">
        <v>165</v>
      </c>
      <c r="N6" s="7" t="s">
        <v>2658</v>
      </c>
      <c r="O6" s="8">
        <v>8</v>
      </c>
      <c r="P6" s="8">
        <v>7</v>
      </c>
      <c r="Q6" s="8">
        <v>5</v>
      </c>
      <c r="R6" s="7" t="s">
        <v>2659</v>
      </c>
      <c r="S6" s="7" t="s">
        <v>2659</v>
      </c>
      <c r="T6" s="7" t="s">
        <v>2659</v>
      </c>
      <c r="U6" s="8">
        <v>6</v>
      </c>
      <c r="V6" s="8">
        <v>6</v>
      </c>
      <c r="W6" s="8">
        <v>6</v>
      </c>
      <c r="X6" s="8">
        <v>6</v>
      </c>
      <c r="Y6" s="8">
        <v>6</v>
      </c>
      <c r="Z6" s="8">
        <v>6</v>
      </c>
      <c r="AA6" s="8">
        <v>0</v>
      </c>
      <c r="AB6" s="8">
        <v>0</v>
      </c>
      <c r="AC6" s="8">
        <v>0</v>
      </c>
      <c r="AD6" s="8">
        <v>1</v>
      </c>
      <c r="AE6" s="8">
        <v>1</v>
      </c>
      <c r="AF6" s="8">
        <v>1</v>
      </c>
      <c r="AG6" s="8">
        <v>5</v>
      </c>
      <c r="AH6" s="8">
        <v>5</v>
      </c>
      <c r="AI6" s="8">
        <v>5</v>
      </c>
      <c r="AJ6" s="8">
        <v>0</v>
      </c>
      <c r="AK6" s="8">
        <v>0</v>
      </c>
      <c r="AL6" s="8">
        <v>0</v>
      </c>
      <c r="AM6" s="7" t="s">
        <v>2660</v>
      </c>
    </row>
    <row r="7" spans="1:39" ht="89.25" x14ac:dyDescent="0.25">
      <c r="A7" s="6">
        <v>3</v>
      </c>
      <c r="B7" s="7" t="s">
        <v>92</v>
      </c>
      <c r="C7" s="7" t="s">
        <v>51</v>
      </c>
      <c r="D7" s="7" t="s">
        <v>165</v>
      </c>
      <c r="E7" s="7" t="s">
        <v>94</v>
      </c>
      <c r="F7" s="7" t="s">
        <v>95</v>
      </c>
      <c r="G7" s="7" t="s">
        <v>1799</v>
      </c>
      <c r="H7" s="7" t="s">
        <v>1800</v>
      </c>
      <c r="I7" s="7" t="s">
        <v>1801</v>
      </c>
      <c r="J7" s="7" t="s">
        <v>2649</v>
      </c>
      <c r="K7" s="7" t="s">
        <v>2661</v>
      </c>
      <c r="L7" s="7" t="s">
        <v>2662</v>
      </c>
      <c r="M7" s="7" t="s">
        <v>165</v>
      </c>
      <c r="N7" s="7" t="s">
        <v>2663</v>
      </c>
      <c r="O7" s="8">
        <v>1</v>
      </c>
      <c r="P7" s="8">
        <v>2</v>
      </c>
      <c r="Q7" s="8">
        <v>2</v>
      </c>
      <c r="R7" s="7" t="s">
        <v>2664</v>
      </c>
      <c r="S7" s="7" t="s">
        <v>2664</v>
      </c>
      <c r="T7" s="7" t="s">
        <v>2664</v>
      </c>
      <c r="U7" s="8">
        <v>10</v>
      </c>
      <c r="V7" s="8">
        <v>10</v>
      </c>
      <c r="W7" s="8">
        <v>10</v>
      </c>
      <c r="X7" s="8">
        <v>7</v>
      </c>
      <c r="Y7" s="8">
        <v>7</v>
      </c>
      <c r="Z7" s="8">
        <v>7</v>
      </c>
      <c r="AA7" s="8">
        <v>0</v>
      </c>
      <c r="AB7" s="8">
        <v>0</v>
      </c>
      <c r="AC7" s="8">
        <v>0</v>
      </c>
      <c r="AD7" s="8">
        <v>5</v>
      </c>
      <c r="AE7" s="8">
        <v>5</v>
      </c>
      <c r="AF7" s="8">
        <v>5</v>
      </c>
      <c r="AG7" s="8">
        <v>2</v>
      </c>
      <c r="AH7" s="8">
        <v>2</v>
      </c>
      <c r="AI7" s="8">
        <v>2</v>
      </c>
      <c r="AJ7" s="8">
        <v>0</v>
      </c>
      <c r="AK7" s="8">
        <v>0</v>
      </c>
      <c r="AL7" s="8">
        <v>0</v>
      </c>
      <c r="AM7" s="7" t="s">
        <v>2660</v>
      </c>
    </row>
    <row r="8" spans="1:39" ht="89.25" x14ac:dyDescent="0.25">
      <c r="A8" s="6">
        <v>4</v>
      </c>
      <c r="B8" s="7" t="s">
        <v>92</v>
      </c>
      <c r="C8" s="7" t="s">
        <v>51</v>
      </c>
      <c r="D8" s="7" t="s">
        <v>165</v>
      </c>
      <c r="E8" s="7" t="s">
        <v>94</v>
      </c>
      <c r="F8" s="7" t="s">
        <v>95</v>
      </c>
      <c r="G8" s="7" t="s">
        <v>546</v>
      </c>
      <c r="H8" s="7" t="s">
        <v>547</v>
      </c>
      <c r="I8" s="7" t="s">
        <v>548</v>
      </c>
      <c r="J8" s="7" t="s">
        <v>2649</v>
      </c>
      <c r="K8" s="7" t="s">
        <v>2665</v>
      </c>
      <c r="L8" s="7" t="s">
        <v>2666</v>
      </c>
      <c r="M8" s="7" t="s">
        <v>165</v>
      </c>
      <c r="N8" s="7" t="s">
        <v>2667</v>
      </c>
      <c r="O8" s="8">
        <v>4</v>
      </c>
      <c r="P8" s="8">
        <v>3</v>
      </c>
      <c r="Q8" s="8">
        <v>5</v>
      </c>
      <c r="R8" s="7" t="s">
        <v>2668</v>
      </c>
      <c r="S8" s="7" t="s">
        <v>2668</v>
      </c>
      <c r="T8" s="7" t="s">
        <v>2668</v>
      </c>
      <c r="U8" s="8">
        <v>6</v>
      </c>
      <c r="V8" s="8">
        <v>5</v>
      </c>
      <c r="W8" s="8">
        <v>5</v>
      </c>
      <c r="X8" s="8">
        <v>1</v>
      </c>
      <c r="Y8" s="8">
        <v>1</v>
      </c>
      <c r="Z8" s="8">
        <v>1</v>
      </c>
      <c r="AA8" s="8">
        <v>0</v>
      </c>
      <c r="AB8" s="8">
        <v>0</v>
      </c>
      <c r="AC8" s="8">
        <v>0</v>
      </c>
      <c r="AD8" s="8">
        <v>1</v>
      </c>
      <c r="AE8" s="8">
        <v>1</v>
      </c>
      <c r="AF8" s="8">
        <v>1</v>
      </c>
      <c r="AG8" s="8">
        <v>0</v>
      </c>
      <c r="AH8" s="8">
        <v>0</v>
      </c>
      <c r="AI8" s="8">
        <v>0</v>
      </c>
      <c r="AJ8" s="8">
        <v>1</v>
      </c>
      <c r="AK8" s="8">
        <v>1</v>
      </c>
      <c r="AL8" s="8">
        <v>1</v>
      </c>
      <c r="AM8" s="7" t="s">
        <v>550</v>
      </c>
    </row>
    <row r="9" spans="1:39" ht="89.25" x14ac:dyDescent="0.25">
      <c r="A9" s="6">
        <v>4</v>
      </c>
      <c r="B9" s="7" t="s">
        <v>92</v>
      </c>
      <c r="C9" s="7" t="s">
        <v>51</v>
      </c>
      <c r="D9" s="7" t="s">
        <v>165</v>
      </c>
      <c r="E9" s="7" t="s">
        <v>94</v>
      </c>
      <c r="F9" s="7" t="s">
        <v>95</v>
      </c>
      <c r="G9" s="7" t="s">
        <v>546</v>
      </c>
      <c r="H9" s="7" t="s">
        <v>547</v>
      </c>
      <c r="I9" s="7" t="s">
        <v>548</v>
      </c>
      <c r="J9" s="7" t="s">
        <v>2649</v>
      </c>
      <c r="K9" s="7" t="s">
        <v>2669</v>
      </c>
      <c r="L9" s="7" t="s">
        <v>2670</v>
      </c>
      <c r="M9" s="7" t="s">
        <v>165</v>
      </c>
      <c r="N9" s="7" t="s">
        <v>2671</v>
      </c>
      <c r="O9" s="8">
        <v>0</v>
      </c>
      <c r="P9" s="8">
        <v>0</v>
      </c>
      <c r="Q9" s="8">
        <v>0</v>
      </c>
      <c r="R9" s="7" t="s">
        <v>100</v>
      </c>
      <c r="S9" s="7" t="s">
        <v>100</v>
      </c>
      <c r="T9" s="7" t="s">
        <v>100</v>
      </c>
      <c r="U9" s="8">
        <v>6</v>
      </c>
      <c r="V9" s="8">
        <v>6</v>
      </c>
      <c r="W9" s="8">
        <v>6</v>
      </c>
      <c r="X9" s="8">
        <v>4</v>
      </c>
      <c r="Y9" s="8">
        <v>4</v>
      </c>
      <c r="Z9" s="8">
        <v>4</v>
      </c>
      <c r="AA9" s="8">
        <v>0</v>
      </c>
      <c r="AB9" s="8">
        <v>0</v>
      </c>
      <c r="AC9" s="8">
        <v>0</v>
      </c>
      <c r="AD9" s="8">
        <v>0</v>
      </c>
      <c r="AE9" s="8">
        <v>0</v>
      </c>
      <c r="AF9" s="8">
        <v>0</v>
      </c>
      <c r="AG9" s="8">
        <v>0</v>
      </c>
      <c r="AH9" s="8">
        <v>0</v>
      </c>
      <c r="AI9" s="8">
        <v>0</v>
      </c>
      <c r="AJ9" s="8">
        <v>0</v>
      </c>
      <c r="AK9" s="8">
        <v>0</v>
      </c>
      <c r="AL9" s="8">
        <v>0</v>
      </c>
      <c r="AM9" s="7" t="s">
        <v>550</v>
      </c>
    </row>
    <row r="10" spans="1:39" ht="89.25" x14ac:dyDescent="0.25">
      <c r="A10" s="6">
        <v>4</v>
      </c>
      <c r="B10" s="7" t="s">
        <v>92</v>
      </c>
      <c r="C10" s="7" t="s">
        <v>51</v>
      </c>
      <c r="D10" s="7" t="s">
        <v>165</v>
      </c>
      <c r="E10" s="7" t="s">
        <v>94</v>
      </c>
      <c r="F10" s="7" t="s">
        <v>95</v>
      </c>
      <c r="G10" s="7" t="s">
        <v>546</v>
      </c>
      <c r="H10" s="7" t="s">
        <v>547</v>
      </c>
      <c r="I10" s="7" t="s">
        <v>548</v>
      </c>
      <c r="J10" s="7" t="s">
        <v>2649</v>
      </c>
      <c r="K10" s="7" t="s">
        <v>2672</v>
      </c>
      <c r="L10" s="7" t="s">
        <v>2673</v>
      </c>
      <c r="M10" s="7" t="s">
        <v>165</v>
      </c>
      <c r="N10" s="7" t="s">
        <v>2674</v>
      </c>
      <c r="O10" s="8">
        <v>0</v>
      </c>
      <c r="P10" s="8">
        <v>0</v>
      </c>
      <c r="Q10" s="8">
        <v>0</v>
      </c>
      <c r="R10" s="7" t="s">
        <v>100</v>
      </c>
      <c r="S10" s="7" t="s">
        <v>100</v>
      </c>
      <c r="T10" s="7" t="s">
        <v>100</v>
      </c>
      <c r="U10" s="8">
        <v>3</v>
      </c>
      <c r="V10" s="8">
        <v>2</v>
      </c>
      <c r="W10" s="8">
        <v>2</v>
      </c>
      <c r="X10" s="8">
        <v>3</v>
      </c>
      <c r="Y10" s="8">
        <v>2</v>
      </c>
      <c r="Z10" s="8">
        <v>2</v>
      </c>
      <c r="AA10" s="8">
        <v>0</v>
      </c>
      <c r="AB10" s="8">
        <v>0</v>
      </c>
      <c r="AC10" s="8">
        <v>0</v>
      </c>
      <c r="AD10" s="8">
        <v>0</v>
      </c>
      <c r="AE10" s="8">
        <v>0</v>
      </c>
      <c r="AF10" s="8">
        <v>0</v>
      </c>
      <c r="AG10" s="8">
        <v>0</v>
      </c>
      <c r="AH10" s="8">
        <v>0</v>
      </c>
      <c r="AI10" s="8">
        <v>0</v>
      </c>
      <c r="AJ10" s="8">
        <v>0</v>
      </c>
      <c r="AK10" s="8">
        <v>0</v>
      </c>
      <c r="AL10" s="8">
        <v>0</v>
      </c>
      <c r="AM10" s="7" t="s">
        <v>550</v>
      </c>
    </row>
    <row r="11" spans="1:39" ht="89.25" x14ac:dyDescent="0.25">
      <c r="A11" s="6">
        <v>4</v>
      </c>
      <c r="B11" s="7" t="s">
        <v>92</v>
      </c>
      <c r="C11" s="7" t="s">
        <v>51</v>
      </c>
      <c r="D11" s="7" t="s">
        <v>165</v>
      </c>
      <c r="E11" s="7" t="s">
        <v>94</v>
      </c>
      <c r="F11" s="7" t="s">
        <v>95</v>
      </c>
      <c r="G11" s="7" t="s">
        <v>546</v>
      </c>
      <c r="H11" s="7" t="s">
        <v>547</v>
      </c>
      <c r="I11" s="7" t="s">
        <v>548</v>
      </c>
      <c r="J11" s="7" t="s">
        <v>2649</v>
      </c>
      <c r="K11" s="7" t="s">
        <v>2675</v>
      </c>
      <c r="L11" s="7" t="s">
        <v>2676</v>
      </c>
      <c r="M11" s="7" t="s">
        <v>165</v>
      </c>
      <c r="N11" s="7" t="s">
        <v>2677</v>
      </c>
      <c r="O11" s="8">
        <v>0</v>
      </c>
      <c r="P11" s="8">
        <v>0</v>
      </c>
      <c r="Q11" s="8">
        <v>0</v>
      </c>
      <c r="R11" s="7" t="s">
        <v>100</v>
      </c>
      <c r="S11" s="7" t="s">
        <v>100</v>
      </c>
      <c r="T11" s="7" t="s">
        <v>100</v>
      </c>
      <c r="U11" s="8">
        <v>4</v>
      </c>
      <c r="V11" s="8">
        <v>4</v>
      </c>
      <c r="W11" s="8">
        <v>4</v>
      </c>
      <c r="X11" s="8">
        <v>3</v>
      </c>
      <c r="Y11" s="8">
        <v>3</v>
      </c>
      <c r="Z11" s="8">
        <v>3</v>
      </c>
      <c r="AA11" s="8">
        <v>0</v>
      </c>
      <c r="AB11" s="8">
        <v>0</v>
      </c>
      <c r="AC11" s="8">
        <v>0</v>
      </c>
      <c r="AD11" s="8">
        <v>0</v>
      </c>
      <c r="AE11" s="8">
        <v>0</v>
      </c>
      <c r="AF11" s="8">
        <v>0</v>
      </c>
      <c r="AG11" s="8">
        <v>0</v>
      </c>
      <c r="AH11" s="8">
        <v>0</v>
      </c>
      <c r="AI11" s="8">
        <v>0</v>
      </c>
      <c r="AJ11" s="8">
        <v>0</v>
      </c>
      <c r="AK11" s="8">
        <v>0</v>
      </c>
      <c r="AL11" s="8">
        <v>0</v>
      </c>
      <c r="AM11" s="7" t="s">
        <v>550</v>
      </c>
    </row>
    <row r="12" spans="1:39" ht="89.25" x14ac:dyDescent="0.25">
      <c r="A12" s="6">
        <v>4</v>
      </c>
      <c r="B12" s="7" t="s">
        <v>92</v>
      </c>
      <c r="C12" s="7" t="s">
        <v>51</v>
      </c>
      <c r="D12" s="7" t="s">
        <v>165</v>
      </c>
      <c r="E12" s="7" t="s">
        <v>94</v>
      </c>
      <c r="F12" s="7" t="s">
        <v>95</v>
      </c>
      <c r="G12" s="7" t="s">
        <v>546</v>
      </c>
      <c r="H12" s="7" t="s">
        <v>547</v>
      </c>
      <c r="I12" s="7" t="s">
        <v>548</v>
      </c>
      <c r="J12" s="7" t="s">
        <v>2649</v>
      </c>
      <c r="K12" s="7" t="s">
        <v>2678</v>
      </c>
      <c r="L12" s="7" t="s">
        <v>2679</v>
      </c>
      <c r="M12" s="7" t="s">
        <v>165</v>
      </c>
      <c r="N12" s="7" t="s">
        <v>2680</v>
      </c>
      <c r="O12" s="8">
        <v>4</v>
      </c>
      <c r="P12" s="8">
        <v>4</v>
      </c>
      <c r="Q12" s="8">
        <v>7</v>
      </c>
      <c r="R12" s="7" t="s">
        <v>2668</v>
      </c>
      <c r="S12" s="7" t="s">
        <v>2668</v>
      </c>
      <c r="T12" s="7" t="s">
        <v>2668</v>
      </c>
      <c r="U12" s="8">
        <v>6</v>
      </c>
      <c r="V12" s="8">
        <v>6</v>
      </c>
      <c r="W12" s="8">
        <v>6</v>
      </c>
      <c r="X12" s="8">
        <v>2</v>
      </c>
      <c r="Y12" s="8">
        <v>2</v>
      </c>
      <c r="Z12" s="8">
        <v>2</v>
      </c>
      <c r="AA12" s="8">
        <v>0</v>
      </c>
      <c r="AB12" s="8">
        <v>0</v>
      </c>
      <c r="AC12" s="8">
        <v>0</v>
      </c>
      <c r="AD12" s="8">
        <v>2</v>
      </c>
      <c r="AE12" s="8">
        <v>2</v>
      </c>
      <c r="AF12" s="8">
        <v>2</v>
      </c>
      <c r="AG12" s="8">
        <v>0</v>
      </c>
      <c r="AH12" s="8">
        <v>0</v>
      </c>
      <c r="AI12" s="8">
        <v>0</v>
      </c>
      <c r="AJ12" s="8">
        <v>2</v>
      </c>
      <c r="AK12" s="8">
        <v>2</v>
      </c>
      <c r="AL12" s="8">
        <v>2</v>
      </c>
      <c r="AM12" s="7" t="s">
        <v>550</v>
      </c>
    </row>
    <row r="13" spans="1:39" ht="89.25" x14ac:dyDescent="0.25">
      <c r="A13" s="6">
        <v>4</v>
      </c>
      <c r="B13" s="7" t="s">
        <v>92</v>
      </c>
      <c r="C13" s="7" t="s">
        <v>51</v>
      </c>
      <c r="D13" s="7" t="s">
        <v>165</v>
      </c>
      <c r="E13" s="7" t="s">
        <v>94</v>
      </c>
      <c r="F13" s="7" t="s">
        <v>95</v>
      </c>
      <c r="G13" s="7" t="s">
        <v>546</v>
      </c>
      <c r="H13" s="7" t="s">
        <v>547</v>
      </c>
      <c r="I13" s="7" t="s">
        <v>548</v>
      </c>
      <c r="J13" s="7" t="s">
        <v>2649</v>
      </c>
      <c r="K13" s="7" t="s">
        <v>2681</v>
      </c>
      <c r="L13" s="7" t="s">
        <v>2682</v>
      </c>
      <c r="M13" s="7" t="s">
        <v>165</v>
      </c>
      <c r="N13" s="7" t="s">
        <v>2683</v>
      </c>
      <c r="O13" s="8">
        <v>0</v>
      </c>
      <c r="P13" s="8">
        <v>0</v>
      </c>
      <c r="Q13" s="8">
        <v>0</v>
      </c>
      <c r="R13" s="7" t="s">
        <v>100</v>
      </c>
      <c r="S13" s="7" t="s">
        <v>100</v>
      </c>
      <c r="T13" s="7" t="s">
        <v>100</v>
      </c>
      <c r="U13" s="8">
        <v>3</v>
      </c>
      <c r="V13" s="8">
        <v>3</v>
      </c>
      <c r="W13" s="8">
        <v>3</v>
      </c>
      <c r="X13" s="8">
        <v>3</v>
      </c>
      <c r="Y13" s="8">
        <v>3</v>
      </c>
      <c r="Z13" s="8">
        <v>3</v>
      </c>
      <c r="AA13" s="8">
        <v>0</v>
      </c>
      <c r="AB13" s="8">
        <v>0</v>
      </c>
      <c r="AC13" s="8">
        <v>0</v>
      </c>
      <c r="AD13" s="8">
        <v>0</v>
      </c>
      <c r="AE13" s="8">
        <v>0</v>
      </c>
      <c r="AF13" s="8">
        <v>0</v>
      </c>
      <c r="AG13" s="8">
        <v>0</v>
      </c>
      <c r="AH13" s="8">
        <v>0</v>
      </c>
      <c r="AI13" s="8">
        <v>0</v>
      </c>
      <c r="AJ13" s="8">
        <v>0</v>
      </c>
      <c r="AK13" s="8">
        <v>0</v>
      </c>
      <c r="AL13" s="8">
        <v>0</v>
      </c>
      <c r="AM13" s="7" t="s">
        <v>550</v>
      </c>
    </row>
    <row r="14" spans="1:39" ht="89.25" x14ac:dyDescent="0.25">
      <c r="A14" s="6">
        <v>5</v>
      </c>
      <c r="B14" s="7" t="s">
        <v>92</v>
      </c>
      <c r="C14" s="7" t="s">
        <v>51</v>
      </c>
      <c r="D14" s="7" t="s">
        <v>107</v>
      </c>
      <c r="E14" s="7" t="s">
        <v>94</v>
      </c>
      <c r="F14" s="7" t="s">
        <v>95</v>
      </c>
      <c r="G14" s="7" t="s">
        <v>108</v>
      </c>
      <c r="H14" s="7" t="s">
        <v>109</v>
      </c>
      <c r="I14" s="7" t="s">
        <v>110</v>
      </c>
      <c r="J14" s="7" t="s">
        <v>2649</v>
      </c>
      <c r="K14" s="7" t="s">
        <v>2684</v>
      </c>
      <c r="L14" s="7" t="s">
        <v>2685</v>
      </c>
      <c r="M14" s="7" t="s">
        <v>1070</v>
      </c>
      <c r="N14" s="7" t="s">
        <v>2686</v>
      </c>
      <c r="O14" s="8">
        <v>0</v>
      </c>
      <c r="P14" s="8">
        <v>0</v>
      </c>
      <c r="Q14" s="8">
        <v>0</v>
      </c>
      <c r="R14" s="7" t="s">
        <v>228</v>
      </c>
      <c r="S14" s="7" t="s">
        <v>228</v>
      </c>
      <c r="T14" s="7" t="s">
        <v>228</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7" t="s">
        <v>112</v>
      </c>
    </row>
    <row r="15" spans="1:39" ht="89.25" x14ac:dyDescent="0.25">
      <c r="A15" s="6">
        <v>11</v>
      </c>
      <c r="B15" s="7" t="s">
        <v>92</v>
      </c>
      <c r="C15" s="7" t="s">
        <v>51</v>
      </c>
      <c r="D15" s="7" t="s">
        <v>622</v>
      </c>
      <c r="E15" s="7" t="s">
        <v>94</v>
      </c>
      <c r="F15" s="7" t="s">
        <v>95</v>
      </c>
      <c r="G15" s="7" t="s">
        <v>1808</v>
      </c>
      <c r="H15" s="7" t="s">
        <v>1809</v>
      </c>
      <c r="I15" s="7" t="s">
        <v>1810</v>
      </c>
      <c r="J15" s="7" t="s">
        <v>2649</v>
      </c>
      <c r="K15" s="7" t="s">
        <v>2687</v>
      </c>
      <c r="L15" s="7" t="s">
        <v>2688</v>
      </c>
      <c r="M15" s="7" t="s">
        <v>622</v>
      </c>
      <c r="N15" s="7" t="s">
        <v>2689</v>
      </c>
      <c r="O15" s="8">
        <v>0</v>
      </c>
      <c r="P15" s="8">
        <v>0</v>
      </c>
      <c r="Q15" s="8">
        <v>0</v>
      </c>
      <c r="R15" s="7" t="s">
        <v>100</v>
      </c>
      <c r="S15" s="7" t="s">
        <v>100</v>
      </c>
      <c r="T15" s="7" t="s">
        <v>100</v>
      </c>
      <c r="U15" s="8">
        <v>2</v>
      </c>
      <c r="V15" s="8">
        <v>2</v>
      </c>
      <c r="W15" s="8">
        <v>2</v>
      </c>
      <c r="X15" s="8">
        <v>2</v>
      </c>
      <c r="Y15" s="8">
        <v>2</v>
      </c>
      <c r="Z15" s="8">
        <v>2</v>
      </c>
      <c r="AA15" s="8">
        <v>2</v>
      </c>
      <c r="AB15" s="8">
        <v>2</v>
      </c>
      <c r="AC15" s="8">
        <v>2</v>
      </c>
      <c r="AD15" s="8">
        <v>0</v>
      </c>
      <c r="AE15" s="8">
        <v>0</v>
      </c>
      <c r="AF15" s="8">
        <v>0</v>
      </c>
      <c r="AG15" s="8">
        <v>0</v>
      </c>
      <c r="AH15" s="8">
        <v>0</v>
      </c>
      <c r="AI15" s="8">
        <v>0</v>
      </c>
      <c r="AJ15" s="8">
        <v>2</v>
      </c>
      <c r="AK15" s="8">
        <v>2</v>
      </c>
      <c r="AL15" s="8">
        <v>2</v>
      </c>
    </row>
    <row r="16" spans="1:39" ht="89.25" x14ac:dyDescent="0.25">
      <c r="A16" s="6">
        <v>12</v>
      </c>
      <c r="B16" s="7" t="s">
        <v>92</v>
      </c>
      <c r="C16" s="7" t="s">
        <v>51</v>
      </c>
      <c r="D16" s="7" t="s">
        <v>564</v>
      </c>
      <c r="E16" s="7" t="s">
        <v>94</v>
      </c>
      <c r="F16" s="7" t="s">
        <v>95</v>
      </c>
      <c r="G16" s="7" t="s">
        <v>1538</v>
      </c>
      <c r="H16" s="7" t="s">
        <v>1539</v>
      </c>
      <c r="I16" s="7" t="s">
        <v>1540</v>
      </c>
      <c r="J16" s="7" t="s">
        <v>2649</v>
      </c>
      <c r="K16" s="7" t="s">
        <v>2690</v>
      </c>
      <c r="L16" s="7" t="s">
        <v>2691</v>
      </c>
      <c r="M16" s="7" t="s">
        <v>244</v>
      </c>
      <c r="N16" s="7" t="s">
        <v>2692</v>
      </c>
      <c r="O16" s="8">
        <v>2</v>
      </c>
      <c r="P16" s="8">
        <v>7</v>
      </c>
      <c r="Q16" s="8">
        <v>11</v>
      </c>
      <c r="R16" s="7" t="s">
        <v>1541</v>
      </c>
      <c r="S16" s="7" t="s">
        <v>1541</v>
      </c>
      <c r="T16" s="7" t="s">
        <v>1541</v>
      </c>
      <c r="U16" s="8">
        <v>35</v>
      </c>
      <c r="V16" s="8">
        <v>35</v>
      </c>
      <c r="W16" s="8">
        <v>35</v>
      </c>
      <c r="X16" s="8">
        <v>8</v>
      </c>
      <c r="Y16" s="8">
        <v>8</v>
      </c>
      <c r="Z16" s="8">
        <v>8</v>
      </c>
      <c r="AA16" s="8">
        <v>0</v>
      </c>
      <c r="AB16" s="8">
        <v>1</v>
      </c>
      <c r="AC16" s="8">
        <v>1</v>
      </c>
      <c r="AD16" s="8">
        <v>0</v>
      </c>
      <c r="AE16" s="8">
        <v>1</v>
      </c>
      <c r="AF16" s="8">
        <v>1</v>
      </c>
      <c r="AG16" s="8">
        <v>8</v>
      </c>
      <c r="AH16" s="8">
        <v>7</v>
      </c>
      <c r="AI16" s="8">
        <v>7</v>
      </c>
      <c r="AJ16" s="8">
        <v>8</v>
      </c>
      <c r="AK16" s="8">
        <v>8</v>
      </c>
      <c r="AL16" s="8">
        <v>8</v>
      </c>
    </row>
    <row r="17" spans="1:39" ht="89.25" x14ac:dyDescent="0.25">
      <c r="A17" s="6">
        <v>12</v>
      </c>
      <c r="B17" s="7" t="s">
        <v>92</v>
      </c>
      <c r="C17" s="7" t="s">
        <v>51</v>
      </c>
      <c r="D17" s="7" t="s">
        <v>564</v>
      </c>
      <c r="E17" s="7" t="s">
        <v>94</v>
      </c>
      <c r="F17" s="7" t="s">
        <v>95</v>
      </c>
      <c r="G17" s="7" t="s">
        <v>1538</v>
      </c>
      <c r="H17" s="7" t="s">
        <v>1539</v>
      </c>
      <c r="I17" s="7" t="s">
        <v>1540</v>
      </c>
      <c r="J17" s="7" t="s">
        <v>2649</v>
      </c>
      <c r="K17" s="7" t="s">
        <v>2693</v>
      </c>
      <c r="L17" s="7" t="s">
        <v>2694</v>
      </c>
      <c r="M17" s="7" t="s">
        <v>540</v>
      </c>
      <c r="N17" s="7" t="s">
        <v>2695</v>
      </c>
      <c r="O17" s="8">
        <v>0</v>
      </c>
      <c r="P17" s="8">
        <v>3</v>
      </c>
      <c r="Q17" s="8">
        <v>3</v>
      </c>
      <c r="R17" s="7" t="s">
        <v>1541</v>
      </c>
      <c r="S17" s="7" t="s">
        <v>1541</v>
      </c>
      <c r="T17" s="7" t="s">
        <v>1541</v>
      </c>
      <c r="U17" s="8">
        <v>2</v>
      </c>
      <c r="V17" s="8">
        <v>2</v>
      </c>
      <c r="W17" s="8">
        <v>2</v>
      </c>
      <c r="X17" s="8">
        <v>2</v>
      </c>
      <c r="Y17" s="8">
        <v>2</v>
      </c>
      <c r="Z17" s="8">
        <v>2</v>
      </c>
      <c r="AA17" s="8">
        <v>0</v>
      </c>
      <c r="AB17" s="8">
        <v>0</v>
      </c>
      <c r="AC17" s="8">
        <v>0</v>
      </c>
      <c r="AD17" s="8">
        <v>0</v>
      </c>
      <c r="AE17" s="8">
        <v>0</v>
      </c>
      <c r="AF17" s="8">
        <v>0</v>
      </c>
      <c r="AG17" s="8">
        <v>0</v>
      </c>
      <c r="AH17" s="8">
        <v>0</v>
      </c>
      <c r="AI17" s="8">
        <v>0</v>
      </c>
      <c r="AJ17" s="8">
        <v>2</v>
      </c>
      <c r="AK17" s="8">
        <v>2</v>
      </c>
      <c r="AL17" s="8">
        <v>2</v>
      </c>
    </row>
    <row r="18" spans="1:39" ht="102" x14ac:dyDescent="0.25">
      <c r="A18" s="6">
        <v>12</v>
      </c>
      <c r="B18" s="7" t="s">
        <v>92</v>
      </c>
      <c r="C18" s="7" t="s">
        <v>51</v>
      </c>
      <c r="D18" s="7" t="s">
        <v>564</v>
      </c>
      <c r="E18" s="7" t="s">
        <v>94</v>
      </c>
      <c r="F18" s="7" t="s">
        <v>95</v>
      </c>
      <c r="G18" s="7" t="s">
        <v>1538</v>
      </c>
      <c r="H18" s="7" t="s">
        <v>1539</v>
      </c>
      <c r="I18" s="7" t="s">
        <v>1540</v>
      </c>
      <c r="J18" s="7" t="s">
        <v>2649</v>
      </c>
      <c r="K18" s="7" t="s">
        <v>2696</v>
      </c>
      <c r="L18" s="7" t="s">
        <v>2697</v>
      </c>
      <c r="M18" s="7" t="s">
        <v>564</v>
      </c>
      <c r="N18" s="7" t="s">
        <v>2698</v>
      </c>
      <c r="O18" s="8">
        <v>2</v>
      </c>
      <c r="P18" s="8">
        <v>5</v>
      </c>
      <c r="Q18" s="8">
        <v>1</v>
      </c>
      <c r="R18" s="7" t="s">
        <v>1541</v>
      </c>
      <c r="S18" s="7" t="s">
        <v>1541</v>
      </c>
      <c r="T18" s="7" t="s">
        <v>1541</v>
      </c>
      <c r="U18" s="8">
        <v>7</v>
      </c>
      <c r="V18" s="8">
        <v>7</v>
      </c>
      <c r="W18" s="8">
        <v>7</v>
      </c>
      <c r="X18" s="8">
        <v>6</v>
      </c>
      <c r="Y18" s="8">
        <v>6</v>
      </c>
      <c r="Z18" s="8">
        <v>6</v>
      </c>
      <c r="AA18" s="8">
        <v>0</v>
      </c>
      <c r="AB18" s="8">
        <v>0</v>
      </c>
      <c r="AC18" s="8">
        <v>0</v>
      </c>
      <c r="AD18" s="8">
        <v>0</v>
      </c>
      <c r="AE18" s="8">
        <v>0</v>
      </c>
      <c r="AF18" s="8">
        <v>0</v>
      </c>
      <c r="AG18" s="8">
        <v>6</v>
      </c>
      <c r="AH18" s="8">
        <v>6</v>
      </c>
      <c r="AI18" s="8">
        <v>6</v>
      </c>
      <c r="AJ18" s="8">
        <v>6</v>
      </c>
      <c r="AK18" s="8">
        <v>6</v>
      </c>
      <c r="AL18" s="8">
        <v>6</v>
      </c>
    </row>
    <row r="19" spans="1:39" ht="89.25" x14ac:dyDescent="0.25">
      <c r="A19" s="6">
        <v>12</v>
      </c>
      <c r="B19" s="7" t="s">
        <v>92</v>
      </c>
      <c r="C19" s="7" t="s">
        <v>51</v>
      </c>
      <c r="D19" s="7" t="s">
        <v>564</v>
      </c>
      <c r="E19" s="7" t="s">
        <v>94</v>
      </c>
      <c r="F19" s="7" t="s">
        <v>95</v>
      </c>
      <c r="G19" s="7" t="s">
        <v>1538</v>
      </c>
      <c r="H19" s="7" t="s">
        <v>1539</v>
      </c>
      <c r="I19" s="7" t="s">
        <v>1540</v>
      </c>
      <c r="J19" s="7" t="s">
        <v>2649</v>
      </c>
      <c r="K19" s="7" t="s">
        <v>2699</v>
      </c>
      <c r="L19" s="7" t="s">
        <v>2700</v>
      </c>
      <c r="M19" s="7" t="s">
        <v>564</v>
      </c>
      <c r="N19" s="7" t="s">
        <v>2701</v>
      </c>
      <c r="O19" s="8">
        <v>5</v>
      </c>
      <c r="P19" s="8">
        <v>7</v>
      </c>
      <c r="Q19" s="8">
        <v>7</v>
      </c>
      <c r="R19" s="7" t="s">
        <v>1541</v>
      </c>
      <c r="S19" s="7" t="s">
        <v>1541</v>
      </c>
      <c r="T19" s="7" t="s">
        <v>1541</v>
      </c>
      <c r="U19" s="8">
        <v>3</v>
      </c>
      <c r="V19" s="8">
        <v>3</v>
      </c>
      <c r="W19" s="8">
        <v>3</v>
      </c>
      <c r="X19" s="8">
        <v>3</v>
      </c>
      <c r="Y19" s="8">
        <v>3</v>
      </c>
      <c r="Z19" s="8">
        <v>3</v>
      </c>
      <c r="AA19" s="8">
        <v>0</v>
      </c>
      <c r="AB19" s="8">
        <v>0</v>
      </c>
      <c r="AC19" s="8">
        <v>0</v>
      </c>
      <c r="AD19" s="8">
        <v>0</v>
      </c>
      <c r="AE19" s="8">
        <v>0</v>
      </c>
      <c r="AF19" s="8">
        <v>0</v>
      </c>
      <c r="AG19" s="8">
        <v>3</v>
      </c>
      <c r="AH19" s="8">
        <v>3</v>
      </c>
      <c r="AI19" s="8">
        <v>3</v>
      </c>
      <c r="AJ19" s="8">
        <v>3</v>
      </c>
      <c r="AK19" s="8">
        <v>3</v>
      </c>
      <c r="AL19" s="8">
        <v>3</v>
      </c>
    </row>
    <row r="20" spans="1:39" ht="76.5" x14ac:dyDescent="0.25">
      <c r="A20" s="6">
        <v>15</v>
      </c>
      <c r="B20" s="7" t="s">
        <v>92</v>
      </c>
      <c r="C20" s="7" t="s">
        <v>51</v>
      </c>
      <c r="D20" s="7" t="s">
        <v>141</v>
      </c>
      <c r="E20" s="7" t="s">
        <v>94</v>
      </c>
      <c r="F20" s="7" t="s">
        <v>95</v>
      </c>
      <c r="G20" s="7" t="s">
        <v>542</v>
      </c>
      <c r="H20" s="7" t="s">
        <v>543</v>
      </c>
      <c r="I20" s="7" t="s">
        <v>544</v>
      </c>
      <c r="J20" s="7" t="s">
        <v>2649</v>
      </c>
      <c r="K20" s="7" t="s">
        <v>2702</v>
      </c>
      <c r="L20" s="7" t="s">
        <v>2703</v>
      </c>
      <c r="M20" s="7" t="s">
        <v>141</v>
      </c>
      <c r="N20" s="7" t="s">
        <v>2704</v>
      </c>
      <c r="O20" s="8">
        <v>3</v>
      </c>
      <c r="P20" s="8">
        <v>3</v>
      </c>
      <c r="Q20" s="8">
        <v>2</v>
      </c>
      <c r="R20" s="7" t="s">
        <v>2705</v>
      </c>
      <c r="S20" s="7" t="s">
        <v>2705</v>
      </c>
      <c r="T20" s="7" t="s">
        <v>2705</v>
      </c>
      <c r="U20" s="8">
        <v>14</v>
      </c>
      <c r="V20" s="8">
        <v>13</v>
      </c>
      <c r="W20" s="8">
        <v>13</v>
      </c>
      <c r="X20" s="8">
        <v>14</v>
      </c>
      <c r="Y20" s="8">
        <v>13</v>
      </c>
      <c r="Z20" s="8">
        <v>13</v>
      </c>
      <c r="AA20" s="8">
        <v>0</v>
      </c>
      <c r="AB20" s="8">
        <v>0</v>
      </c>
      <c r="AC20" s="8">
        <v>0</v>
      </c>
      <c r="AD20" s="8">
        <v>14</v>
      </c>
      <c r="AE20" s="8">
        <v>13</v>
      </c>
      <c r="AF20" s="8">
        <v>13</v>
      </c>
      <c r="AG20" s="8">
        <v>0</v>
      </c>
      <c r="AH20" s="8">
        <v>0</v>
      </c>
      <c r="AI20" s="8">
        <v>0</v>
      </c>
      <c r="AJ20" s="8">
        <v>14</v>
      </c>
      <c r="AK20" s="8">
        <v>13</v>
      </c>
      <c r="AL20" s="8">
        <v>13</v>
      </c>
      <c r="AM20" s="7" t="s">
        <v>2706</v>
      </c>
    </row>
    <row r="21" spans="1:39" ht="89.25" x14ac:dyDescent="0.25">
      <c r="A21" s="6">
        <v>15</v>
      </c>
      <c r="B21" s="7" t="s">
        <v>92</v>
      </c>
      <c r="C21" s="7" t="s">
        <v>51</v>
      </c>
      <c r="D21" s="7" t="s">
        <v>141</v>
      </c>
      <c r="E21" s="7" t="s">
        <v>94</v>
      </c>
      <c r="F21" s="7" t="s">
        <v>95</v>
      </c>
      <c r="G21" s="7" t="s">
        <v>542</v>
      </c>
      <c r="H21" s="7" t="s">
        <v>543</v>
      </c>
      <c r="I21" s="7" t="s">
        <v>544</v>
      </c>
      <c r="J21" s="7" t="s">
        <v>2649</v>
      </c>
      <c r="K21" s="7" t="s">
        <v>2707</v>
      </c>
      <c r="L21" s="7" t="s">
        <v>2708</v>
      </c>
      <c r="M21" s="7" t="s">
        <v>141</v>
      </c>
      <c r="N21" s="7" t="s">
        <v>2709</v>
      </c>
      <c r="O21" s="8">
        <v>22</v>
      </c>
      <c r="P21" s="8">
        <v>22</v>
      </c>
      <c r="Q21" s="8">
        <v>23</v>
      </c>
      <c r="R21" s="7" t="s">
        <v>2710</v>
      </c>
      <c r="S21" s="7" t="s">
        <v>2710</v>
      </c>
      <c r="T21" s="7" t="s">
        <v>2710</v>
      </c>
      <c r="U21" s="8">
        <v>9</v>
      </c>
      <c r="V21" s="8">
        <v>9</v>
      </c>
      <c r="W21" s="8">
        <v>10</v>
      </c>
      <c r="X21" s="8">
        <v>5</v>
      </c>
      <c r="Y21" s="8">
        <v>5</v>
      </c>
      <c r="Z21" s="8">
        <v>5</v>
      </c>
      <c r="AA21" s="8">
        <v>0</v>
      </c>
      <c r="AB21" s="8">
        <v>0</v>
      </c>
      <c r="AC21" s="8">
        <v>0</v>
      </c>
      <c r="AD21" s="8">
        <v>5</v>
      </c>
      <c r="AE21" s="8">
        <v>5</v>
      </c>
      <c r="AF21" s="8">
        <v>5</v>
      </c>
      <c r="AG21" s="8">
        <v>0</v>
      </c>
      <c r="AH21" s="8">
        <v>0</v>
      </c>
      <c r="AI21" s="8">
        <v>0</v>
      </c>
      <c r="AJ21" s="8">
        <v>5</v>
      </c>
      <c r="AK21" s="8">
        <v>5</v>
      </c>
      <c r="AL21" s="8">
        <v>5</v>
      </c>
    </row>
    <row r="22" spans="1:39" ht="89.25" x14ac:dyDescent="0.25">
      <c r="A22" s="6">
        <v>15</v>
      </c>
      <c r="B22" s="7" t="s">
        <v>92</v>
      </c>
      <c r="C22" s="7" t="s">
        <v>51</v>
      </c>
      <c r="D22" s="7" t="s">
        <v>141</v>
      </c>
      <c r="E22" s="7" t="s">
        <v>94</v>
      </c>
      <c r="F22" s="7" t="s">
        <v>95</v>
      </c>
      <c r="G22" s="7" t="s">
        <v>542</v>
      </c>
      <c r="H22" s="7" t="s">
        <v>543</v>
      </c>
      <c r="I22" s="7" t="s">
        <v>544</v>
      </c>
      <c r="J22" s="7" t="s">
        <v>2649</v>
      </c>
      <c r="K22" s="7" t="s">
        <v>2711</v>
      </c>
      <c r="L22" s="7" t="s">
        <v>2712</v>
      </c>
      <c r="M22" s="7" t="s">
        <v>141</v>
      </c>
      <c r="N22" s="7" t="s">
        <v>2713</v>
      </c>
      <c r="O22" s="8">
        <v>8</v>
      </c>
      <c r="P22" s="8">
        <v>8</v>
      </c>
      <c r="Q22" s="8">
        <v>9</v>
      </c>
      <c r="R22" s="7" t="s">
        <v>2714</v>
      </c>
      <c r="S22" s="7" t="s">
        <v>2715</v>
      </c>
      <c r="T22" s="7" t="s">
        <v>2715</v>
      </c>
      <c r="U22" s="8">
        <v>9</v>
      </c>
      <c r="V22" s="8">
        <v>9</v>
      </c>
      <c r="W22" s="8">
        <v>9</v>
      </c>
      <c r="X22" s="8">
        <v>8</v>
      </c>
      <c r="Y22" s="8">
        <v>8</v>
      </c>
      <c r="Z22" s="8">
        <v>8</v>
      </c>
      <c r="AA22" s="8">
        <v>4</v>
      </c>
      <c r="AB22" s="8">
        <v>4</v>
      </c>
      <c r="AC22" s="8">
        <v>4</v>
      </c>
      <c r="AD22" s="8">
        <v>4</v>
      </c>
      <c r="AE22" s="8">
        <v>4</v>
      </c>
      <c r="AF22" s="8">
        <v>4</v>
      </c>
      <c r="AG22" s="8">
        <v>0</v>
      </c>
      <c r="AH22" s="8">
        <v>0</v>
      </c>
      <c r="AI22" s="8">
        <v>0</v>
      </c>
      <c r="AJ22" s="8">
        <v>8</v>
      </c>
      <c r="AK22" s="8">
        <v>8</v>
      </c>
      <c r="AL22" s="8">
        <v>8</v>
      </c>
    </row>
    <row r="23" spans="1:39" ht="89.25" x14ac:dyDescent="0.25">
      <c r="A23" s="6">
        <v>15</v>
      </c>
      <c r="B23" s="7" t="s">
        <v>92</v>
      </c>
      <c r="C23" s="7" t="s">
        <v>51</v>
      </c>
      <c r="D23" s="7" t="s">
        <v>141</v>
      </c>
      <c r="E23" s="7" t="s">
        <v>94</v>
      </c>
      <c r="F23" s="7" t="s">
        <v>95</v>
      </c>
      <c r="G23" s="7" t="s">
        <v>542</v>
      </c>
      <c r="H23" s="7" t="s">
        <v>543</v>
      </c>
      <c r="I23" s="7" t="s">
        <v>544</v>
      </c>
      <c r="J23" s="7" t="s">
        <v>2649</v>
      </c>
      <c r="K23" s="7" t="s">
        <v>2716</v>
      </c>
      <c r="L23" s="7" t="s">
        <v>2717</v>
      </c>
      <c r="M23" s="7" t="s">
        <v>141</v>
      </c>
      <c r="N23" s="7" t="s">
        <v>2718</v>
      </c>
      <c r="O23" s="8">
        <v>4</v>
      </c>
      <c r="P23" s="8">
        <v>17</v>
      </c>
      <c r="Q23" s="8">
        <v>14</v>
      </c>
      <c r="R23" s="7" t="s">
        <v>1862</v>
      </c>
      <c r="S23" s="7" t="s">
        <v>2719</v>
      </c>
      <c r="T23" s="7" t="s">
        <v>2719</v>
      </c>
      <c r="U23" s="8">
        <v>7</v>
      </c>
      <c r="V23" s="8">
        <v>15</v>
      </c>
      <c r="W23" s="8">
        <v>15</v>
      </c>
      <c r="X23" s="8">
        <v>7</v>
      </c>
      <c r="Y23" s="8">
        <v>15</v>
      </c>
      <c r="Z23" s="8">
        <v>15</v>
      </c>
      <c r="AA23" s="8">
        <v>0</v>
      </c>
      <c r="AB23" s="8">
        <v>0</v>
      </c>
      <c r="AC23" s="8">
        <v>0</v>
      </c>
      <c r="AD23" s="8">
        <v>7</v>
      </c>
      <c r="AE23" s="8">
        <v>15</v>
      </c>
      <c r="AF23" s="8">
        <v>15</v>
      </c>
      <c r="AG23" s="8">
        <v>0</v>
      </c>
      <c r="AH23" s="8">
        <v>0</v>
      </c>
      <c r="AI23" s="8">
        <v>0</v>
      </c>
      <c r="AJ23" s="8">
        <v>7</v>
      </c>
      <c r="AK23" s="8">
        <v>15</v>
      </c>
      <c r="AL23" s="8">
        <v>15</v>
      </c>
    </row>
    <row r="24" spans="1:39" ht="89.25" x14ac:dyDescent="0.25">
      <c r="A24" s="6">
        <v>15</v>
      </c>
      <c r="B24" s="7" t="s">
        <v>92</v>
      </c>
      <c r="C24" s="7" t="s">
        <v>51</v>
      </c>
      <c r="D24" s="7" t="s">
        <v>141</v>
      </c>
      <c r="E24" s="7" t="s">
        <v>94</v>
      </c>
      <c r="F24" s="7" t="s">
        <v>95</v>
      </c>
      <c r="G24" s="7" t="s">
        <v>542</v>
      </c>
      <c r="H24" s="7" t="s">
        <v>543</v>
      </c>
      <c r="I24" s="7" t="s">
        <v>544</v>
      </c>
      <c r="J24" s="7" t="s">
        <v>2720</v>
      </c>
      <c r="K24" s="7" t="s">
        <v>2721</v>
      </c>
      <c r="L24" s="7" t="s">
        <v>2722</v>
      </c>
      <c r="M24" s="7" t="s">
        <v>251</v>
      </c>
      <c r="N24" s="7" t="s">
        <v>2723</v>
      </c>
      <c r="O24" s="8">
        <v>0</v>
      </c>
      <c r="P24" s="8">
        <v>0</v>
      </c>
      <c r="Q24" s="8">
        <v>0</v>
      </c>
      <c r="R24" s="7" t="s">
        <v>100</v>
      </c>
      <c r="S24" s="7" t="s">
        <v>100</v>
      </c>
      <c r="T24" s="7" t="s">
        <v>100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row>
    <row r="25" spans="1:39" ht="89.25" x14ac:dyDescent="0.25">
      <c r="A25" s="6">
        <v>15</v>
      </c>
      <c r="B25" s="7" t="s">
        <v>92</v>
      </c>
      <c r="C25" s="7" t="s">
        <v>51</v>
      </c>
      <c r="D25" s="7" t="s">
        <v>141</v>
      </c>
      <c r="E25" s="7" t="s">
        <v>94</v>
      </c>
      <c r="F25" s="7" t="s">
        <v>95</v>
      </c>
      <c r="G25" s="7" t="s">
        <v>542</v>
      </c>
      <c r="H25" s="7" t="s">
        <v>543</v>
      </c>
      <c r="I25" s="7" t="s">
        <v>544</v>
      </c>
      <c r="J25" s="7" t="s">
        <v>2720</v>
      </c>
      <c r="K25" s="7" t="s">
        <v>2724</v>
      </c>
      <c r="L25" s="7" t="s">
        <v>2725</v>
      </c>
      <c r="M25" s="7" t="s">
        <v>141</v>
      </c>
      <c r="N25" s="7" t="s">
        <v>2726</v>
      </c>
      <c r="O25" s="8">
        <v>0</v>
      </c>
      <c r="P25" s="8">
        <v>0</v>
      </c>
      <c r="Q25" s="8">
        <v>0</v>
      </c>
      <c r="R25" s="7" t="s">
        <v>100</v>
      </c>
      <c r="S25" s="7" t="s">
        <v>100</v>
      </c>
      <c r="T25" s="7" t="s">
        <v>100</v>
      </c>
      <c r="U25" s="8">
        <v>1</v>
      </c>
      <c r="V25" s="8">
        <v>1</v>
      </c>
      <c r="W25" s="8">
        <v>1</v>
      </c>
      <c r="X25" s="8">
        <v>0</v>
      </c>
      <c r="Y25" s="8">
        <v>0</v>
      </c>
      <c r="Z25" s="8">
        <v>0</v>
      </c>
      <c r="AA25" s="8">
        <v>0</v>
      </c>
      <c r="AB25" s="8">
        <v>0</v>
      </c>
      <c r="AC25" s="8">
        <v>0</v>
      </c>
      <c r="AD25" s="8">
        <v>0</v>
      </c>
      <c r="AE25" s="8">
        <v>0</v>
      </c>
      <c r="AF25" s="8">
        <v>0</v>
      </c>
      <c r="AG25" s="8">
        <v>0</v>
      </c>
      <c r="AH25" s="8">
        <v>0</v>
      </c>
      <c r="AI25" s="8">
        <v>0</v>
      </c>
      <c r="AJ25" s="8">
        <v>1</v>
      </c>
      <c r="AK25" s="8">
        <v>1</v>
      </c>
      <c r="AL25" s="8">
        <v>1</v>
      </c>
    </row>
    <row r="26" spans="1:39" ht="89.25" x14ac:dyDescent="0.25">
      <c r="A26" s="6">
        <v>16</v>
      </c>
      <c r="B26" s="7" t="s">
        <v>92</v>
      </c>
      <c r="C26" s="7" t="s">
        <v>51</v>
      </c>
      <c r="D26" s="7" t="s">
        <v>133</v>
      </c>
      <c r="E26" s="7" t="s">
        <v>94</v>
      </c>
      <c r="F26" s="7" t="s">
        <v>95</v>
      </c>
      <c r="G26" s="7" t="s">
        <v>159</v>
      </c>
      <c r="H26" s="7" t="s">
        <v>160</v>
      </c>
      <c r="I26" s="7" t="s">
        <v>161</v>
      </c>
      <c r="J26" s="7" t="s">
        <v>2727</v>
      </c>
      <c r="K26" s="7" t="s">
        <v>2728</v>
      </c>
      <c r="L26" s="7" t="s">
        <v>2729</v>
      </c>
      <c r="M26" s="7" t="s">
        <v>2730</v>
      </c>
      <c r="N26" s="7" t="s">
        <v>2731</v>
      </c>
      <c r="O26" s="8">
        <v>4</v>
      </c>
      <c r="P26" s="8">
        <v>4</v>
      </c>
      <c r="Q26" s="8">
        <v>3</v>
      </c>
      <c r="R26" s="7" t="s">
        <v>581</v>
      </c>
      <c r="S26" s="7" t="s">
        <v>581</v>
      </c>
      <c r="T26" s="7" t="s">
        <v>581</v>
      </c>
      <c r="U26" s="8">
        <v>2</v>
      </c>
      <c r="V26" s="8">
        <v>2</v>
      </c>
      <c r="W26" s="8">
        <v>1</v>
      </c>
      <c r="X26" s="8">
        <v>2</v>
      </c>
      <c r="Y26" s="8">
        <v>2</v>
      </c>
      <c r="Z26" s="8">
        <v>1</v>
      </c>
      <c r="AA26" s="8">
        <v>0</v>
      </c>
      <c r="AB26" s="8">
        <v>0</v>
      </c>
      <c r="AC26" s="8">
        <v>0</v>
      </c>
      <c r="AD26" s="8">
        <v>2</v>
      </c>
      <c r="AE26" s="8">
        <v>2</v>
      </c>
      <c r="AF26" s="8">
        <v>1</v>
      </c>
      <c r="AG26" s="8">
        <v>0</v>
      </c>
      <c r="AH26" s="8">
        <v>0</v>
      </c>
      <c r="AI26" s="8">
        <v>0</v>
      </c>
      <c r="AJ26" s="8">
        <v>2</v>
      </c>
      <c r="AK26" s="8">
        <v>2</v>
      </c>
      <c r="AL26" s="8">
        <v>1</v>
      </c>
    </row>
    <row r="27" spans="1:39" ht="102" x14ac:dyDescent="0.25">
      <c r="A27" s="6">
        <v>16</v>
      </c>
      <c r="B27" s="7" t="s">
        <v>92</v>
      </c>
      <c r="C27" s="7" t="s">
        <v>51</v>
      </c>
      <c r="D27" s="7" t="s">
        <v>133</v>
      </c>
      <c r="E27" s="7" t="s">
        <v>94</v>
      </c>
      <c r="F27" s="7" t="s">
        <v>95</v>
      </c>
      <c r="G27" s="7" t="s">
        <v>159</v>
      </c>
      <c r="H27" s="7" t="s">
        <v>160</v>
      </c>
      <c r="I27" s="7" t="s">
        <v>161</v>
      </c>
      <c r="J27" s="7" t="s">
        <v>2727</v>
      </c>
      <c r="K27" s="7" t="s">
        <v>2732</v>
      </c>
      <c r="L27" s="7" t="s">
        <v>2733</v>
      </c>
      <c r="M27" s="7" t="s">
        <v>2734</v>
      </c>
      <c r="N27" s="7" t="s">
        <v>2735</v>
      </c>
      <c r="O27" s="8">
        <v>0</v>
      </c>
      <c r="P27" s="8">
        <v>0</v>
      </c>
      <c r="Q27" s="8">
        <v>0</v>
      </c>
      <c r="R27" s="7" t="s">
        <v>228</v>
      </c>
      <c r="S27" s="7" t="s">
        <v>228</v>
      </c>
      <c r="T27" s="7" t="s">
        <v>228</v>
      </c>
      <c r="U27" s="8">
        <v>7</v>
      </c>
      <c r="V27" s="8">
        <v>8</v>
      </c>
      <c r="W27" s="8">
        <v>7</v>
      </c>
      <c r="X27" s="8">
        <v>7</v>
      </c>
      <c r="Y27" s="8">
        <v>8</v>
      </c>
      <c r="Z27" s="8">
        <v>7</v>
      </c>
      <c r="AA27" s="8">
        <v>0</v>
      </c>
      <c r="AB27" s="8">
        <v>0</v>
      </c>
      <c r="AC27" s="8">
        <v>0</v>
      </c>
      <c r="AD27" s="8">
        <v>4</v>
      </c>
      <c r="AE27" s="8">
        <v>4</v>
      </c>
      <c r="AF27" s="8">
        <v>4</v>
      </c>
      <c r="AG27" s="8">
        <v>3</v>
      </c>
      <c r="AH27" s="8">
        <v>4</v>
      </c>
      <c r="AI27" s="8">
        <v>3</v>
      </c>
      <c r="AJ27" s="8">
        <v>0</v>
      </c>
      <c r="AK27" s="8">
        <v>0</v>
      </c>
      <c r="AL27" s="8">
        <v>0</v>
      </c>
    </row>
    <row r="28" spans="1:39" ht="102" x14ac:dyDescent="0.25">
      <c r="A28" s="6">
        <v>16</v>
      </c>
      <c r="B28" s="7" t="s">
        <v>92</v>
      </c>
      <c r="C28" s="7" t="s">
        <v>51</v>
      </c>
      <c r="D28" s="7" t="s">
        <v>133</v>
      </c>
      <c r="E28" s="7" t="s">
        <v>94</v>
      </c>
      <c r="F28" s="7" t="s">
        <v>95</v>
      </c>
      <c r="G28" s="7" t="s">
        <v>159</v>
      </c>
      <c r="H28" s="7" t="s">
        <v>160</v>
      </c>
      <c r="I28" s="7" t="s">
        <v>161</v>
      </c>
      <c r="J28" s="7" t="s">
        <v>2727</v>
      </c>
      <c r="K28" s="7" t="s">
        <v>2736</v>
      </c>
      <c r="L28" s="7" t="s">
        <v>2737</v>
      </c>
      <c r="M28" s="7" t="s">
        <v>2738</v>
      </c>
      <c r="N28" s="7" t="s">
        <v>2739</v>
      </c>
      <c r="O28" s="8">
        <v>0</v>
      </c>
      <c r="P28" s="8">
        <v>0</v>
      </c>
      <c r="Q28" s="8">
        <v>0</v>
      </c>
      <c r="R28" s="7" t="s">
        <v>228</v>
      </c>
      <c r="S28" s="7" t="s">
        <v>228</v>
      </c>
      <c r="T28" s="7" t="s">
        <v>228</v>
      </c>
      <c r="U28" s="8">
        <v>1</v>
      </c>
      <c r="V28" s="8">
        <v>1</v>
      </c>
      <c r="W28" s="8">
        <v>1</v>
      </c>
      <c r="X28" s="8">
        <v>1</v>
      </c>
      <c r="Y28" s="8">
        <v>1</v>
      </c>
      <c r="Z28" s="8">
        <v>1</v>
      </c>
      <c r="AA28" s="8">
        <v>0</v>
      </c>
      <c r="AB28" s="8">
        <v>0</v>
      </c>
      <c r="AC28" s="8">
        <v>0</v>
      </c>
      <c r="AD28" s="8">
        <v>1</v>
      </c>
      <c r="AE28" s="8">
        <v>1</v>
      </c>
      <c r="AF28" s="8">
        <v>1</v>
      </c>
      <c r="AG28" s="8">
        <v>0</v>
      </c>
      <c r="AH28" s="8">
        <v>0</v>
      </c>
      <c r="AI28" s="8">
        <v>0</v>
      </c>
      <c r="AJ28" s="8">
        <v>0</v>
      </c>
      <c r="AK28" s="8">
        <v>0</v>
      </c>
      <c r="AL28" s="8">
        <v>0</v>
      </c>
    </row>
    <row r="29" spans="1:39" ht="89.25" x14ac:dyDescent="0.25">
      <c r="A29" s="6">
        <v>16</v>
      </c>
      <c r="B29" s="7" t="s">
        <v>92</v>
      </c>
      <c r="C29" s="7" t="s">
        <v>51</v>
      </c>
      <c r="D29" s="7" t="s">
        <v>133</v>
      </c>
      <c r="E29" s="7" t="s">
        <v>94</v>
      </c>
      <c r="F29" s="7" t="s">
        <v>95</v>
      </c>
      <c r="G29" s="7" t="s">
        <v>159</v>
      </c>
      <c r="H29" s="7" t="s">
        <v>160</v>
      </c>
      <c r="I29" s="7" t="s">
        <v>161</v>
      </c>
      <c r="J29" s="7" t="s">
        <v>2727</v>
      </c>
      <c r="K29" s="7" t="s">
        <v>2740</v>
      </c>
      <c r="L29" s="7" t="s">
        <v>2741</v>
      </c>
      <c r="M29" s="7" t="s">
        <v>2742</v>
      </c>
      <c r="N29" s="7" t="s">
        <v>2743</v>
      </c>
      <c r="O29" s="8">
        <v>0</v>
      </c>
      <c r="P29" s="8">
        <v>0</v>
      </c>
      <c r="Q29" s="8">
        <v>0</v>
      </c>
      <c r="R29" s="7" t="s">
        <v>228</v>
      </c>
      <c r="S29" s="7" t="s">
        <v>228</v>
      </c>
      <c r="T29" s="7" t="s">
        <v>228</v>
      </c>
      <c r="U29" s="8">
        <v>1</v>
      </c>
      <c r="V29" s="8">
        <v>1</v>
      </c>
      <c r="W29" s="8">
        <v>1</v>
      </c>
      <c r="X29" s="8">
        <v>1</v>
      </c>
      <c r="Y29" s="8">
        <v>1</v>
      </c>
      <c r="Z29" s="8">
        <v>1</v>
      </c>
      <c r="AA29" s="8">
        <v>0</v>
      </c>
      <c r="AB29" s="8">
        <v>0</v>
      </c>
      <c r="AC29" s="8">
        <v>0</v>
      </c>
      <c r="AD29" s="8">
        <v>0</v>
      </c>
      <c r="AE29" s="8">
        <v>0</v>
      </c>
      <c r="AF29" s="8">
        <v>0</v>
      </c>
      <c r="AG29" s="8">
        <v>0</v>
      </c>
      <c r="AH29" s="8">
        <v>0</v>
      </c>
      <c r="AI29" s="8">
        <v>0</v>
      </c>
      <c r="AJ29" s="8">
        <v>0</v>
      </c>
      <c r="AK29" s="8">
        <v>0</v>
      </c>
      <c r="AL29" s="8">
        <v>0</v>
      </c>
    </row>
    <row r="30" spans="1:39" ht="102" x14ac:dyDescent="0.25">
      <c r="A30" s="6">
        <v>16</v>
      </c>
      <c r="B30" s="7" t="s">
        <v>92</v>
      </c>
      <c r="C30" s="7" t="s">
        <v>51</v>
      </c>
      <c r="D30" s="7" t="s">
        <v>133</v>
      </c>
      <c r="E30" s="7" t="s">
        <v>94</v>
      </c>
      <c r="F30" s="7" t="s">
        <v>95</v>
      </c>
      <c r="G30" s="7" t="s">
        <v>159</v>
      </c>
      <c r="H30" s="7" t="s">
        <v>160</v>
      </c>
      <c r="I30" s="7" t="s">
        <v>161</v>
      </c>
      <c r="J30" s="7" t="s">
        <v>2744</v>
      </c>
      <c r="K30" s="7" t="s">
        <v>2745</v>
      </c>
      <c r="L30" s="7" t="s">
        <v>2746</v>
      </c>
      <c r="M30" s="7" t="s">
        <v>2747</v>
      </c>
      <c r="N30" s="7" t="s">
        <v>2748</v>
      </c>
      <c r="O30" s="8">
        <v>0</v>
      </c>
      <c r="P30" s="8">
        <v>0</v>
      </c>
      <c r="Q30" s="8">
        <v>0</v>
      </c>
      <c r="R30" s="7" t="s">
        <v>228</v>
      </c>
      <c r="S30" s="7" t="s">
        <v>228</v>
      </c>
      <c r="T30" s="7" t="s">
        <v>228</v>
      </c>
      <c r="U30" s="8">
        <v>0</v>
      </c>
      <c r="V30" s="8">
        <v>0</v>
      </c>
      <c r="W30" s="8">
        <v>0</v>
      </c>
      <c r="X30" s="8">
        <v>0</v>
      </c>
      <c r="Y30" s="8">
        <v>0</v>
      </c>
      <c r="Z30" s="8">
        <v>0</v>
      </c>
      <c r="AA30" s="8">
        <v>0</v>
      </c>
      <c r="AB30" s="8">
        <v>0</v>
      </c>
      <c r="AC30" s="8">
        <v>0</v>
      </c>
      <c r="AD30" s="8">
        <v>0</v>
      </c>
      <c r="AE30" s="8">
        <v>0</v>
      </c>
      <c r="AF30" s="8">
        <v>0</v>
      </c>
      <c r="AG30" s="8">
        <v>0</v>
      </c>
      <c r="AH30" s="8">
        <v>0</v>
      </c>
      <c r="AI30" s="8">
        <v>0</v>
      </c>
      <c r="AJ30" s="8">
        <v>0</v>
      </c>
      <c r="AK30" s="8">
        <v>0</v>
      </c>
      <c r="AL30" s="8">
        <v>0</v>
      </c>
    </row>
    <row r="31" spans="1:39" ht="89.25" x14ac:dyDescent="0.25">
      <c r="A31" s="6">
        <v>17</v>
      </c>
      <c r="B31" s="7" t="s">
        <v>92</v>
      </c>
      <c r="C31" s="7" t="s">
        <v>51</v>
      </c>
      <c r="D31" s="7" t="s">
        <v>133</v>
      </c>
      <c r="E31" s="7" t="s">
        <v>94</v>
      </c>
      <c r="F31" s="7" t="s">
        <v>127</v>
      </c>
      <c r="G31" s="7" t="s">
        <v>582</v>
      </c>
      <c r="H31" s="7" t="s">
        <v>583</v>
      </c>
      <c r="I31" s="7" t="s">
        <v>584</v>
      </c>
      <c r="J31" s="7" t="s">
        <v>2649</v>
      </c>
      <c r="K31" s="7" t="s">
        <v>2749</v>
      </c>
      <c r="L31" s="7" t="s">
        <v>2750</v>
      </c>
      <c r="M31" s="7" t="s">
        <v>133</v>
      </c>
      <c r="N31" s="7" t="s">
        <v>2751</v>
      </c>
      <c r="O31" s="8">
        <v>2</v>
      </c>
      <c r="P31" s="8">
        <v>2</v>
      </c>
      <c r="Q31" s="8">
        <v>1</v>
      </c>
      <c r="R31" s="7" t="s">
        <v>2664</v>
      </c>
      <c r="S31" s="7" t="s">
        <v>2664</v>
      </c>
      <c r="T31" s="7" t="s">
        <v>2664</v>
      </c>
      <c r="U31" s="8">
        <v>2</v>
      </c>
      <c r="V31" s="8">
        <v>2</v>
      </c>
      <c r="W31" s="8">
        <v>2</v>
      </c>
      <c r="X31" s="8">
        <v>2</v>
      </c>
      <c r="Y31" s="8">
        <v>2</v>
      </c>
      <c r="Z31" s="8">
        <v>2</v>
      </c>
      <c r="AA31" s="8">
        <v>0</v>
      </c>
      <c r="AB31" s="8">
        <v>0</v>
      </c>
      <c r="AC31" s="8">
        <v>0</v>
      </c>
      <c r="AD31" s="8">
        <v>2</v>
      </c>
      <c r="AE31" s="8">
        <v>2</v>
      </c>
      <c r="AF31" s="8">
        <v>2</v>
      </c>
      <c r="AG31" s="8">
        <v>0</v>
      </c>
      <c r="AH31" s="8">
        <v>0</v>
      </c>
      <c r="AI31" s="8">
        <v>0</v>
      </c>
      <c r="AJ31" s="8">
        <v>2</v>
      </c>
      <c r="AK31" s="8">
        <v>2</v>
      </c>
      <c r="AL31" s="8">
        <v>2</v>
      </c>
    </row>
    <row r="32" spans="1:39" ht="102" x14ac:dyDescent="0.25">
      <c r="A32" s="6">
        <v>17</v>
      </c>
      <c r="B32" s="7" t="s">
        <v>92</v>
      </c>
      <c r="C32" s="7" t="s">
        <v>51</v>
      </c>
      <c r="D32" s="7" t="s">
        <v>133</v>
      </c>
      <c r="E32" s="7" t="s">
        <v>94</v>
      </c>
      <c r="F32" s="7" t="s">
        <v>127</v>
      </c>
      <c r="G32" s="7" t="s">
        <v>582</v>
      </c>
      <c r="H32" s="7" t="s">
        <v>583</v>
      </c>
      <c r="I32" s="7" t="s">
        <v>584</v>
      </c>
      <c r="J32" s="7" t="s">
        <v>2649</v>
      </c>
      <c r="K32" s="7" t="s">
        <v>2752</v>
      </c>
      <c r="L32" s="7" t="s">
        <v>2753</v>
      </c>
      <c r="M32" s="7" t="s">
        <v>133</v>
      </c>
      <c r="N32" s="7" t="s">
        <v>2754</v>
      </c>
      <c r="O32" s="8">
        <v>7</v>
      </c>
      <c r="P32" s="8">
        <v>7</v>
      </c>
      <c r="Q32" s="8">
        <v>0</v>
      </c>
      <c r="R32" s="7" t="s">
        <v>1439</v>
      </c>
      <c r="S32" s="7" t="s">
        <v>1439</v>
      </c>
      <c r="T32" s="7" t="s">
        <v>1439</v>
      </c>
      <c r="U32" s="8">
        <v>5</v>
      </c>
      <c r="V32" s="8">
        <v>5</v>
      </c>
      <c r="W32" s="8">
        <v>5</v>
      </c>
      <c r="X32" s="8">
        <v>5</v>
      </c>
      <c r="Y32" s="8">
        <v>5</v>
      </c>
      <c r="Z32" s="8">
        <v>5</v>
      </c>
      <c r="AA32" s="8">
        <v>0</v>
      </c>
      <c r="AB32" s="8">
        <v>0</v>
      </c>
      <c r="AC32" s="8">
        <v>0</v>
      </c>
      <c r="AD32" s="8">
        <v>5</v>
      </c>
      <c r="AE32" s="8">
        <v>5</v>
      </c>
      <c r="AF32" s="8">
        <v>5</v>
      </c>
      <c r="AG32" s="8">
        <v>0</v>
      </c>
      <c r="AH32" s="8">
        <v>0</v>
      </c>
      <c r="AI32" s="8">
        <v>0</v>
      </c>
      <c r="AJ32" s="8">
        <v>5</v>
      </c>
      <c r="AK32" s="8">
        <v>5</v>
      </c>
      <c r="AL32" s="8">
        <v>5</v>
      </c>
    </row>
    <row r="33" spans="1:39" ht="76.5" x14ac:dyDescent="0.25">
      <c r="A33" s="6">
        <v>23</v>
      </c>
      <c r="B33" s="7" t="s">
        <v>92</v>
      </c>
      <c r="C33" s="7" t="s">
        <v>51</v>
      </c>
      <c r="D33" s="7" t="s">
        <v>564</v>
      </c>
      <c r="E33" s="7" t="s">
        <v>94</v>
      </c>
      <c r="F33" s="7" t="s">
        <v>95</v>
      </c>
      <c r="G33" s="7" t="s">
        <v>593</v>
      </c>
      <c r="H33" s="7" t="s">
        <v>594</v>
      </c>
      <c r="I33" s="7" t="s">
        <v>595</v>
      </c>
      <c r="J33" s="7" t="s">
        <v>2649</v>
      </c>
      <c r="K33" s="7" t="s">
        <v>2755</v>
      </c>
      <c r="L33" s="7" t="s">
        <v>2756</v>
      </c>
      <c r="M33" s="7" t="s">
        <v>564</v>
      </c>
      <c r="N33" s="7" t="s">
        <v>2757</v>
      </c>
      <c r="O33" s="8">
        <v>0</v>
      </c>
      <c r="P33" s="8">
        <v>1</v>
      </c>
      <c r="Q33" s="8">
        <v>1</v>
      </c>
      <c r="S33" s="7" t="s">
        <v>2664</v>
      </c>
      <c r="T33" s="7" t="s">
        <v>2758</v>
      </c>
      <c r="U33" s="8">
        <v>1</v>
      </c>
      <c r="V33" s="8">
        <v>1</v>
      </c>
      <c r="W33" s="8">
        <v>1</v>
      </c>
      <c r="X33" s="8">
        <v>0</v>
      </c>
      <c r="Y33" s="8">
        <v>0</v>
      </c>
      <c r="Z33" s="8">
        <v>0</v>
      </c>
      <c r="AA33" s="8">
        <v>0</v>
      </c>
      <c r="AB33" s="8">
        <v>0</v>
      </c>
      <c r="AC33" s="8">
        <v>0</v>
      </c>
      <c r="AD33" s="8">
        <v>0</v>
      </c>
      <c r="AE33" s="8">
        <v>0</v>
      </c>
      <c r="AF33" s="8">
        <v>0</v>
      </c>
      <c r="AG33" s="8">
        <v>0</v>
      </c>
      <c r="AH33" s="8">
        <v>0</v>
      </c>
      <c r="AI33" s="8">
        <v>0</v>
      </c>
      <c r="AJ33" s="8">
        <v>0</v>
      </c>
      <c r="AK33" s="8">
        <v>0</v>
      </c>
      <c r="AL33" s="8">
        <v>0</v>
      </c>
    </row>
    <row r="34" spans="1:39" ht="102" x14ac:dyDescent="0.25">
      <c r="A34" s="6">
        <v>25</v>
      </c>
      <c r="B34" s="7" t="s">
        <v>92</v>
      </c>
      <c r="C34" s="7" t="s">
        <v>51</v>
      </c>
      <c r="D34" s="7" t="s">
        <v>505</v>
      </c>
      <c r="E34" s="7" t="s">
        <v>94</v>
      </c>
      <c r="F34" s="7" t="s">
        <v>95</v>
      </c>
      <c r="G34" s="7" t="s">
        <v>506</v>
      </c>
      <c r="H34" s="7" t="s">
        <v>507</v>
      </c>
      <c r="I34" s="7" t="s">
        <v>508</v>
      </c>
      <c r="J34" s="7" t="s">
        <v>2649</v>
      </c>
      <c r="K34" s="7" t="s">
        <v>2759</v>
      </c>
      <c r="L34" s="7" t="s">
        <v>2760</v>
      </c>
      <c r="M34" s="7" t="s">
        <v>1075</v>
      </c>
      <c r="N34" s="7" t="s">
        <v>2760</v>
      </c>
      <c r="O34" s="8">
        <v>0</v>
      </c>
      <c r="P34" s="8">
        <v>0</v>
      </c>
      <c r="Q34" s="8">
        <v>0</v>
      </c>
      <c r="R34" s="7" t="s">
        <v>100</v>
      </c>
      <c r="S34" s="7" t="s">
        <v>100</v>
      </c>
      <c r="T34" s="7" t="s">
        <v>100</v>
      </c>
      <c r="U34" s="8">
        <v>3</v>
      </c>
      <c r="V34" s="8">
        <v>3</v>
      </c>
      <c r="W34" s="8">
        <v>3</v>
      </c>
      <c r="X34" s="8">
        <v>2</v>
      </c>
      <c r="Y34" s="8">
        <v>2</v>
      </c>
      <c r="Z34" s="8">
        <v>2</v>
      </c>
      <c r="AA34" s="8">
        <v>0</v>
      </c>
      <c r="AB34" s="8">
        <v>0</v>
      </c>
      <c r="AC34" s="8">
        <v>0</v>
      </c>
      <c r="AD34" s="8">
        <v>2</v>
      </c>
      <c r="AE34" s="8">
        <v>2</v>
      </c>
      <c r="AF34" s="8">
        <v>2</v>
      </c>
      <c r="AG34" s="8">
        <v>1</v>
      </c>
      <c r="AH34" s="8">
        <v>1</v>
      </c>
      <c r="AI34" s="8">
        <v>1</v>
      </c>
      <c r="AJ34" s="8">
        <v>2</v>
      </c>
      <c r="AK34" s="8">
        <v>2</v>
      </c>
      <c r="AL34" s="8">
        <v>2</v>
      </c>
    </row>
    <row r="35" spans="1:39" ht="89.25" x14ac:dyDescent="0.25">
      <c r="A35" s="6">
        <v>25</v>
      </c>
      <c r="B35" s="7" t="s">
        <v>92</v>
      </c>
      <c r="C35" s="7" t="s">
        <v>51</v>
      </c>
      <c r="D35" s="7" t="s">
        <v>505</v>
      </c>
      <c r="E35" s="7" t="s">
        <v>94</v>
      </c>
      <c r="F35" s="7" t="s">
        <v>95</v>
      </c>
      <c r="G35" s="7" t="s">
        <v>506</v>
      </c>
      <c r="H35" s="7" t="s">
        <v>507</v>
      </c>
      <c r="I35" s="7" t="s">
        <v>508</v>
      </c>
      <c r="J35" s="7" t="s">
        <v>2720</v>
      </c>
      <c r="K35" s="7" t="s">
        <v>2761</v>
      </c>
      <c r="L35" s="7" t="s">
        <v>2762</v>
      </c>
      <c r="M35" s="7" t="s">
        <v>505</v>
      </c>
      <c r="N35" s="7" t="s">
        <v>2762</v>
      </c>
      <c r="O35" s="8">
        <v>0</v>
      </c>
      <c r="P35" s="8">
        <v>0</v>
      </c>
      <c r="Q35" s="8">
        <v>0</v>
      </c>
      <c r="R35" s="7" t="s">
        <v>100</v>
      </c>
      <c r="S35" s="7" t="s">
        <v>100</v>
      </c>
      <c r="T35" s="7" t="s">
        <v>100</v>
      </c>
      <c r="U35" s="8">
        <v>2</v>
      </c>
      <c r="V35" s="8">
        <v>2</v>
      </c>
      <c r="W35" s="8">
        <v>2</v>
      </c>
      <c r="X35" s="8">
        <v>2</v>
      </c>
      <c r="Y35" s="8">
        <v>2</v>
      </c>
      <c r="Z35" s="8">
        <v>2</v>
      </c>
      <c r="AA35" s="8">
        <v>0</v>
      </c>
      <c r="AB35" s="8">
        <v>0</v>
      </c>
      <c r="AC35" s="8">
        <v>0</v>
      </c>
      <c r="AD35" s="8">
        <v>2</v>
      </c>
      <c r="AE35" s="8">
        <v>2</v>
      </c>
      <c r="AF35" s="8">
        <v>2</v>
      </c>
      <c r="AG35" s="8">
        <v>0</v>
      </c>
      <c r="AH35" s="8">
        <v>0</v>
      </c>
      <c r="AI35" s="8">
        <v>0</v>
      </c>
      <c r="AJ35" s="8">
        <v>0</v>
      </c>
      <c r="AK35" s="8">
        <v>0</v>
      </c>
      <c r="AL35" s="8">
        <v>0</v>
      </c>
    </row>
    <row r="36" spans="1:39" ht="89.25" x14ac:dyDescent="0.25">
      <c r="A36" s="6">
        <v>25</v>
      </c>
      <c r="B36" s="7" t="s">
        <v>92</v>
      </c>
      <c r="C36" s="7" t="s">
        <v>51</v>
      </c>
      <c r="D36" s="7" t="s">
        <v>505</v>
      </c>
      <c r="E36" s="7" t="s">
        <v>94</v>
      </c>
      <c r="F36" s="7" t="s">
        <v>95</v>
      </c>
      <c r="G36" s="7" t="s">
        <v>506</v>
      </c>
      <c r="H36" s="7" t="s">
        <v>507</v>
      </c>
      <c r="I36" s="7" t="s">
        <v>508</v>
      </c>
      <c r="J36" s="7" t="s">
        <v>2720</v>
      </c>
      <c r="K36" s="7" t="s">
        <v>2763</v>
      </c>
      <c r="L36" s="7" t="s">
        <v>2764</v>
      </c>
      <c r="M36" s="7" t="s">
        <v>505</v>
      </c>
      <c r="N36" s="7" t="s">
        <v>2764</v>
      </c>
      <c r="O36" s="8">
        <v>0</v>
      </c>
      <c r="P36" s="8">
        <v>0</v>
      </c>
      <c r="Q36" s="8">
        <v>0</v>
      </c>
      <c r="R36" s="7" t="s">
        <v>100</v>
      </c>
      <c r="S36" s="7" t="s">
        <v>100</v>
      </c>
      <c r="T36" s="7" t="s">
        <v>100</v>
      </c>
      <c r="U36" s="8">
        <v>0</v>
      </c>
      <c r="V36" s="8">
        <v>0</v>
      </c>
      <c r="W36" s="8">
        <v>0</v>
      </c>
      <c r="X36" s="8">
        <v>0</v>
      </c>
      <c r="Y36" s="8">
        <v>0</v>
      </c>
      <c r="Z36" s="8">
        <v>0</v>
      </c>
      <c r="AA36" s="8">
        <v>0</v>
      </c>
      <c r="AB36" s="8">
        <v>0</v>
      </c>
      <c r="AC36" s="8">
        <v>0</v>
      </c>
      <c r="AD36" s="8">
        <v>0</v>
      </c>
      <c r="AE36" s="8">
        <v>0</v>
      </c>
      <c r="AF36" s="8">
        <v>0</v>
      </c>
      <c r="AG36" s="8">
        <v>0</v>
      </c>
      <c r="AH36" s="8">
        <v>0</v>
      </c>
      <c r="AI36" s="8">
        <v>0</v>
      </c>
      <c r="AJ36" s="8">
        <v>0</v>
      </c>
      <c r="AK36" s="8">
        <v>0</v>
      </c>
      <c r="AL36" s="8">
        <v>0</v>
      </c>
    </row>
    <row r="37" spans="1:39" ht="89.25" x14ac:dyDescent="0.25">
      <c r="A37" s="6">
        <v>26</v>
      </c>
      <c r="B37" s="7" t="s">
        <v>92</v>
      </c>
      <c r="C37" s="7" t="s">
        <v>51</v>
      </c>
      <c r="D37" s="7" t="s">
        <v>505</v>
      </c>
      <c r="E37" s="7" t="s">
        <v>94</v>
      </c>
      <c r="F37" s="7" t="s">
        <v>95</v>
      </c>
      <c r="G37" s="7" t="s">
        <v>605</v>
      </c>
      <c r="H37" s="7" t="s">
        <v>606</v>
      </c>
      <c r="I37" s="7" t="s">
        <v>607</v>
      </c>
      <c r="J37" s="7" t="s">
        <v>2649</v>
      </c>
      <c r="K37" s="7" t="s">
        <v>2765</v>
      </c>
      <c r="L37" s="7" t="s">
        <v>2766</v>
      </c>
      <c r="M37" s="7" t="s">
        <v>505</v>
      </c>
      <c r="N37" s="7" t="s">
        <v>2766</v>
      </c>
      <c r="O37" s="8">
        <v>22</v>
      </c>
      <c r="P37" s="8">
        <v>2</v>
      </c>
      <c r="Q37" s="8">
        <v>0</v>
      </c>
      <c r="R37" s="7" t="s">
        <v>319</v>
      </c>
      <c r="S37" s="7" t="s">
        <v>319</v>
      </c>
      <c r="T37" s="7" t="s">
        <v>100</v>
      </c>
      <c r="U37" s="8">
        <v>7</v>
      </c>
      <c r="V37" s="8">
        <v>7</v>
      </c>
      <c r="W37" s="8">
        <v>7</v>
      </c>
      <c r="X37" s="8">
        <v>4</v>
      </c>
      <c r="Y37" s="8">
        <v>4</v>
      </c>
      <c r="Z37" s="8">
        <v>4</v>
      </c>
      <c r="AA37" s="8">
        <v>1</v>
      </c>
      <c r="AB37" s="8">
        <v>1</v>
      </c>
      <c r="AC37" s="8">
        <v>1</v>
      </c>
      <c r="AD37" s="8">
        <v>3</v>
      </c>
      <c r="AE37" s="8">
        <v>3</v>
      </c>
      <c r="AF37" s="8">
        <v>3</v>
      </c>
      <c r="AG37" s="8">
        <v>0</v>
      </c>
      <c r="AH37" s="8">
        <v>0</v>
      </c>
      <c r="AI37" s="8">
        <v>0</v>
      </c>
      <c r="AJ37" s="8">
        <v>4</v>
      </c>
      <c r="AK37" s="8">
        <v>4</v>
      </c>
      <c r="AL37" s="8">
        <v>4</v>
      </c>
      <c r="AM37" s="7" t="s">
        <v>100</v>
      </c>
    </row>
    <row r="38" spans="1:39" ht="89.25" x14ac:dyDescent="0.25">
      <c r="A38" s="6">
        <v>28</v>
      </c>
      <c r="B38" s="7" t="s">
        <v>92</v>
      </c>
      <c r="C38" s="7" t="s">
        <v>51</v>
      </c>
      <c r="D38" s="7" t="s">
        <v>490</v>
      </c>
      <c r="E38" s="7" t="s">
        <v>94</v>
      </c>
      <c r="F38" s="7" t="s">
        <v>95</v>
      </c>
      <c r="G38" s="7" t="s">
        <v>1446</v>
      </c>
      <c r="H38" s="7" t="s">
        <v>1447</v>
      </c>
      <c r="I38" s="7" t="s">
        <v>1448</v>
      </c>
      <c r="J38" s="7" t="s">
        <v>2649</v>
      </c>
      <c r="K38" s="7" t="s">
        <v>2767</v>
      </c>
      <c r="L38" s="7" t="s">
        <v>2768</v>
      </c>
      <c r="M38" s="7" t="s">
        <v>490</v>
      </c>
      <c r="N38" s="7" t="s">
        <v>2769</v>
      </c>
      <c r="O38" s="8">
        <v>5</v>
      </c>
      <c r="P38" s="8">
        <v>6</v>
      </c>
      <c r="Q38" s="8">
        <v>3</v>
      </c>
      <c r="R38" s="7" t="s">
        <v>2346</v>
      </c>
      <c r="S38" s="7" t="s">
        <v>2346</v>
      </c>
      <c r="T38" s="7" t="s">
        <v>2346</v>
      </c>
      <c r="U38" s="8">
        <v>7</v>
      </c>
      <c r="V38" s="8">
        <v>7</v>
      </c>
      <c r="W38" s="8">
        <v>7</v>
      </c>
      <c r="X38" s="8">
        <v>4</v>
      </c>
      <c r="Y38" s="8">
        <v>4</v>
      </c>
      <c r="Z38" s="8">
        <v>4</v>
      </c>
      <c r="AA38" s="8">
        <v>0</v>
      </c>
      <c r="AB38" s="8">
        <v>0</v>
      </c>
      <c r="AC38" s="8">
        <v>0</v>
      </c>
      <c r="AD38" s="8">
        <v>4</v>
      </c>
      <c r="AE38" s="8">
        <v>4</v>
      </c>
      <c r="AF38" s="8">
        <v>4</v>
      </c>
      <c r="AG38" s="8">
        <v>3</v>
      </c>
      <c r="AH38" s="8">
        <v>3</v>
      </c>
      <c r="AI38" s="8">
        <v>3</v>
      </c>
      <c r="AJ38" s="8">
        <v>4</v>
      </c>
      <c r="AK38" s="8">
        <v>4</v>
      </c>
      <c r="AL38" s="8">
        <v>4</v>
      </c>
    </row>
    <row r="39" spans="1:39" ht="89.25" x14ac:dyDescent="0.25">
      <c r="A39" s="6">
        <v>28</v>
      </c>
      <c r="B39" s="7" t="s">
        <v>92</v>
      </c>
      <c r="C39" s="7" t="s">
        <v>51</v>
      </c>
      <c r="D39" s="7" t="s">
        <v>490</v>
      </c>
      <c r="E39" s="7" t="s">
        <v>94</v>
      </c>
      <c r="F39" s="7" t="s">
        <v>95</v>
      </c>
      <c r="G39" s="7" t="s">
        <v>1446</v>
      </c>
      <c r="H39" s="7" t="s">
        <v>1447</v>
      </c>
      <c r="I39" s="7" t="s">
        <v>1448</v>
      </c>
      <c r="J39" s="7" t="s">
        <v>2649</v>
      </c>
      <c r="K39" s="7" t="s">
        <v>2770</v>
      </c>
      <c r="L39" s="7" t="s">
        <v>2771</v>
      </c>
      <c r="M39" s="7" t="s">
        <v>490</v>
      </c>
      <c r="N39" s="7" t="s">
        <v>2772</v>
      </c>
      <c r="O39" s="8">
        <v>2</v>
      </c>
      <c r="P39" s="8">
        <v>6</v>
      </c>
      <c r="Q39" s="8">
        <v>10</v>
      </c>
      <c r="R39" s="7" t="s">
        <v>2346</v>
      </c>
      <c r="S39" s="7" t="s">
        <v>2773</v>
      </c>
      <c r="T39" s="7" t="s">
        <v>2774</v>
      </c>
      <c r="U39" s="8">
        <v>8</v>
      </c>
      <c r="V39" s="8">
        <v>8</v>
      </c>
      <c r="W39" s="8">
        <v>8</v>
      </c>
      <c r="X39" s="8">
        <v>5</v>
      </c>
      <c r="Y39" s="8">
        <v>5</v>
      </c>
      <c r="Z39" s="8">
        <v>5</v>
      </c>
      <c r="AA39" s="8">
        <v>0</v>
      </c>
      <c r="AB39" s="8">
        <v>0</v>
      </c>
      <c r="AC39" s="8">
        <v>0</v>
      </c>
      <c r="AD39" s="8">
        <v>5</v>
      </c>
      <c r="AE39" s="8">
        <v>5</v>
      </c>
      <c r="AF39" s="8">
        <v>5</v>
      </c>
      <c r="AG39" s="8">
        <v>3</v>
      </c>
      <c r="AH39" s="8">
        <v>3</v>
      </c>
      <c r="AI39" s="8">
        <v>3</v>
      </c>
      <c r="AJ39" s="8">
        <v>5</v>
      </c>
      <c r="AK39" s="8">
        <v>5</v>
      </c>
      <c r="AL39" s="8">
        <v>5</v>
      </c>
    </row>
    <row r="40" spans="1:39" ht="102" x14ac:dyDescent="0.25">
      <c r="A40" s="6">
        <v>28</v>
      </c>
      <c r="B40" s="7" t="s">
        <v>92</v>
      </c>
      <c r="C40" s="7" t="s">
        <v>51</v>
      </c>
      <c r="D40" s="7" t="s">
        <v>490</v>
      </c>
      <c r="E40" s="7" t="s">
        <v>94</v>
      </c>
      <c r="F40" s="7" t="s">
        <v>95</v>
      </c>
      <c r="G40" s="7" t="s">
        <v>1446</v>
      </c>
      <c r="H40" s="7" t="s">
        <v>1447</v>
      </c>
      <c r="I40" s="7" t="s">
        <v>1448</v>
      </c>
      <c r="J40" s="7" t="s">
        <v>2649</v>
      </c>
      <c r="K40" s="7" t="s">
        <v>2775</v>
      </c>
      <c r="L40" s="7" t="s">
        <v>2776</v>
      </c>
      <c r="M40" s="7" t="s">
        <v>107</v>
      </c>
      <c r="N40" s="7" t="s">
        <v>2777</v>
      </c>
      <c r="O40" s="8">
        <v>4</v>
      </c>
      <c r="P40" s="8">
        <v>3</v>
      </c>
      <c r="Q40" s="8">
        <v>3</v>
      </c>
      <c r="R40" s="7" t="s">
        <v>2773</v>
      </c>
      <c r="S40" s="7" t="s">
        <v>2778</v>
      </c>
      <c r="T40" s="7" t="s">
        <v>2773</v>
      </c>
      <c r="U40" s="8">
        <v>5</v>
      </c>
      <c r="V40" s="8">
        <v>5</v>
      </c>
      <c r="W40" s="8">
        <v>5</v>
      </c>
      <c r="X40" s="8">
        <v>3</v>
      </c>
      <c r="Y40" s="8">
        <v>3</v>
      </c>
      <c r="Z40" s="8">
        <v>3</v>
      </c>
      <c r="AA40" s="8">
        <v>0</v>
      </c>
      <c r="AB40" s="8">
        <v>0</v>
      </c>
      <c r="AC40" s="8">
        <v>0</v>
      </c>
      <c r="AD40" s="8">
        <v>3</v>
      </c>
      <c r="AE40" s="8">
        <v>3</v>
      </c>
      <c r="AF40" s="8">
        <v>3</v>
      </c>
      <c r="AG40" s="8">
        <v>2</v>
      </c>
      <c r="AH40" s="8">
        <v>2</v>
      </c>
      <c r="AI40" s="8">
        <v>2</v>
      </c>
      <c r="AJ40" s="8">
        <v>3</v>
      </c>
      <c r="AK40" s="8">
        <v>3</v>
      </c>
      <c r="AL40" s="8">
        <v>3</v>
      </c>
    </row>
    <row r="41" spans="1:39" ht="114.75" x14ac:dyDescent="0.25">
      <c r="A41" s="6">
        <v>30</v>
      </c>
      <c r="B41" s="7" t="s">
        <v>92</v>
      </c>
      <c r="C41" s="7" t="s">
        <v>51</v>
      </c>
      <c r="D41" s="7" t="s">
        <v>263</v>
      </c>
      <c r="E41" s="7" t="s">
        <v>94</v>
      </c>
      <c r="F41" s="7" t="s">
        <v>95</v>
      </c>
      <c r="G41" s="7" t="s">
        <v>610</v>
      </c>
      <c r="H41" s="7" t="s">
        <v>611</v>
      </c>
      <c r="I41" s="7" t="s">
        <v>1266</v>
      </c>
      <c r="J41" s="7" t="s">
        <v>2649</v>
      </c>
      <c r="K41" s="7" t="s">
        <v>2779</v>
      </c>
      <c r="L41" s="7" t="s">
        <v>2780</v>
      </c>
      <c r="M41" s="7" t="s">
        <v>263</v>
      </c>
      <c r="N41" s="7" t="s">
        <v>100</v>
      </c>
      <c r="O41" s="8">
        <v>24</v>
      </c>
      <c r="P41" s="8">
        <v>29</v>
      </c>
      <c r="Q41" s="8">
        <v>22</v>
      </c>
      <c r="R41" s="7" t="s">
        <v>2781</v>
      </c>
      <c r="S41" s="7" t="s">
        <v>2781</v>
      </c>
      <c r="T41" s="7" t="s">
        <v>2781</v>
      </c>
      <c r="U41" s="8">
        <v>10</v>
      </c>
      <c r="V41" s="8">
        <v>10</v>
      </c>
      <c r="W41" s="8">
        <v>10</v>
      </c>
      <c r="X41" s="8">
        <v>10</v>
      </c>
      <c r="Y41" s="8">
        <v>10</v>
      </c>
      <c r="Z41" s="8">
        <v>10</v>
      </c>
      <c r="AA41" s="8">
        <v>10</v>
      </c>
      <c r="AB41" s="8">
        <v>10</v>
      </c>
      <c r="AC41" s="8">
        <v>10</v>
      </c>
      <c r="AD41" s="8">
        <v>0</v>
      </c>
      <c r="AE41" s="8">
        <v>0</v>
      </c>
      <c r="AF41" s="8">
        <v>0</v>
      </c>
      <c r="AG41" s="8">
        <v>0</v>
      </c>
      <c r="AH41" s="8">
        <v>0</v>
      </c>
      <c r="AI41" s="8">
        <v>0</v>
      </c>
      <c r="AJ41" s="8">
        <v>9</v>
      </c>
      <c r="AK41" s="8">
        <v>9</v>
      </c>
      <c r="AL41" s="8">
        <v>9</v>
      </c>
      <c r="AM41" s="7" t="s">
        <v>100</v>
      </c>
    </row>
    <row r="42" spans="1:39" ht="102" x14ac:dyDescent="0.25">
      <c r="A42" s="6">
        <v>33</v>
      </c>
      <c r="B42" s="7" t="s">
        <v>92</v>
      </c>
      <c r="C42" s="7" t="s">
        <v>51</v>
      </c>
      <c r="D42" s="7" t="s">
        <v>173</v>
      </c>
      <c r="E42" s="7" t="s">
        <v>94</v>
      </c>
      <c r="F42" s="7" t="s">
        <v>491</v>
      </c>
      <c r="G42" s="7" t="s">
        <v>1552</v>
      </c>
      <c r="H42" s="7" t="s">
        <v>1553</v>
      </c>
      <c r="I42" s="7" t="s">
        <v>1554</v>
      </c>
      <c r="J42" s="7" t="s">
        <v>2649</v>
      </c>
      <c r="K42" s="7" t="s">
        <v>2782</v>
      </c>
      <c r="L42" s="7" t="s">
        <v>2783</v>
      </c>
      <c r="M42" s="7" t="s">
        <v>173</v>
      </c>
      <c r="N42" s="7" t="s">
        <v>2784</v>
      </c>
      <c r="O42" s="8">
        <v>2</v>
      </c>
      <c r="P42" s="8">
        <v>1</v>
      </c>
      <c r="Q42" s="8">
        <v>1</v>
      </c>
      <c r="R42" s="7" t="s">
        <v>2785</v>
      </c>
      <c r="S42" s="7" t="s">
        <v>2664</v>
      </c>
      <c r="T42" s="7" t="s">
        <v>1555</v>
      </c>
      <c r="U42" s="8">
        <v>9</v>
      </c>
      <c r="V42" s="8">
        <v>11</v>
      </c>
      <c r="W42" s="8">
        <v>11</v>
      </c>
      <c r="X42" s="8">
        <v>4</v>
      </c>
      <c r="Y42" s="8">
        <v>4</v>
      </c>
      <c r="Z42" s="8">
        <v>4</v>
      </c>
      <c r="AA42" s="8">
        <v>3</v>
      </c>
      <c r="AB42" s="8">
        <v>3</v>
      </c>
      <c r="AC42" s="8">
        <v>3</v>
      </c>
      <c r="AD42" s="8">
        <v>0</v>
      </c>
      <c r="AE42" s="8">
        <v>0</v>
      </c>
      <c r="AF42" s="8">
        <v>0</v>
      </c>
      <c r="AG42" s="8">
        <v>1</v>
      </c>
      <c r="AH42" s="8">
        <v>1</v>
      </c>
      <c r="AI42" s="8">
        <v>1</v>
      </c>
      <c r="AJ42" s="8">
        <v>3</v>
      </c>
      <c r="AK42" s="8">
        <v>3</v>
      </c>
      <c r="AL42" s="8">
        <v>3</v>
      </c>
    </row>
    <row r="43" spans="1:39" ht="89.25" x14ac:dyDescent="0.25">
      <c r="A43" s="6">
        <v>33</v>
      </c>
      <c r="B43" s="7" t="s">
        <v>92</v>
      </c>
      <c r="C43" s="7" t="s">
        <v>51</v>
      </c>
      <c r="D43" s="7" t="s">
        <v>173</v>
      </c>
      <c r="E43" s="7" t="s">
        <v>94</v>
      </c>
      <c r="F43" s="7" t="s">
        <v>491</v>
      </c>
      <c r="G43" s="7" t="s">
        <v>1552</v>
      </c>
      <c r="H43" s="7" t="s">
        <v>1553</v>
      </c>
      <c r="I43" s="7" t="s">
        <v>1554</v>
      </c>
      <c r="J43" s="7" t="s">
        <v>2649</v>
      </c>
      <c r="K43" s="7" t="s">
        <v>2786</v>
      </c>
      <c r="L43" s="7" t="s">
        <v>2787</v>
      </c>
      <c r="M43" s="7" t="s">
        <v>173</v>
      </c>
      <c r="N43" s="7" t="s">
        <v>2788</v>
      </c>
      <c r="O43" s="8">
        <v>1</v>
      </c>
      <c r="P43" s="8">
        <v>1</v>
      </c>
      <c r="Q43" s="8">
        <v>1</v>
      </c>
      <c r="R43" s="7" t="s">
        <v>1555</v>
      </c>
      <c r="S43" s="7" t="s">
        <v>1555</v>
      </c>
      <c r="T43" s="7" t="s">
        <v>1555</v>
      </c>
      <c r="U43" s="8">
        <v>6</v>
      </c>
      <c r="V43" s="8">
        <v>7</v>
      </c>
      <c r="W43" s="8">
        <v>7</v>
      </c>
      <c r="X43" s="8">
        <v>6</v>
      </c>
      <c r="Y43" s="8">
        <v>6</v>
      </c>
      <c r="Z43" s="8">
        <v>6</v>
      </c>
      <c r="AA43" s="8">
        <v>0</v>
      </c>
      <c r="AB43" s="8">
        <v>0</v>
      </c>
      <c r="AC43" s="8">
        <v>0</v>
      </c>
      <c r="AD43" s="8">
        <v>0</v>
      </c>
      <c r="AE43" s="8">
        <v>0</v>
      </c>
      <c r="AF43" s="8">
        <v>0</v>
      </c>
      <c r="AG43" s="8">
        <v>6</v>
      </c>
      <c r="AH43" s="8">
        <v>6</v>
      </c>
      <c r="AI43" s="8">
        <v>6</v>
      </c>
      <c r="AJ43" s="8">
        <v>3</v>
      </c>
      <c r="AK43" s="8">
        <v>3</v>
      </c>
      <c r="AL43" s="8">
        <v>3</v>
      </c>
    </row>
    <row r="44" spans="1:39" ht="76.5" x14ac:dyDescent="0.25">
      <c r="A44" s="6">
        <v>35</v>
      </c>
      <c r="B44" s="7" t="s">
        <v>92</v>
      </c>
      <c r="C44" s="7" t="s">
        <v>51</v>
      </c>
      <c r="D44" s="7" t="s">
        <v>173</v>
      </c>
      <c r="E44" s="7" t="s">
        <v>94</v>
      </c>
      <c r="F44" s="7" t="s">
        <v>95</v>
      </c>
      <c r="G44" s="7" t="s">
        <v>617</v>
      </c>
      <c r="H44" s="7" t="s">
        <v>618</v>
      </c>
      <c r="I44" s="7" t="s">
        <v>619</v>
      </c>
      <c r="J44" s="7" t="s">
        <v>2649</v>
      </c>
      <c r="K44" s="7" t="s">
        <v>2789</v>
      </c>
      <c r="L44" s="7" t="s">
        <v>2790</v>
      </c>
      <c r="M44" s="7" t="s">
        <v>173</v>
      </c>
      <c r="N44" s="7" t="s">
        <v>2784</v>
      </c>
      <c r="O44" s="8">
        <v>4</v>
      </c>
      <c r="P44" s="8">
        <v>0</v>
      </c>
      <c r="Q44" s="8">
        <v>0</v>
      </c>
      <c r="R44" s="7" t="s">
        <v>2791</v>
      </c>
      <c r="U44" s="8">
        <v>10</v>
      </c>
      <c r="V44" s="8">
        <v>12</v>
      </c>
      <c r="W44" s="8">
        <v>12</v>
      </c>
      <c r="X44" s="8">
        <v>5</v>
      </c>
      <c r="Y44" s="8">
        <v>5</v>
      </c>
      <c r="Z44" s="8">
        <v>5</v>
      </c>
      <c r="AA44" s="8">
        <v>0</v>
      </c>
      <c r="AB44" s="8">
        <v>0</v>
      </c>
      <c r="AC44" s="8">
        <v>0</v>
      </c>
      <c r="AD44" s="8">
        <v>5</v>
      </c>
      <c r="AE44" s="8">
        <v>5</v>
      </c>
      <c r="AF44" s="8">
        <v>5</v>
      </c>
      <c r="AG44" s="8">
        <v>0</v>
      </c>
      <c r="AH44" s="8">
        <v>0</v>
      </c>
      <c r="AI44" s="8">
        <v>0</v>
      </c>
      <c r="AJ44" s="8">
        <v>5</v>
      </c>
      <c r="AK44" s="8">
        <v>5</v>
      </c>
      <c r="AL44" s="8">
        <v>5</v>
      </c>
    </row>
    <row r="45" spans="1:39" ht="102" x14ac:dyDescent="0.25">
      <c r="A45" s="6">
        <v>35</v>
      </c>
      <c r="B45" s="7" t="s">
        <v>92</v>
      </c>
      <c r="C45" s="7" t="s">
        <v>51</v>
      </c>
      <c r="D45" s="7" t="s">
        <v>173</v>
      </c>
      <c r="E45" s="7" t="s">
        <v>94</v>
      </c>
      <c r="F45" s="7" t="s">
        <v>95</v>
      </c>
      <c r="G45" s="7" t="s">
        <v>617</v>
      </c>
      <c r="H45" s="7" t="s">
        <v>618</v>
      </c>
      <c r="I45" s="7" t="s">
        <v>619</v>
      </c>
      <c r="J45" s="7" t="s">
        <v>2649</v>
      </c>
      <c r="K45" s="7" t="s">
        <v>2792</v>
      </c>
      <c r="L45" s="7" t="s">
        <v>2793</v>
      </c>
      <c r="M45" s="7" t="s">
        <v>173</v>
      </c>
      <c r="N45" s="7" t="s">
        <v>2794</v>
      </c>
      <c r="O45" s="8">
        <v>5</v>
      </c>
      <c r="P45" s="8">
        <v>4</v>
      </c>
      <c r="Q45" s="8">
        <v>4</v>
      </c>
      <c r="R45" s="7" t="s">
        <v>2795</v>
      </c>
      <c r="S45" s="7" t="s">
        <v>2796</v>
      </c>
      <c r="T45" s="7" t="s">
        <v>2797</v>
      </c>
      <c r="U45" s="8">
        <v>5</v>
      </c>
      <c r="V45" s="8">
        <v>5</v>
      </c>
      <c r="W45" s="8">
        <v>5</v>
      </c>
      <c r="X45" s="8">
        <v>3</v>
      </c>
      <c r="Y45" s="8">
        <v>3</v>
      </c>
      <c r="Z45" s="8">
        <v>3</v>
      </c>
      <c r="AA45" s="8">
        <v>0</v>
      </c>
      <c r="AB45" s="8">
        <v>0</v>
      </c>
      <c r="AC45" s="8">
        <v>0</v>
      </c>
      <c r="AD45" s="8">
        <v>3</v>
      </c>
      <c r="AE45" s="8">
        <v>3</v>
      </c>
      <c r="AF45" s="8">
        <v>3</v>
      </c>
      <c r="AG45" s="8">
        <v>0</v>
      </c>
      <c r="AH45" s="8">
        <v>0</v>
      </c>
      <c r="AI45" s="8">
        <v>0</v>
      </c>
      <c r="AJ45" s="8">
        <v>3</v>
      </c>
      <c r="AK45" s="8">
        <v>3</v>
      </c>
      <c r="AL45" s="8">
        <v>2</v>
      </c>
    </row>
    <row r="46" spans="1:39" ht="76.5" x14ac:dyDescent="0.25">
      <c r="A46" s="6">
        <v>35</v>
      </c>
      <c r="B46" s="7" t="s">
        <v>92</v>
      </c>
      <c r="C46" s="7" t="s">
        <v>51</v>
      </c>
      <c r="D46" s="7" t="s">
        <v>173</v>
      </c>
      <c r="E46" s="7" t="s">
        <v>94</v>
      </c>
      <c r="F46" s="7" t="s">
        <v>95</v>
      </c>
      <c r="G46" s="7" t="s">
        <v>617</v>
      </c>
      <c r="H46" s="7" t="s">
        <v>618</v>
      </c>
      <c r="I46" s="7" t="s">
        <v>619</v>
      </c>
      <c r="J46" s="7" t="s">
        <v>2649</v>
      </c>
      <c r="K46" s="7" t="s">
        <v>2798</v>
      </c>
      <c r="L46" s="7" t="s">
        <v>2799</v>
      </c>
      <c r="M46" s="7" t="s">
        <v>173</v>
      </c>
      <c r="N46" s="7" t="s">
        <v>2784</v>
      </c>
      <c r="O46" s="8">
        <v>0</v>
      </c>
      <c r="P46" s="8">
        <v>0</v>
      </c>
      <c r="Q46" s="8">
        <v>0</v>
      </c>
      <c r="U46" s="8">
        <v>15</v>
      </c>
      <c r="V46" s="8">
        <v>16</v>
      </c>
      <c r="W46" s="8">
        <v>16</v>
      </c>
      <c r="X46" s="8">
        <v>0</v>
      </c>
      <c r="Y46" s="8">
        <v>0</v>
      </c>
      <c r="Z46" s="8">
        <v>0</v>
      </c>
      <c r="AA46" s="8">
        <v>0</v>
      </c>
      <c r="AB46" s="8">
        <v>0</v>
      </c>
      <c r="AC46" s="8">
        <v>0</v>
      </c>
      <c r="AD46" s="8">
        <v>0</v>
      </c>
      <c r="AE46" s="8">
        <v>0</v>
      </c>
      <c r="AF46" s="8">
        <v>0</v>
      </c>
      <c r="AG46" s="8">
        <v>0</v>
      </c>
      <c r="AH46" s="8">
        <v>0</v>
      </c>
      <c r="AI46" s="8">
        <v>0</v>
      </c>
      <c r="AJ46" s="8">
        <v>0</v>
      </c>
      <c r="AK46" s="8">
        <v>0</v>
      </c>
      <c r="AL46" s="8">
        <v>0</v>
      </c>
    </row>
    <row r="47" spans="1:39" ht="76.5" x14ac:dyDescent="0.25">
      <c r="A47" s="6">
        <v>36</v>
      </c>
      <c r="B47" s="7" t="s">
        <v>92</v>
      </c>
      <c r="C47" s="7" t="s">
        <v>51</v>
      </c>
      <c r="D47" s="7" t="s">
        <v>173</v>
      </c>
      <c r="E47" s="7" t="s">
        <v>94</v>
      </c>
      <c r="F47" s="7" t="s">
        <v>127</v>
      </c>
      <c r="G47" s="7" t="s">
        <v>1814</v>
      </c>
      <c r="H47" s="7" t="s">
        <v>1815</v>
      </c>
      <c r="I47" s="7" t="s">
        <v>1816</v>
      </c>
      <c r="J47" s="7" t="s">
        <v>2649</v>
      </c>
      <c r="K47" s="7" t="s">
        <v>2800</v>
      </c>
      <c r="L47" s="7" t="s">
        <v>2801</v>
      </c>
      <c r="M47" s="7" t="s">
        <v>173</v>
      </c>
      <c r="N47" s="7" t="s">
        <v>2801</v>
      </c>
      <c r="O47" s="8">
        <v>10</v>
      </c>
      <c r="P47" s="8">
        <v>8</v>
      </c>
      <c r="Q47" s="8">
        <v>6</v>
      </c>
      <c r="R47" s="7" t="s">
        <v>2802</v>
      </c>
      <c r="S47" s="7" t="s">
        <v>2802</v>
      </c>
      <c r="T47" s="7" t="s">
        <v>2802</v>
      </c>
      <c r="U47" s="8">
        <v>33</v>
      </c>
      <c r="V47" s="8">
        <v>33</v>
      </c>
      <c r="W47" s="8">
        <v>33</v>
      </c>
      <c r="X47" s="8">
        <v>6</v>
      </c>
      <c r="Y47" s="8">
        <v>6</v>
      </c>
      <c r="Z47" s="8">
        <v>6</v>
      </c>
      <c r="AA47" s="8">
        <v>6</v>
      </c>
      <c r="AB47" s="8">
        <v>6</v>
      </c>
      <c r="AC47" s="8">
        <v>6</v>
      </c>
      <c r="AD47" s="8">
        <v>0</v>
      </c>
      <c r="AE47" s="8">
        <v>0</v>
      </c>
      <c r="AF47" s="8">
        <v>0</v>
      </c>
      <c r="AG47" s="8">
        <v>0</v>
      </c>
      <c r="AH47" s="8">
        <v>0</v>
      </c>
      <c r="AI47" s="8">
        <v>0</v>
      </c>
      <c r="AJ47" s="8">
        <v>6</v>
      </c>
      <c r="AK47" s="8">
        <v>6</v>
      </c>
      <c r="AL47" s="8">
        <v>6</v>
      </c>
    </row>
    <row r="48" spans="1:39" ht="89.25" x14ac:dyDescent="0.25">
      <c r="A48" s="6">
        <v>36</v>
      </c>
      <c r="B48" s="7" t="s">
        <v>92</v>
      </c>
      <c r="C48" s="7" t="s">
        <v>51</v>
      </c>
      <c r="D48" s="7" t="s">
        <v>173</v>
      </c>
      <c r="E48" s="7" t="s">
        <v>94</v>
      </c>
      <c r="F48" s="7" t="s">
        <v>127</v>
      </c>
      <c r="G48" s="7" t="s">
        <v>1814</v>
      </c>
      <c r="H48" s="7" t="s">
        <v>1815</v>
      </c>
      <c r="I48" s="7" t="s">
        <v>1816</v>
      </c>
      <c r="J48" s="7" t="s">
        <v>2649</v>
      </c>
      <c r="K48" s="7" t="s">
        <v>2803</v>
      </c>
      <c r="L48" s="7" t="s">
        <v>2804</v>
      </c>
      <c r="M48" s="7" t="s">
        <v>173</v>
      </c>
      <c r="N48" s="7" t="s">
        <v>2804</v>
      </c>
      <c r="O48" s="8">
        <v>10</v>
      </c>
      <c r="P48" s="8">
        <v>6</v>
      </c>
      <c r="Q48" s="8">
        <v>4</v>
      </c>
      <c r="R48" s="7" t="s">
        <v>2805</v>
      </c>
      <c r="S48" s="7" t="s">
        <v>2806</v>
      </c>
      <c r="T48" s="7" t="s">
        <v>580</v>
      </c>
      <c r="U48" s="8">
        <v>8</v>
      </c>
      <c r="V48" s="8">
        <v>8</v>
      </c>
      <c r="W48" s="8">
        <v>8</v>
      </c>
      <c r="X48" s="8">
        <v>7</v>
      </c>
      <c r="Y48" s="8">
        <v>7</v>
      </c>
      <c r="Z48" s="8">
        <v>7</v>
      </c>
      <c r="AA48" s="8">
        <v>7</v>
      </c>
      <c r="AB48" s="8">
        <v>7</v>
      </c>
      <c r="AC48" s="8">
        <v>7</v>
      </c>
      <c r="AD48" s="8">
        <v>0</v>
      </c>
      <c r="AE48" s="8">
        <v>0</v>
      </c>
      <c r="AF48" s="8">
        <v>0</v>
      </c>
      <c r="AG48" s="8">
        <v>0</v>
      </c>
      <c r="AH48" s="8">
        <v>0</v>
      </c>
      <c r="AI48" s="8">
        <v>0</v>
      </c>
      <c r="AJ48" s="8">
        <v>7</v>
      </c>
      <c r="AK48" s="8">
        <v>7</v>
      </c>
      <c r="AL48" s="8">
        <v>7</v>
      </c>
    </row>
    <row r="49" spans="1:38" ht="76.5" x14ac:dyDescent="0.25">
      <c r="A49" s="6">
        <v>40</v>
      </c>
      <c r="B49" s="7" t="s">
        <v>92</v>
      </c>
      <c r="C49" s="7" t="s">
        <v>51</v>
      </c>
      <c r="D49" s="7" t="s">
        <v>412</v>
      </c>
      <c r="E49" s="7" t="s">
        <v>94</v>
      </c>
      <c r="F49" s="7" t="s">
        <v>95</v>
      </c>
      <c r="G49" s="7" t="s">
        <v>1556</v>
      </c>
      <c r="H49" s="7" t="s">
        <v>1557</v>
      </c>
      <c r="I49" s="7" t="s">
        <v>1558</v>
      </c>
      <c r="J49" s="7" t="s">
        <v>2649</v>
      </c>
      <c r="K49" s="7" t="s">
        <v>2807</v>
      </c>
      <c r="L49" s="7" t="s">
        <v>2808</v>
      </c>
      <c r="M49" s="7" t="s">
        <v>412</v>
      </c>
      <c r="N49" s="7" t="s">
        <v>2809</v>
      </c>
      <c r="O49" s="8">
        <v>0</v>
      </c>
      <c r="P49" s="8">
        <v>0</v>
      </c>
      <c r="Q49" s="8">
        <v>0</v>
      </c>
      <c r="R49" s="7" t="s">
        <v>228</v>
      </c>
      <c r="S49" s="7" t="s">
        <v>228</v>
      </c>
      <c r="T49" s="7" t="s">
        <v>228</v>
      </c>
      <c r="U49" s="8">
        <v>61</v>
      </c>
      <c r="V49" s="8">
        <v>61</v>
      </c>
      <c r="W49" s="8">
        <v>61</v>
      </c>
      <c r="X49" s="8">
        <v>7</v>
      </c>
      <c r="Y49" s="8">
        <v>7</v>
      </c>
      <c r="Z49" s="8">
        <v>7</v>
      </c>
      <c r="AA49" s="8">
        <v>0</v>
      </c>
      <c r="AB49" s="8">
        <v>0</v>
      </c>
      <c r="AC49" s="8">
        <v>0</v>
      </c>
      <c r="AD49" s="8">
        <v>0</v>
      </c>
      <c r="AE49" s="8">
        <v>0</v>
      </c>
      <c r="AF49" s="8">
        <v>0</v>
      </c>
      <c r="AG49" s="8">
        <v>7</v>
      </c>
      <c r="AH49" s="8">
        <v>7</v>
      </c>
      <c r="AI49" s="8">
        <v>7</v>
      </c>
      <c r="AJ49" s="8">
        <v>0</v>
      </c>
      <c r="AK49" s="8">
        <v>0</v>
      </c>
      <c r="AL49" s="8">
        <v>0</v>
      </c>
    </row>
    <row r="50" spans="1:38" ht="114.75" x14ac:dyDescent="0.25">
      <c r="A50" s="6">
        <v>42</v>
      </c>
      <c r="B50" s="7" t="s">
        <v>92</v>
      </c>
      <c r="C50" s="7" t="s">
        <v>51</v>
      </c>
      <c r="D50" s="7" t="s">
        <v>412</v>
      </c>
      <c r="E50" s="7" t="s">
        <v>94</v>
      </c>
      <c r="F50" s="7" t="s">
        <v>95</v>
      </c>
      <c r="G50" s="7" t="s">
        <v>1819</v>
      </c>
      <c r="H50" s="7" t="s">
        <v>1820</v>
      </c>
      <c r="I50" s="7" t="s">
        <v>1821</v>
      </c>
      <c r="J50" s="7" t="s">
        <v>2649</v>
      </c>
      <c r="K50" s="7" t="s">
        <v>2810</v>
      </c>
      <c r="L50" s="7" t="s">
        <v>2811</v>
      </c>
      <c r="M50" s="7" t="s">
        <v>412</v>
      </c>
      <c r="N50" s="7" t="s">
        <v>2812</v>
      </c>
      <c r="O50" s="8">
        <v>14</v>
      </c>
      <c r="P50" s="8">
        <v>8</v>
      </c>
      <c r="Q50" s="8">
        <v>4</v>
      </c>
      <c r="R50" s="7" t="s">
        <v>2813</v>
      </c>
      <c r="S50" s="7" t="s">
        <v>2813</v>
      </c>
      <c r="T50" s="7" t="s">
        <v>2813</v>
      </c>
      <c r="U50" s="8">
        <v>6</v>
      </c>
      <c r="V50" s="8">
        <v>6</v>
      </c>
      <c r="W50" s="8">
        <v>7</v>
      </c>
      <c r="X50" s="8">
        <v>6</v>
      </c>
      <c r="Y50" s="8">
        <v>6</v>
      </c>
      <c r="Z50" s="8">
        <v>7</v>
      </c>
      <c r="AA50" s="8">
        <v>0</v>
      </c>
      <c r="AB50" s="8">
        <v>0</v>
      </c>
      <c r="AC50" s="8">
        <v>0</v>
      </c>
      <c r="AD50" s="8">
        <v>6</v>
      </c>
      <c r="AE50" s="8">
        <v>6</v>
      </c>
      <c r="AF50" s="8">
        <v>7</v>
      </c>
      <c r="AG50" s="8">
        <v>0</v>
      </c>
      <c r="AH50" s="8">
        <v>0</v>
      </c>
      <c r="AI50" s="8">
        <v>0</v>
      </c>
      <c r="AJ50" s="8">
        <v>6</v>
      </c>
      <c r="AK50" s="8">
        <v>6</v>
      </c>
      <c r="AL50" s="8">
        <v>7</v>
      </c>
    </row>
    <row r="51" spans="1:38" ht="89.25" x14ac:dyDescent="0.25">
      <c r="A51" s="6">
        <v>45</v>
      </c>
      <c r="B51" s="7" t="s">
        <v>92</v>
      </c>
      <c r="C51" s="7" t="s">
        <v>51</v>
      </c>
      <c r="D51" s="7" t="s">
        <v>412</v>
      </c>
      <c r="E51" s="7" t="s">
        <v>94</v>
      </c>
      <c r="F51" s="7" t="s">
        <v>95</v>
      </c>
      <c r="G51" s="7" t="s">
        <v>1200</v>
      </c>
      <c r="H51" s="7" t="s">
        <v>1201</v>
      </c>
      <c r="I51" s="7" t="s">
        <v>1202</v>
      </c>
      <c r="J51" s="7" t="s">
        <v>2649</v>
      </c>
      <c r="K51" s="7" t="s">
        <v>2814</v>
      </c>
      <c r="L51" s="7" t="s">
        <v>2815</v>
      </c>
      <c r="M51" s="7" t="s">
        <v>133</v>
      </c>
      <c r="N51" s="7" t="s">
        <v>2816</v>
      </c>
      <c r="O51" s="8">
        <v>0</v>
      </c>
      <c r="P51" s="8">
        <v>0</v>
      </c>
      <c r="Q51" s="8">
        <v>0</v>
      </c>
      <c r="R51" s="7" t="s">
        <v>228</v>
      </c>
      <c r="S51" s="7" t="s">
        <v>228</v>
      </c>
      <c r="T51" s="7" t="s">
        <v>228</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row>
    <row r="52" spans="1:38" ht="76.5" x14ac:dyDescent="0.25">
      <c r="A52" s="6">
        <v>45</v>
      </c>
      <c r="B52" s="7" t="s">
        <v>92</v>
      </c>
      <c r="C52" s="7" t="s">
        <v>51</v>
      </c>
      <c r="D52" s="7" t="s">
        <v>412</v>
      </c>
      <c r="E52" s="7" t="s">
        <v>94</v>
      </c>
      <c r="F52" s="7" t="s">
        <v>95</v>
      </c>
      <c r="G52" s="7" t="s">
        <v>1200</v>
      </c>
      <c r="H52" s="7" t="s">
        <v>1201</v>
      </c>
      <c r="I52" s="7" t="s">
        <v>1202</v>
      </c>
      <c r="J52" s="7" t="s">
        <v>2649</v>
      </c>
      <c r="K52" s="7" t="s">
        <v>2817</v>
      </c>
      <c r="L52" s="7" t="s">
        <v>2818</v>
      </c>
      <c r="M52" s="7" t="s">
        <v>412</v>
      </c>
      <c r="N52" s="7" t="s">
        <v>2819</v>
      </c>
      <c r="O52" s="8">
        <v>0</v>
      </c>
      <c r="P52" s="8">
        <v>0</v>
      </c>
      <c r="Q52" s="8">
        <v>0</v>
      </c>
      <c r="R52" s="7" t="s">
        <v>228</v>
      </c>
      <c r="S52" s="7" t="s">
        <v>228</v>
      </c>
      <c r="T52" s="7" t="s">
        <v>228</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row>
    <row r="53" spans="1:38" ht="76.5" x14ac:dyDescent="0.25">
      <c r="A53" s="6">
        <v>48</v>
      </c>
      <c r="B53" s="7" t="s">
        <v>92</v>
      </c>
      <c r="C53" s="7" t="s">
        <v>51</v>
      </c>
      <c r="D53" s="7" t="s">
        <v>103</v>
      </c>
      <c r="E53" s="7" t="s">
        <v>94</v>
      </c>
      <c r="F53" s="7" t="s">
        <v>95</v>
      </c>
      <c r="G53" s="7" t="s">
        <v>1457</v>
      </c>
      <c r="H53" s="7" t="s">
        <v>1458</v>
      </c>
      <c r="I53" s="7" t="s">
        <v>1459</v>
      </c>
      <c r="J53" s="7" t="s">
        <v>2649</v>
      </c>
      <c r="K53" s="7" t="s">
        <v>2820</v>
      </c>
      <c r="L53" s="7" t="s">
        <v>2821</v>
      </c>
      <c r="M53" s="7" t="s">
        <v>2822</v>
      </c>
      <c r="N53" s="7" t="s">
        <v>2823</v>
      </c>
      <c r="O53" s="8">
        <v>0</v>
      </c>
      <c r="P53" s="8">
        <v>0</v>
      </c>
      <c r="Q53" s="8">
        <v>1</v>
      </c>
      <c r="R53" s="7" t="s">
        <v>1460</v>
      </c>
      <c r="S53" s="7" t="s">
        <v>1460</v>
      </c>
      <c r="T53" s="7" t="s">
        <v>1460</v>
      </c>
      <c r="U53" s="8">
        <v>2</v>
      </c>
      <c r="V53" s="8">
        <v>2</v>
      </c>
      <c r="W53" s="8">
        <v>2</v>
      </c>
      <c r="X53" s="8">
        <v>1</v>
      </c>
      <c r="Y53" s="8">
        <v>1</v>
      </c>
      <c r="Z53" s="8">
        <v>1</v>
      </c>
      <c r="AA53" s="8">
        <v>0</v>
      </c>
      <c r="AB53" s="8">
        <v>0</v>
      </c>
      <c r="AC53" s="8">
        <v>0</v>
      </c>
      <c r="AD53" s="8">
        <v>1</v>
      </c>
      <c r="AE53" s="8">
        <v>1</v>
      </c>
      <c r="AF53" s="8">
        <v>1</v>
      </c>
      <c r="AG53" s="8">
        <v>1</v>
      </c>
      <c r="AH53" s="8">
        <v>1</v>
      </c>
      <c r="AI53" s="8">
        <v>1</v>
      </c>
      <c r="AJ53" s="8">
        <v>1</v>
      </c>
      <c r="AK53" s="8">
        <v>1</v>
      </c>
      <c r="AL53" s="8">
        <v>1</v>
      </c>
    </row>
    <row r="54" spans="1:38" ht="76.5" x14ac:dyDescent="0.25">
      <c r="A54" s="6">
        <v>48</v>
      </c>
      <c r="B54" s="7" t="s">
        <v>92</v>
      </c>
      <c r="C54" s="7" t="s">
        <v>51</v>
      </c>
      <c r="D54" s="7" t="s">
        <v>103</v>
      </c>
      <c r="E54" s="7" t="s">
        <v>94</v>
      </c>
      <c r="F54" s="7" t="s">
        <v>95</v>
      </c>
      <c r="G54" s="7" t="s">
        <v>1457</v>
      </c>
      <c r="H54" s="7" t="s">
        <v>1458</v>
      </c>
      <c r="I54" s="7" t="s">
        <v>1459</v>
      </c>
      <c r="J54" s="7" t="s">
        <v>2649</v>
      </c>
      <c r="K54" s="7" t="s">
        <v>2824</v>
      </c>
      <c r="L54" s="7" t="s">
        <v>2825</v>
      </c>
      <c r="M54" s="7" t="s">
        <v>221</v>
      </c>
      <c r="N54" s="7" t="s">
        <v>2826</v>
      </c>
      <c r="O54" s="8">
        <v>0</v>
      </c>
      <c r="P54" s="8">
        <v>0</v>
      </c>
      <c r="Q54" s="8">
        <v>0</v>
      </c>
      <c r="R54" s="7" t="s">
        <v>1460</v>
      </c>
      <c r="S54" s="7" t="s">
        <v>1460</v>
      </c>
      <c r="T54" s="7" t="s">
        <v>1460</v>
      </c>
      <c r="U54" s="8">
        <v>1</v>
      </c>
      <c r="V54" s="8">
        <v>1</v>
      </c>
      <c r="W54" s="8">
        <v>1</v>
      </c>
      <c r="X54" s="8">
        <v>1</v>
      </c>
      <c r="Y54" s="8">
        <v>1</v>
      </c>
      <c r="Z54" s="8">
        <v>1</v>
      </c>
      <c r="AA54" s="8">
        <v>0</v>
      </c>
      <c r="AB54" s="8">
        <v>0</v>
      </c>
      <c r="AC54" s="8">
        <v>0</v>
      </c>
      <c r="AD54" s="8">
        <v>1</v>
      </c>
      <c r="AE54" s="8">
        <v>1</v>
      </c>
      <c r="AF54" s="8">
        <v>1</v>
      </c>
      <c r="AG54" s="8">
        <v>0</v>
      </c>
      <c r="AH54" s="8">
        <v>0</v>
      </c>
      <c r="AI54" s="8">
        <v>0</v>
      </c>
      <c r="AJ54" s="8">
        <v>1</v>
      </c>
      <c r="AK54" s="8">
        <v>1</v>
      </c>
      <c r="AL54" s="8">
        <v>1</v>
      </c>
    </row>
    <row r="55" spans="1:38" ht="89.25" x14ac:dyDescent="0.25">
      <c r="A55" s="6">
        <v>48</v>
      </c>
      <c r="B55" s="7" t="s">
        <v>92</v>
      </c>
      <c r="C55" s="7" t="s">
        <v>51</v>
      </c>
      <c r="D55" s="7" t="s">
        <v>103</v>
      </c>
      <c r="E55" s="7" t="s">
        <v>94</v>
      </c>
      <c r="F55" s="7" t="s">
        <v>95</v>
      </c>
      <c r="G55" s="7" t="s">
        <v>1457</v>
      </c>
      <c r="H55" s="7" t="s">
        <v>1458</v>
      </c>
      <c r="I55" s="7" t="s">
        <v>1459</v>
      </c>
      <c r="J55" s="7" t="s">
        <v>2649</v>
      </c>
      <c r="K55" s="7" t="s">
        <v>2827</v>
      </c>
      <c r="L55" s="7" t="s">
        <v>2828</v>
      </c>
      <c r="M55" s="7" t="s">
        <v>405</v>
      </c>
      <c r="N55" s="7" t="s">
        <v>2829</v>
      </c>
      <c r="O55" s="8">
        <v>0</v>
      </c>
      <c r="P55" s="8">
        <v>1</v>
      </c>
      <c r="Q55" s="8">
        <v>2</v>
      </c>
      <c r="R55" s="7" t="s">
        <v>1460</v>
      </c>
      <c r="S55" s="7" t="s">
        <v>1460</v>
      </c>
      <c r="T55" s="7" t="s">
        <v>1460</v>
      </c>
      <c r="U55" s="8">
        <v>2</v>
      </c>
      <c r="V55" s="8">
        <v>2</v>
      </c>
      <c r="W55" s="8">
        <v>2</v>
      </c>
      <c r="X55" s="8">
        <v>2</v>
      </c>
      <c r="Y55" s="8">
        <v>2</v>
      </c>
      <c r="Z55" s="8">
        <v>2</v>
      </c>
      <c r="AA55" s="8">
        <v>0</v>
      </c>
      <c r="AB55" s="8">
        <v>0</v>
      </c>
      <c r="AC55" s="8">
        <v>0</v>
      </c>
      <c r="AD55" s="8">
        <v>2</v>
      </c>
      <c r="AE55" s="8">
        <v>2</v>
      </c>
      <c r="AF55" s="8">
        <v>2</v>
      </c>
      <c r="AG55" s="8">
        <v>0</v>
      </c>
      <c r="AH55" s="8">
        <v>0</v>
      </c>
      <c r="AI55" s="8">
        <v>0</v>
      </c>
      <c r="AJ55" s="8">
        <v>2</v>
      </c>
      <c r="AK55" s="8">
        <v>2</v>
      </c>
      <c r="AL55" s="8">
        <v>2</v>
      </c>
    </row>
    <row r="56" spans="1:38" ht="89.25" x14ac:dyDescent="0.25">
      <c r="A56" s="6">
        <v>48</v>
      </c>
      <c r="B56" s="7" t="s">
        <v>92</v>
      </c>
      <c r="C56" s="7" t="s">
        <v>51</v>
      </c>
      <c r="D56" s="7" t="s">
        <v>103</v>
      </c>
      <c r="E56" s="7" t="s">
        <v>94</v>
      </c>
      <c r="F56" s="7" t="s">
        <v>95</v>
      </c>
      <c r="G56" s="7" t="s">
        <v>1457</v>
      </c>
      <c r="H56" s="7" t="s">
        <v>1458</v>
      </c>
      <c r="I56" s="7" t="s">
        <v>1459</v>
      </c>
      <c r="J56" s="7" t="s">
        <v>2649</v>
      </c>
      <c r="K56" s="7" t="s">
        <v>2830</v>
      </c>
      <c r="L56" s="7" t="s">
        <v>2831</v>
      </c>
      <c r="M56" s="7" t="s">
        <v>405</v>
      </c>
      <c r="N56" s="7" t="s">
        <v>2832</v>
      </c>
      <c r="O56" s="8">
        <v>1</v>
      </c>
      <c r="P56" s="8">
        <v>1</v>
      </c>
      <c r="Q56" s="8">
        <v>1</v>
      </c>
      <c r="R56" s="7" t="s">
        <v>1460</v>
      </c>
      <c r="S56" s="7" t="s">
        <v>1460</v>
      </c>
      <c r="T56" s="7" t="s">
        <v>1460</v>
      </c>
      <c r="U56" s="8">
        <v>1</v>
      </c>
      <c r="V56" s="8">
        <v>1</v>
      </c>
      <c r="W56" s="8">
        <v>1</v>
      </c>
      <c r="X56" s="8">
        <v>1</v>
      </c>
      <c r="Y56" s="8">
        <v>1</v>
      </c>
      <c r="Z56" s="8">
        <v>1</v>
      </c>
      <c r="AA56" s="8">
        <v>0</v>
      </c>
      <c r="AB56" s="8">
        <v>0</v>
      </c>
      <c r="AC56" s="8">
        <v>0</v>
      </c>
      <c r="AD56" s="8">
        <v>1</v>
      </c>
      <c r="AE56" s="8">
        <v>1</v>
      </c>
      <c r="AF56" s="8">
        <v>1</v>
      </c>
      <c r="AG56" s="8">
        <v>0</v>
      </c>
      <c r="AH56" s="8">
        <v>0</v>
      </c>
      <c r="AI56" s="8">
        <v>0</v>
      </c>
      <c r="AJ56" s="8">
        <v>1</v>
      </c>
      <c r="AK56" s="8">
        <v>1</v>
      </c>
      <c r="AL56" s="8">
        <v>1</v>
      </c>
    </row>
    <row r="57" spans="1:38" ht="102" x14ac:dyDescent="0.25">
      <c r="A57" s="6">
        <v>48</v>
      </c>
      <c r="B57" s="7" t="s">
        <v>92</v>
      </c>
      <c r="C57" s="7" t="s">
        <v>51</v>
      </c>
      <c r="D57" s="7" t="s">
        <v>103</v>
      </c>
      <c r="E57" s="7" t="s">
        <v>94</v>
      </c>
      <c r="F57" s="7" t="s">
        <v>95</v>
      </c>
      <c r="G57" s="7" t="s">
        <v>1457</v>
      </c>
      <c r="H57" s="7" t="s">
        <v>1458</v>
      </c>
      <c r="I57" s="7" t="s">
        <v>1459</v>
      </c>
      <c r="J57" s="7" t="s">
        <v>2649</v>
      </c>
      <c r="K57" s="7" t="s">
        <v>2833</v>
      </c>
      <c r="L57" s="7" t="s">
        <v>2834</v>
      </c>
      <c r="M57" s="7" t="s">
        <v>405</v>
      </c>
      <c r="N57" s="7" t="s">
        <v>2835</v>
      </c>
      <c r="O57" s="8">
        <v>0</v>
      </c>
      <c r="P57" s="8">
        <v>0</v>
      </c>
      <c r="Q57" s="8">
        <v>0</v>
      </c>
      <c r="R57" s="7" t="s">
        <v>1460</v>
      </c>
      <c r="S57" s="7" t="s">
        <v>1460</v>
      </c>
      <c r="T57" s="7" t="s">
        <v>1460</v>
      </c>
      <c r="U57" s="8">
        <v>2</v>
      </c>
      <c r="V57" s="8">
        <v>2</v>
      </c>
      <c r="W57" s="8">
        <v>2</v>
      </c>
      <c r="X57" s="8">
        <v>2</v>
      </c>
      <c r="Y57" s="8">
        <v>2</v>
      </c>
      <c r="Z57" s="8">
        <v>2</v>
      </c>
      <c r="AA57" s="8">
        <v>0</v>
      </c>
      <c r="AB57" s="8">
        <v>0</v>
      </c>
      <c r="AC57" s="8">
        <v>0</v>
      </c>
      <c r="AD57" s="8">
        <v>2</v>
      </c>
      <c r="AE57" s="8">
        <v>2</v>
      </c>
      <c r="AF57" s="8">
        <v>2</v>
      </c>
      <c r="AG57" s="8">
        <v>0</v>
      </c>
      <c r="AH57" s="8">
        <v>0</v>
      </c>
      <c r="AI57" s="8">
        <v>0</v>
      </c>
      <c r="AJ57" s="8">
        <v>2</v>
      </c>
      <c r="AK57" s="8">
        <v>2</v>
      </c>
      <c r="AL57" s="8">
        <v>2</v>
      </c>
    </row>
    <row r="58" spans="1:38" ht="102" x14ac:dyDescent="0.25">
      <c r="A58" s="6">
        <v>48</v>
      </c>
      <c r="B58" s="7" t="s">
        <v>92</v>
      </c>
      <c r="C58" s="7" t="s">
        <v>51</v>
      </c>
      <c r="D58" s="7" t="s">
        <v>103</v>
      </c>
      <c r="E58" s="7" t="s">
        <v>94</v>
      </c>
      <c r="F58" s="7" t="s">
        <v>95</v>
      </c>
      <c r="G58" s="7" t="s">
        <v>1457</v>
      </c>
      <c r="H58" s="7" t="s">
        <v>1458</v>
      </c>
      <c r="I58" s="7" t="s">
        <v>1459</v>
      </c>
      <c r="J58" s="7" t="s">
        <v>2649</v>
      </c>
      <c r="K58" s="7" t="s">
        <v>2836</v>
      </c>
      <c r="L58" s="7" t="s">
        <v>2837</v>
      </c>
      <c r="M58" s="7" t="s">
        <v>263</v>
      </c>
      <c r="N58" s="7" t="s">
        <v>2838</v>
      </c>
      <c r="O58" s="8">
        <v>0</v>
      </c>
      <c r="P58" s="8">
        <v>2</v>
      </c>
      <c r="Q58" s="8">
        <v>1</v>
      </c>
      <c r="R58" s="7" t="s">
        <v>1460</v>
      </c>
      <c r="S58" s="7" t="s">
        <v>1460</v>
      </c>
      <c r="T58" s="7" t="s">
        <v>1460</v>
      </c>
      <c r="U58" s="8">
        <v>2</v>
      </c>
      <c r="V58" s="8">
        <v>2</v>
      </c>
      <c r="W58" s="8">
        <v>2</v>
      </c>
      <c r="X58" s="8">
        <v>2</v>
      </c>
      <c r="Y58" s="8">
        <v>2</v>
      </c>
      <c r="Z58" s="8">
        <v>2</v>
      </c>
      <c r="AA58" s="8">
        <v>0</v>
      </c>
      <c r="AB58" s="8">
        <v>0</v>
      </c>
      <c r="AC58" s="8">
        <v>0</v>
      </c>
      <c r="AD58" s="8">
        <v>2</v>
      </c>
      <c r="AE58" s="8">
        <v>2</v>
      </c>
      <c r="AF58" s="8">
        <v>2</v>
      </c>
      <c r="AG58" s="8">
        <v>0</v>
      </c>
      <c r="AH58" s="8">
        <v>0</v>
      </c>
      <c r="AI58" s="8">
        <v>0</v>
      </c>
      <c r="AJ58" s="8">
        <v>2</v>
      </c>
      <c r="AK58" s="8">
        <v>2</v>
      </c>
      <c r="AL58" s="8">
        <v>2</v>
      </c>
    </row>
    <row r="59" spans="1:38" ht="102" x14ac:dyDescent="0.25">
      <c r="A59" s="6">
        <v>48</v>
      </c>
      <c r="B59" s="7" t="s">
        <v>92</v>
      </c>
      <c r="C59" s="7" t="s">
        <v>51</v>
      </c>
      <c r="D59" s="7" t="s">
        <v>103</v>
      </c>
      <c r="E59" s="7" t="s">
        <v>94</v>
      </c>
      <c r="F59" s="7" t="s">
        <v>95</v>
      </c>
      <c r="G59" s="7" t="s">
        <v>1457</v>
      </c>
      <c r="H59" s="7" t="s">
        <v>1458</v>
      </c>
      <c r="I59" s="7" t="s">
        <v>1459</v>
      </c>
      <c r="J59" s="7" t="s">
        <v>2649</v>
      </c>
      <c r="K59" s="7" t="s">
        <v>2839</v>
      </c>
      <c r="L59" s="7" t="s">
        <v>2840</v>
      </c>
      <c r="M59" s="7" t="s">
        <v>93</v>
      </c>
      <c r="N59" s="7" t="s">
        <v>2841</v>
      </c>
      <c r="O59" s="8">
        <v>0</v>
      </c>
      <c r="P59" s="8">
        <v>0</v>
      </c>
      <c r="Q59" s="8">
        <v>0</v>
      </c>
      <c r="R59" s="7" t="s">
        <v>1460</v>
      </c>
      <c r="S59" s="7" t="s">
        <v>1460</v>
      </c>
      <c r="T59" s="7" t="s">
        <v>1460</v>
      </c>
      <c r="U59" s="8">
        <v>1</v>
      </c>
      <c r="V59" s="8">
        <v>1</v>
      </c>
      <c r="W59" s="8">
        <v>1</v>
      </c>
      <c r="X59" s="8">
        <v>1</v>
      </c>
      <c r="Y59" s="8">
        <v>1</v>
      </c>
      <c r="Z59" s="8">
        <v>1</v>
      </c>
      <c r="AA59" s="8">
        <v>0</v>
      </c>
      <c r="AB59" s="8">
        <v>0</v>
      </c>
      <c r="AC59" s="8">
        <v>0</v>
      </c>
      <c r="AD59" s="8">
        <v>1</v>
      </c>
      <c r="AE59" s="8">
        <v>1</v>
      </c>
      <c r="AF59" s="8">
        <v>1</v>
      </c>
      <c r="AG59" s="8">
        <v>0</v>
      </c>
      <c r="AH59" s="8">
        <v>0</v>
      </c>
      <c r="AI59" s="8">
        <v>0</v>
      </c>
      <c r="AJ59" s="8">
        <v>1</v>
      </c>
      <c r="AK59" s="8">
        <v>1</v>
      </c>
      <c r="AL59" s="8">
        <v>1</v>
      </c>
    </row>
    <row r="60" spans="1:38" ht="76.5" x14ac:dyDescent="0.25">
      <c r="A60" s="6">
        <v>48</v>
      </c>
      <c r="B60" s="7" t="s">
        <v>92</v>
      </c>
      <c r="C60" s="7" t="s">
        <v>51</v>
      </c>
      <c r="D60" s="7" t="s">
        <v>103</v>
      </c>
      <c r="E60" s="7" t="s">
        <v>94</v>
      </c>
      <c r="F60" s="7" t="s">
        <v>95</v>
      </c>
      <c r="G60" s="7" t="s">
        <v>1457</v>
      </c>
      <c r="H60" s="7" t="s">
        <v>1458</v>
      </c>
      <c r="I60" s="7" t="s">
        <v>1459</v>
      </c>
      <c r="J60" s="7" t="s">
        <v>2649</v>
      </c>
      <c r="K60" s="7" t="s">
        <v>2842</v>
      </c>
      <c r="L60" s="7" t="s">
        <v>2843</v>
      </c>
      <c r="M60" s="7" t="s">
        <v>314</v>
      </c>
      <c r="N60" s="7" t="s">
        <v>2844</v>
      </c>
      <c r="O60" s="8">
        <v>0</v>
      </c>
      <c r="P60" s="8">
        <v>0</v>
      </c>
      <c r="Q60" s="8">
        <v>0</v>
      </c>
      <c r="R60" s="7" t="s">
        <v>1460</v>
      </c>
      <c r="S60" s="7" t="s">
        <v>1460</v>
      </c>
      <c r="T60" s="7" t="s">
        <v>1460</v>
      </c>
      <c r="U60" s="8">
        <v>2</v>
      </c>
      <c r="V60" s="8">
        <v>2</v>
      </c>
      <c r="W60" s="8">
        <v>2</v>
      </c>
      <c r="X60" s="8">
        <v>2</v>
      </c>
      <c r="Y60" s="8">
        <v>2</v>
      </c>
      <c r="Z60" s="8">
        <v>2</v>
      </c>
      <c r="AA60" s="8">
        <v>0</v>
      </c>
      <c r="AB60" s="8">
        <v>0</v>
      </c>
      <c r="AC60" s="8">
        <v>0</v>
      </c>
      <c r="AD60" s="8">
        <v>2</v>
      </c>
      <c r="AE60" s="8">
        <v>2</v>
      </c>
      <c r="AF60" s="8">
        <v>2</v>
      </c>
      <c r="AG60" s="8">
        <v>0</v>
      </c>
      <c r="AH60" s="8">
        <v>0</v>
      </c>
      <c r="AI60" s="8">
        <v>0</v>
      </c>
      <c r="AJ60" s="8">
        <v>2</v>
      </c>
      <c r="AK60" s="8">
        <v>2</v>
      </c>
      <c r="AL60" s="8">
        <v>2</v>
      </c>
    </row>
    <row r="61" spans="1:38" ht="76.5" x14ac:dyDescent="0.25">
      <c r="A61" s="6">
        <v>49</v>
      </c>
      <c r="B61" s="7" t="s">
        <v>92</v>
      </c>
      <c r="C61" s="7" t="s">
        <v>51</v>
      </c>
      <c r="D61" s="7" t="s">
        <v>479</v>
      </c>
      <c r="E61" s="7" t="s">
        <v>94</v>
      </c>
      <c r="F61" s="7" t="s">
        <v>95</v>
      </c>
      <c r="G61" s="7" t="s">
        <v>642</v>
      </c>
      <c r="H61" s="7" t="s">
        <v>643</v>
      </c>
      <c r="I61" s="7" t="s">
        <v>644</v>
      </c>
      <c r="J61" s="7" t="s">
        <v>2649</v>
      </c>
      <c r="K61" s="7" t="s">
        <v>2845</v>
      </c>
      <c r="L61" s="7" t="s">
        <v>2846</v>
      </c>
      <c r="M61" s="7" t="s">
        <v>479</v>
      </c>
      <c r="N61" s="7" t="s">
        <v>2847</v>
      </c>
      <c r="O61" s="8">
        <v>0</v>
      </c>
      <c r="P61" s="8">
        <v>0</v>
      </c>
      <c r="Q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0</v>
      </c>
    </row>
    <row r="62" spans="1:38" ht="76.5" x14ac:dyDescent="0.25">
      <c r="A62" s="6">
        <v>49</v>
      </c>
      <c r="B62" s="7" t="s">
        <v>92</v>
      </c>
      <c r="C62" s="7" t="s">
        <v>51</v>
      </c>
      <c r="D62" s="7" t="s">
        <v>479</v>
      </c>
      <c r="E62" s="7" t="s">
        <v>94</v>
      </c>
      <c r="F62" s="7" t="s">
        <v>95</v>
      </c>
      <c r="G62" s="7" t="s">
        <v>642</v>
      </c>
      <c r="H62" s="7" t="s">
        <v>643</v>
      </c>
      <c r="I62" s="7" t="s">
        <v>644</v>
      </c>
      <c r="J62" s="7" t="s">
        <v>2649</v>
      </c>
      <c r="K62" s="7" t="s">
        <v>2848</v>
      </c>
      <c r="L62" s="7" t="s">
        <v>2849</v>
      </c>
      <c r="M62" s="7" t="s">
        <v>479</v>
      </c>
      <c r="N62" s="7" t="s">
        <v>2850</v>
      </c>
      <c r="O62" s="8">
        <v>0</v>
      </c>
      <c r="P62" s="8">
        <v>0</v>
      </c>
      <c r="Q62" s="8">
        <v>0</v>
      </c>
      <c r="U62" s="8">
        <v>0</v>
      </c>
      <c r="V62" s="8">
        <v>0</v>
      </c>
      <c r="W62" s="8">
        <v>0</v>
      </c>
      <c r="X62" s="8">
        <v>0</v>
      </c>
      <c r="Y62" s="8">
        <v>0</v>
      </c>
      <c r="Z62" s="8">
        <v>0</v>
      </c>
      <c r="AA62" s="8">
        <v>0</v>
      </c>
      <c r="AB62" s="8">
        <v>0</v>
      </c>
      <c r="AC62" s="8">
        <v>0</v>
      </c>
      <c r="AD62" s="8">
        <v>0</v>
      </c>
      <c r="AE62" s="8">
        <v>0</v>
      </c>
      <c r="AF62" s="8">
        <v>0</v>
      </c>
      <c r="AG62" s="8">
        <v>0</v>
      </c>
      <c r="AH62" s="8">
        <v>0</v>
      </c>
      <c r="AI62" s="8">
        <v>0</v>
      </c>
      <c r="AJ62" s="8">
        <v>0</v>
      </c>
      <c r="AK62" s="8">
        <v>0</v>
      </c>
      <c r="AL62" s="8">
        <v>0</v>
      </c>
    </row>
    <row r="63" spans="1:38" ht="76.5" x14ac:dyDescent="0.25">
      <c r="A63" s="6">
        <v>49</v>
      </c>
      <c r="B63" s="7" t="s">
        <v>92</v>
      </c>
      <c r="C63" s="7" t="s">
        <v>51</v>
      </c>
      <c r="D63" s="7" t="s">
        <v>479</v>
      </c>
      <c r="E63" s="7" t="s">
        <v>94</v>
      </c>
      <c r="F63" s="7" t="s">
        <v>95</v>
      </c>
      <c r="G63" s="7" t="s">
        <v>642</v>
      </c>
      <c r="H63" s="7" t="s">
        <v>643</v>
      </c>
      <c r="I63" s="7" t="s">
        <v>644</v>
      </c>
      <c r="J63" s="7" t="s">
        <v>2649</v>
      </c>
      <c r="K63" s="7" t="s">
        <v>2851</v>
      </c>
      <c r="L63" s="7" t="s">
        <v>2852</v>
      </c>
      <c r="M63" s="7" t="s">
        <v>997</v>
      </c>
      <c r="N63" s="7" t="s">
        <v>2853</v>
      </c>
      <c r="O63" s="8">
        <v>0</v>
      </c>
      <c r="P63" s="8">
        <v>0</v>
      </c>
      <c r="Q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row>
    <row r="64" spans="1:38" ht="76.5" x14ac:dyDescent="0.25">
      <c r="A64" s="6">
        <v>49</v>
      </c>
      <c r="B64" s="7" t="s">
        <v>92</v>
      </c>
      <c r="C64" s="7" t="s">
        <v>51</v>
      </c>
      <c r="D64" s="7" t="s">
        <v>479</v>
      </c>
      <c r="E64" s="7" t="s">
        <v>94</v>
      </c>
      <c r="F64" s="7" t="s">
        <v>95</v>
      </c>
      <c r="G64" s="7" t="s">
        <v>642</v>
      </c>
      <c r="H64" s="7" t="s">
        <v>643</v>
      </c>
      <c r="I64" s="7" t="s">
        <v>644</v>
      </c>
      <c r="J64" s="7" t="s">
        <v>2720</v>
      </c>
      <c r="K64" s="7" t="s">
        <v>2854</v>
      </c>
      <c r="L64" s="7" t="s">
        <v>2855</v>
      </c>
      <c r="M64" s="7" t="s">
        <v>479</v>
      </c>
      <c r="N64" s="7" t="s">
        <v>2856</v>
      </c>
      <c r="O64" s="8">
        <v>0</v>
      </c>
      <c r="P64" s="8">
        <v>0</v>
      </c>
      <c r="Q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row>
    <row r="65" spans="1:39" ht="76.5" x14ac:dyDescent="0.25">
      <c r="A65" s="6">
        <v>49</v>
      </c>
      <c r="B65" s="7" t="s">
        <v>92</v>
      </c>
      <c r="C65" s="7" t="s">
        <v>51</v>
      </c>
      <c r="D65" s="7" t="s">
        <v>479</v>
      </c>
      <c r="E65" s="7" t="s">
        <v>94</v>
      </c>
      <c r="F65" s="7" t="s">
        <v>95</v>
      </c>
      <c r="G65" s="7" t="s">
        <v>642</v>
      </c>
      <c r="H65" s="7" t="s">
        <v>643</v>
      </c>
      <c r="I65" s="7" t="s">
        <v>644</v>
      </c>
      <c r="J65" s="7" t="s">
        <v>2720</v>
      </c>
      <c r="K65" s="7" t="s">
        <v>2857</v>
      </c>
      <c r="L65" s="7" t="s">
        <v>2858</v>
      </c>
      <c r="M65" s="7" t="s">
        <v>479</v>
      </c>
      <c r="N65" s="7" t="s">
        <v>2859</v>
      </c>
      <c r="O65" s="8">
        <v>0</v>
      </c>
      <c r="P65" s="8">
        <v>0</v>
      </c>
      <c r="Q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row>
    <row r="66" spans="1:39" ht="76.5" x14ac:dyDescent="0.25">
      <c r="A66" s="6">
        <v>49</v>
      </c>
      <c r="B66" s="7" t="s">
        <v>92</v>
      </c>
      <c r="C66" s="7" t="s">
        <v>51</v>
      </c>
      <c r="D66" s="7" t="s">
        <v>479</v>
      </c>
      <c r="E66" s="7" t="s">
        <v>94</v>
      </c>
      <c r="F66" s="7" t="s">
        <v>95</v>
      </c>
      <c r="G66" s="7" t="s">
        <v>642</v>
      </c>
      <c r="H66" s="7" t="s">
        <v>643</v>
      </c>
      <c r="I66" s="7" t="s">
        <v>644</v>
      </c>
      <c r="J66" s="7" t="s">
        <v>2720</v>
      </c>
      <c r="K66" s="7" t="s">
        <v>2860</v>
      </c>
      <c r="L66" s="7" t="s">
        <v>2861</v>
      </c>
      <c r="M66" s="7" t="s">
        <v>479</v>
      </c>
      <c r="N66" s="7" t="s">
        <v>2862</v>
      </c>
      <c r="O66" s="8">
        <v>0</v>
      </c>
      <c r="P66" s="8">
        <v>0</v>
      </c>
      <c r="Q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row>
    <row r="67" spans="1:39" ht="76.5" x14ac:dyDescent="0.25">
      <c r="A67" s="6">
        <v>49</v>
      </c>
      <c r="B67" s="7" t="s">
        <v>92</v>
      </c>
      <c r="C67" s="7" t="s">
        <v>51</v>
      </c>
      <c r="D67" s="7" t="s">
        <v>479</v>
      </c>
      <c r="E67" s="7" t="s">
        <v>94</v>
      </c>
      <c r="F67" s="7" t="s">
        <v>95</v>
      </c>
      <c r="G67" s="7" t="s">
        <v>642</v>
      </c>
      <c r="H67" s="7" t="s">
        <v>643</v>
      </c>
      <c r="I67" s="7" t="s">
        <v>644</v>
      </c>
      <c r="J67" s="7" t="s">
        <v>2720</v>
      </c>
      <c r="K67" s="7" t="s">
        <v>2863</v>
      </c>
      <c r="L67" s="7" t="s">
        <v>2864</v>
      </c>
      <c r="M67" s="7" t="s">
        <v>479</v>
      </c>
      <c r="N67" s="7" t="s">
        <v>2865</v>
      </c>
      <c r="O67" s="8">
        <v>0</v>
      </c>
      <c r="P67" s="8">
        <v>0</v>
      </c>
      <c r="Q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row>
    <row r="68" spans="1:39" ht="76.5" x14ac:dyDescent="0.25">
      <c r="A68" s="6">
        <v>49</v>
      </c>
      <c r="B68" s="7" t="s">
        <v>92</v>
      </c>
      <c r="C68" s="7" t="s">
        <v>51</v>
      </c>
      <c r="D68" s="7" t="s">
        <v>479</v>
      </c>
      <c r="E68" s="7" t="s">
        <v>94</v>
      </c>
      <c r="F68" s="7" t="s">
        <v>95</v>
      </c>
      <c r="G68" s="7" t="s">
        <v>642</v>
      </c>
      <c r="H68" s="7" t="s">
        <v>643</v>
      </c>
      <c r="I68" s="7" t="s">
        <v>644</v>
      </c>
      <c r="J68" s="7" t="s">
        <v>2720</v>
      </c>
      <c r="K68" s="7" t="s">
        <v>2866</v>
      </c>
      <c r="L68" s="7" t="s">
        <v>2867</v>
      </c>
      <c r="M68" s="7" t="s">
        <v>1023</v>
      </c>
      <c r="N68" s="7" t="s">
        <v>2868</v>
      </c>
      <c r="O68" s="8">
        <v>0</v>
      </c>
      <c r="P68" s="8">
        <v>0</v>
      </c>
      <c r="Q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row>
    <row r="69" spans="1:39" ht="76.5" x14ac:dyDescent="0.25">
      <c r="A69" s="6">
        <v>49</v>
      </c>
      <c r="B69" s="7" t="s">
        <v>92</v>
      </c>
      <c r="C69" s="7" t="s">
        <v>51</v>
      </c>
      <c r="D69" s="7" t="s">
        <v>479</v>
      </c>
      <c r="E69" s="7" t="s">
        <v>94</v>
      </c>
      <c r="F69" s="7" t="s">
        <v>95</v>
      </c>
      <c r="G69" s="7" t="s">
        <v>642</v>
      </c>
      <c r="H69" s="7" t="s">
        <v>643</v>
      </c>
      <c r="I69" s="7" t="s">
        <v>644</v>
      </c>
      <c r="J69" s="7" t="s">
        <v>2720</v>
      </c>
      <c r="K69" s="7" t="s">
        <v>2869</v>
      </c>
      <c r="L69" s="7" t="s">
        <v>2870</v>
      </c>
      <c r="M69" s="7" t="s">
        <v>479</v>
      </c>
      <c r="N69" s="7" t="s">
        <v>2871</v>
      </c>
      <c r="O69" s="8">
        <v>0</v>
      </c>
      <c r="P69" s="8">
        <v>0</v>
      </c>
      <c r="Q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row>
    <row r="70" spans="1:39" ht="76.5" x14ac:dyDescent="0.25">
      <c r="A70" s="6">
        <v>49</v>
      </c>
      <c r="B70" s="7" t="s">
        <v>92</v>
      </c>
      <c r="C70" s="7" t="s">
        <v>51</v>
      </c>
      <c r="D70" s="7" t="s">
        <v>479</v>
      </c>
      <c r="E70" s="7" t="s">
        <v>94</v>
      </c>
      <c r="F70" s="7" t="s">
        <v>95</v>
      </c>
      <c r="G70" s="7" t="s">
        <v>642</v>
      </c>
      <c r="H70" s="7" t="s">
        <v>643</v>
      </c>
      <c r="I70" s="7" t="s">
        <v>644</v>
      </c>
      <c r="J70" s="7" t="s">
        <v>2720</v>
      </c>
      <c r="K70" s="7" t="s">
        <v>2872</v>
      </c>
      <c r="L70" s="7" t="s">
        <v>2873</v>
      </c>
      <c r="M70" s="7" t="s">
        <v>479</v>
      </c>
      <c r="N70" s="7" t="s">
        <v>2874</v>
      </c>
      <c r="O70" s="8">
        <v>0</v>
      </c>
      <c r="P70" s="8">
        <v>0</v>
      </c>
      <c r="Q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row>
    <row r="71" spans="1:39" ht="63.75" x14ac:dyDescent="0.25">
      <c r="A71" s="6">
        <v>50</v>
      </c>
      <c r="B71" s="7" t="s">
        <v>92</v>
      </c>
      <c r="C71" s="7" t="s">
        <v>51</v>
      </c>
      <c r="D71" s="7" t="s">
        <v>479</v>
      </c>
      <c r="E71" s="7" t="s">
        <v>94</v>
      </c>
      <c r="F71" s="7" t="s">
        <v>95</v>
      </c>
      <c r="G71" s="7" t="s">
        <v>1573</v>
      </c>
      <c r="H71" s="7" t="s">
        <v>1574</v>
      </c>
      <c r="I71" s="7" t="s">
        <v>1575</v>
      </c>
      <c r="J71" s="7" t="s">
        <v>2649</v>
      </c>
      <c r="K71" s="7" t="s">
        <v>2875</v>
      </c>
      <c r="L71" s="7" t="s">
        <v>2876</v>
      </c>
      <c r="M71" s="7" t="s">
        <v>479</v>
      </c>
      <c r="N71" s="7" t="s">
        <v>2877</v>
      </c>
      <c r="O71" s="8">
        <v>0</v>
      </c>
      <c r="P71" s="8">
        <v>0</v>
      </c>
      <c r="Q71" s="8">
        <v>0</v>
      </c>
      <c r="R71" s="7" t="s">
        <v>104</v>
      </c>
      <c r="S71" s="7" t="s">
        <v>104</v>
      </c>
      <c r="T71" s="7" t="s">
        <v>104</v>
      </c>
      <c r="U71" s="8">
        <v>1</v>
      </c>
      <c r="V71" s="8">
        <v>1</v>
      </c>
      <c r="W71" s="8">
        <v>1</v>
      </c>
      <c r="X71" s="8">
        <v>0</v>
      </c>
      <c r="Y71" s="8">
        <v>0</v>
      </c>
      <c r="Z71" s="8">
        <v>0</v>
      </c>
      <c r="AA71" s="8">
        <v>0</v>
      </c>
      <c r="AB71" s="8">
        <v>0</v>
      </c>
      <c r="AC71" s="8">
        <v>0</v>
      </c>
      <c r="AD71" s="8">
        <v>0</v>
      </c>
      <c r="AE71" s="8">
        <v>0</v>
      </c>
      <c r="AF71" s="8">
        <v>0</v>
      </c>
      <c r="AG71" s="8">
        <v>0</v>
      </c>
      <c r="AH71" s="8">
        <v>0</v>
      </c>
      <c r="AI71" s="8">
        <v>0</v>
      </c>
      <c r="AJ71" s="8">
        <v>0</v>
      </c>
      <c r="AK71" s="8">
        <v>0</v>
      </c>
      <c r="AL71" s="8">
        <v>0</v>
      </c>
    </row>
    <row r="72" spans="1:39" ht="63.75" x14ac:dyDescent="0.25">
      <c r="A72" s="6">
        <v>50</v>
      </c>
      <c r="B72" s="7" t="s">
        <v>92</v>
      </c>
      <c r="C72" s="7" t="s">
        <v>51</v>
      </c>
      <c r="D72" s="7" t="s">
        <v>479</v>
      </c>
      <c r="E72" s="7" t="s">
        <v>94</v>
      </c>
      <c r="F72" s="7" t="s">
        <v>95</v>
      </c>
      <c r="G72" s="7" t="s">
        <v>1573</v>
      </c>
      <c r="H72" s="7" t="s">
        <v>1574</v>
      </c>
      <c r="I72" s="7" t="s">
        <v>1575</v>
      </c>
      <c r="J72" s="7" t="s">
        <v>2720</v>
      </c>
      <c r="K72" s="7" t="s">
        <v>2878</v>
      </c>
      <c r="L72" s="7" t="s">
        <v>2879</v>
      </c>
      <c r="M72" s="7" t="s">
        <v>479</v>
      </c>
      <c r="N72" s="7" t="s">
        <v>2880</v>
      </c>
      <c r="O72" s="8">
        <v>0</v>
      </c>
      <c r="P72" s="8">
        <v>0</v>
      </c>
      <c r="Q72" s="8">
        <v>0</v>
      </c>
      <c r="R72" s="7" t="s">
        <v>104</v>
      </c>
      <c r="S72" s="7" t="s">
        <v>104</v>
      </c>
      <c r="T72" s="7" t="s">
        <v>104</v>
      </c>
      <c r="U72" s="8">
        <v>1</v>
      </c>
      <c r="V72" s="8">
        <v>1</v>
      </c>
      <c r="W72" s="8">
        <v>1</v>
      </c>
      <c r="X72" s="8">
        <v>0</v>
      </c>
      <c r="Y72" s="8">
        <v>0</v>
      </c>
      <c r="Z72" s="8">
        <v>0</v>
      </c>
      <c r="AA72" s="8">
        <v>0</v>
      </c>
      <c r="AB72" s="8">
        <v>0</v>
      </c>
      <c r="AC72" s="8">
        <v>0</v>
      </c>
      <c r="AD72" s="8">
        <v>0</v>
      </c>
      <c r="AE72" s="8">
        <v>0</v>
      </c>
      <c r="AF72" s="8">
        <v>0</v>
      </c>
      <c r="AG72" s="8">
        <v>0</v>
      </c>
      <c r="AH72" s="8">
        <v>0</v>
      </c>
      <c r="AI72" s="8">
        <v>0</v>
      </c>
      <c r="AJ72" s="8">
        <v>0</v>
      </c>
      <c r="AK72" s="8">
        <v>0</v>
      </c>
      <c r="AL72" s="8">
        <v>0</v>
      </c>
    </row>
    <row r="73" spans="1:39" ht="102" x14ac:dyDescent="0.25">
      <c r="A73" s="6">
        <v>52</v>
      </c>
      <c r="B73" s="7" t="s">
        <v>92</v>
      </c>
      <c r="C73" s="7" t="s">
        <v>51</v>
      </c>
      <c r="D73" s="7" t="s">
        <v>997</v>
      </c>
      <c r="E73" s="7" t="s">
        <v>94</v>
      </c>
      <c r="F73" s="7" t="s">
        <v>95</v>
      </c>
      <c r="G73" s="7" t="s">
        <v>1826</v>
      </c>
      <c r="H73" s="7" t="s">
        <v>1827</v>
      </c>
      <c r="I73" s="7" t="s">
        <v>1828</v>
      </c>
      <c r="J73" s="7" t="s">
        <v>2649</v>
      </c>
      <c r="K73" s="7" t="s">
        <v>2881</v>
      </c>
      <c r="L73" s="7" t="s">
        <v>2882</v>
      </c>
      <c r="M73" s="7" t="s">
        <v>997</v>
      </c>
      <c r="N73" s="7" t="s">
        <v>2883</v>
      </c>
      <c r="O73" s="8">
        <v>0</v>
      </c>
      <c r="P73" s="8">
        <v>0</v>
      </c>
      <c r="Q73" s="8">
        <v>0</v>
      </c>
      <c r="R73" s="7" t="s">
        <v>100</v>
      </c>
      <c r="S73" s="7" t="s">
        <v>100</v>
      </c>
      <c r="T73" s="7" t="s">
        <v>100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row>
    <row r="74" spans="1:39" ht="89.25" x14ac:dyDescent="0.25">
      <c r="A74" s="6">
        <v>60</v>
      </c>
      <c r="B74" s="7" t="s">
        <v>92</v>
      </c>
      <c r="C74" s="7" t="s">
        <v>51</v>
      </c>
      <c r="D74" s="7" t="s">
        <v>121</v>
      </c>
      <c r="E74" s="7" t="s">
        <v>94</v>
      </c>
      <c r="F74" s="7" t="s">
        <v>95</v>
      </c>
      <c r="G74" s="7" t="s">
        <v>204</v>
      </c>
      <c r="H74" s="7" t="s">
        <v>205</v>
      </c>
      <c r="I74" s="7" t="s">
        <v>206</v>
      </c>
      <c r="J74" s="7" t="s">
        <v>2649</v>
      </c>
      <c r="K74" s="7" t="s">
        <v>2884</v>
      </c>
      <c r="L74" s="7" t="s">
        <v>2885</v>
      </c>
      <c r="M74" s="7" t="s">
        <v>1075</v>
      </c>
      <c r="N74" s="7" t="s">
        <v>2886</v>
      </c>
      <c r="O74" s="8">
        <v>0</v>
      </c>
      <c r="P74" s="8">
        <v>0</v>
      </c>
      <c r="Q74" s="8">
        <v>0</v>
      </c>
      <c r="R74" s="7" t="s">
        <v>100</v>
      </c>
      <c r="S74" s="7" t="s">
        <v>100</v>
      </c>
      <c r="T74" s="7" t="s">
        <v>100</v>
      </c>
      <c r="U74" s="8">
        <v>3</v>
      </c>
      <c r="V74" s="8">
        <v>3</v>
      </c>
      <c r="W74" s="8">
        <v>3</v>
      </c>
      <c r="X74" s="8">
        <v>2</v>
      </c>
      <c r="Y74" s="8">
        <v>2</v>
      </c>
      <c r="Z74" s="8">
        <v>2</v>
      </c>
      <c r="AA74" s="8">
        <v>1</v>
      </c>
      <c r="AB74" s="8">
        <v>1</v>
      </c>
      <c r="AC74" s="8">
        <v>1</v>
      </c>
      <c r="AD74" s="8">
        <v>1</v>
      </c>
      <c r="AE74" s="8">
        <v>1</v>
      </c>
      <c r="AF74" s="8">
        <v>1</v>
      </c>
      <c r="AG74" s="8">
        <v>0</v>
      </c>
      <c r="AH74" s="8">
        <v>0</v>
      </c>
      <c r="AI74" s="8">
        <v>0</v>
      </c>
      <c r="AJ74" s="8">
        <v>2</v>
      </c>
      <c r="AK74" s="8">
        <v>2</v>
      </c>
      <c r="AL74" s="8">
        <v>2</v>
      </c>
      <c r="AM74" s="7" t="s">
        <v>100</v>
      </c>
    </row>
    <row r="75" spans="1:39" ht="89.25" x14ac:dyDescent="0.25">
      <c r="A75" s="6">
        <v>62</v>
      </c>
      <c r="B75" s="7" t="s">
        <v>92</v>
      </c>
      <c r="C75" s="7" t="s">
        <v>51</v>
      </c>
      <c r="D75" s="7" t="s">
        <v>152</v>
      </c>
      <c r="E75" s="7" t="s">
        <v>94</v>
      </c>
      <c r="F75" s="7" t="s">
        <v>95</v>
      </c>
      <c r="G75" s="7" t="s">
        <v>648</v>
      </c>
      <c r="H75" s="7" t="s">
        <v>649</v>
      </c>
      <c r="I75" s="7" t="s">
        <v>650</v>
      </c>
      <c r="J75" s="7" t="s">
        <v>2649</v>
      </c>
      <c r="K75" s="7" t="s">
        <v>2887</v>
      </c>
      <c r="L75" s="7" t="s">
        <v>2888</v>
      </c>
      <c r="M75" s="7" t="s">
        <v>152</v>
      </c>
      <c r="N75" s="7" t="s">
        <v>2889</v>
      </c>
      <c r="O75" s="8">
        <v>2</v>
      </c>
      <c r="P75" s="8">
        <v>1</v>
      </c>
      <c r="Q75" s="8">
        <v>1</v>
      </c>
      <c r="R75" s="7" t="s">
        <v>319</v>
      </c>
      <c r="S75" s="7" t="s">
        <v>319</v>
      </c>
      <c r="T75" s="7" t="s">
        <v>319</v>
      </c>
      <c r="U75" s="8">
        <v>2</v>
      </c>
      <c r="V75" s="8">
        <v>2</v>
      </c>
      <c r="W75" s="8">
        <v>2</v>
      </c>
      <c r="X75" s="8">
        <v>2</v>
      </c>
      <c r="Y75" s="8">
        <v>2</v>
      </c>
      <c r="Z75" s="8">
        <v>2</v>
      </c>
      <c r="AA75" s="8">
        <v>0</v>
      </c>
      <c r="AB75" s="8">
        <v>0</v>
      </c>
      <c r="AC75" s="8">
        <v>0</v>
      </c>
      <c r="AD75" s="8">
        <v>2</v>
      </c>
      <c r="AE75" s="8">
        <v>2</v>
      </c>
      <c r="AF75" s="8">
        <v>2</v>
      </c>
      <c r="AG75" s="8">
        <v>0</v>
      </c>
      <c r="AH75" s="8">
        <v>0</v>
      </c>
      <c r="AI75" s="8">
        <v>0</v>
      </c>
      <c r="AJ75" s="8">
        <v>2</v>
      </c>
      <c r="AK75" s="8">
        <v>2</v>
      </c>
      <c r="AL75" s="8">
        <v>2</v>
      </c>
    </row>
    <row r="76" spans="1:39" ht="89.25" x14ac:dyDescent="0.25">
      <c r="A76" s="6">
        <v>62</v>
      </c>
      <c r="B76" s="7" t="s">
        <v>92</v>
      </c>
      <c r="C76" s="7" t="s">
        <v>51</v>
      </c>
      <c r="D76" s="7" t="s">
        <v>152</v>
      </c>
      <c r="E76" s="7" t="s">
        <v>94</v>
      </c>
      <c r="F76" s="7" t="s">
        <v>95</v>
      </c>
      <c r="G76" s="7" t="s">
        <v>648</v>
      </c>
      <c r="H76" s="7" t="s">
        <v>649</v>
      </c>
      <c r="I76" s="7" t="s">
        <v>650</v>
      </c>
      <c r="J76" s="7" t="s">
        <v>2649</v>
      </c>
      <c r="K76" s="7" t="s">
        <v>2890</v>
      </c>
      <c r="L76" s="7" t="s">
        <v>2891</v>
      </c>
      <c r="M76" s="7" t="s">
        <v>152</v>
      </c>
      <c r="N76" s="7" t="s">
        <v>2892</v>
      </c>
      <c r="O76" s="8">
        <v>0</v>
      </c>
      <c r="P76" s="8">
        <v>0</v>
      </c>
      <c r="Q76" s="8">
        <v>0</v>
      </c>
      <c r="R76" s="7" t="s">
        <v>319</v>
      </c>
      <c r="S76" s="7" t="s">
        <v>319</v>
      </c>
      <c r="T76" s="7" t="s">
        <v>319</v>
      </c>
      <c r="U76" s="8">
        <v>2</v>
      </c>
      <c r="V76" s="8">
        <v>2</v>
      </c>
      <c r="W76" s="8">
        <v>2</v>
      </c>
      <c r="X76" s="8">
        <v>2</v>
      </c>
      <c r="Y76" s="8">
        <v>2</v>
      </c>
      <c r="Z76" s="8">
        <v>2</v>
      </c>
      <c r="AA76" s="8">
        <v>0</v>
      </c>
      <c r="AB76" s="8">
        <v>0</v>
      </c>
      <c r="AC76" s="8">
        <v>0</v>
      </c>
      <c r="AD76" s="8">
        <v>0</v>
      </c>
      <c r="AE76" s="8">
        <v>0</v>
      </c>
      <c r="AF76" s="8">
        <v>0</v>
      </c>
      <c r="AG76" s="8">
        <v>0</v>
      </c>
      <c r="AH76" s="8">
        <v>0</v>
      </c>
      <c r="AI76" s="8">
        <v>0</v>
      </c>
      <c r="AJ76" s="8">
        <v>0</v>
      </c>
      <c r="AK76" s="8">
        <v>0</v>
      </c>
      <c r="AL76" s="8">
        <v>0</v>
      </c>
    </row>
    <row r="77" spans="1:39" ht="89.25" x14ac:dyDescent="0.25">
      <c r="A77" s="6">
        <v>62</v>
      </c>
      <c r="B77" s="7" t="s">
        <v>92</v>
      </c>
      <c r="C77" s="7" t="s">
        <v>51</v>
      </c>
      <c r="D77" s="7" t="s">
        <v>152</v>
      </c>
      <c r="E77" s="7" t="s">
        <v>94</v>
      </c>
      <c r="F77" s="7" t="s">
        <v>95</v>
      </c>
      <c r="G77" s="7" t="s">
        <v>648</v>
      </c>
      <c r="H77" s="7" t="s">
        <v>649</v>
      </c>
      <c r="I77" s="7" t="s">
        <v>650</v>
      </c>
      <c r="J77" s="7" t="s">
        <v>2649</v>
      </c>
      <c r="K77" s="7" t="s">
        <v>2893</v>
      </c>
      <c r="L77" s="7" t="s">
        <v>2894</v>
      </c>
      <c r="M77" s="7" t="s">
        <v>152</v>
      </c>
      <c r="N77" s="7" t="s">
        <v>2895</v>
      </c>
      <c r="O77" s="8">
        <v>0</v>
      </c>
      <c r="P77" s="8">
        <v>0</v>
      </c>
      <c r="Q77" s="8">
        <v>0</v>
      </c>
      <c r="R77" s="7" t="s">
        <v>319</v>
      </c>
      <c r="S77" s="7" t="s">
        <v>319</v>
      </c>
      <c r="T77" s="7" t="s">
        <v>319</v>
      </c>
      <c r="U77" s="8">
        <v>4</v>
      </c>
      <c r="V77" s="8">
        <v>4</v>
      </c>
      <c r="W77" s="8">
        <v>3</v>
      </c>
      <c r="X77" s="8">
        <v>4</v>
      </c>
      <c r="Y77" s="8">
        <v>4</v>
      </c>
      <c r="Z77" s="8">
        <v>3</v>
      </c>
      <c r="AA77" s="8">
        <v>0</v>
      </c>
      <c r="AB77" s="8">
        <v>0</v>
      </c>
      <c r="AC77" s="8">
        <v>0</v>
      </c>
      <c r="AD77" s="8">
        <v>0</v>
      </c>
      <c r="AE77" s="8">
        <v>0</v>
      </c>
      <c r="AF77" s="8">
        <v>0</v>
      </c>
      <c r="AG77" s="8">
        <v>0</v>
      </c>
      <c r="AH77" s="8">
        <v>0</v>
      </c>
      <c r="AI77" s="8">
        <v>0</v>
      </c>
      <c r="AJ77" s="8">
        <v>0</v>
      </c>
      <c r="AK77" s="8">
        <v>0</v>
      </c>
      <c r="AL77" s="8">
        <v>0</v>
      </c>
    </row>
    <row r="78" spans="1:39" ht="89.25" x14ac:dyDescent="0.25">
      <c r="A78" s="6">
        <v>62</v>
      </c>
      <c r="B78" s="7" t="s">
        <v>92</v>
      </c>
      <c r="C78" s="7" t="s">
        <v>51</v>
      </c>
      <c r="D78" s="7" t="s">
        <v>152</v>
      </c>
      <c r="E78" s="7" t="s">
        <v>94</v>
      </c>
      <c r="F78" s="7" t="s">
        <v>95</v>
      </c>
      <c r="G78" s="7" t="s">
        <v>648</v>
      </c>
      <c r="H78" s="7" t="s">
        <v>649</v>
      </c>
      <c r="I78" s="7" t="s">
        <v>650</v>
      </c>
      <c r="J78" s="7" t="s">
        <v>2649</v>
      </c>
      <c r="K78" s="7" t="s">
        <v>2896</v>
      </c>
      <c r="L78" s="7" t="s">
        <v>2897</v>
      </c>
      <c r="M78" s="7" t="s">
        <v>152</v>
      </c>
      <c r="N78" s="7" t="s">
        <v>2898</v>
      </c>
      <c r="O78" s="8">
        <v>0</v>
      </c>
      <c r="P78" s="8">
        <v>0</v>
      </c>
      <c r="Q78" s="8">
        <v>0</v>
      </c>
      <c r="R78" s="7" t="s">
        <v>319</v>
      </c>
      <c r="S78" s="7" t="s">
        <v>319</v>
      </c>
      <c r="T78" s="7" t="s">
        <v>319</v>
      </c>
      <c r="U78" s="8">
        <v>5</v>
      </c>
      <c r="V78" s="8">
        <v>6</v>
      </c>
      <c r="W78" s="8">
        <v>6</v>
      </c>
      <c r="X78" s="8">
        <v>5</v>
      </c>
      <c r="Y78" s="8">
        <v>6</v>
      </c>
      <c r="Z78" s="8">
        <v>6</v>
      </c>
      <c r="AA78" s="8">
        <v>0</v>
      </c>
      <c r="AB78" s="8">
        <v>0</v>
      </c>
      <c r="AC78" s="8">
        <v>0</v>
      </c>
      <c r="AD78" s="8">
        <v>0</v>
      </c>
      <c r="AE78" s="8">
        <v>0</v>
      </c>
      <c r="AF78" s="8">
        <v>0</v>
      </c>
      <c r="AG78" s="8">
        <v>0</v>
      </c>
      <c r="AH78" s="8">
        <v>0</v>
      </c>
      <c r="AI78" s="8">
        <v>0</v>
      </c>
      <c r="AJ78" s="8">
        <v>0</v>
      </c>
      <c r="AK78" s="8">
        <v>0</v>
      </c>
      <c r="AL78" s="8">
        <v>0</v>
      </c>
    </row>
    <row r="79" spans="1:39" ht="89.25" x14ac:dyDescent="0.25">
      <c r="A79" s="6">
        <v>63</v>
      </c>
      <c r="B79" s="7" t="s">
        <v>92</v>
      </c>
      <c r="C79" s="7" t="s">
        <v>51</v>
      </c>
      <c r="D79" s="7" t="s">
        <v>152</v>
      </c>
      <c r="E79" s="7" t="s">
        <v>94</v>
      </c>
      <c r="F79" s="7" t="s">
        <v>95</v>
      </c>
      <c r="G79" s="7" t="s">
        <v>208</v>
      </c>
      <c r="H79" s="7" t="s">
        <v>209</v>
      </c>
      <c r="I79" s="7" t="s">
        <v>210</v>
      </c>
      <c r="J79" s="7" t="s">
        <v>2649</v>
      </c>
      <c r="K79" s="7" t="s">
        <v>2899</v>
      </c>
      <c r="L79" s="7" t="s">
        <v>2900</v>
      </c>
      <c r="M79" s="7" t="s">
        <v>152</v>
      </c>
      <c r="N79" s="7" t="s">
        <v>2889</v>
      </c>
      <c r="O79" s="8">
        <v>2</v>
      </c>
      <c r="P79" s="8">
        <v>1</v>
      </c>
      <c r="Q79" s="8">
        <v>1</v>
      </c>
      <c r="R79" s="7" t="s">
        <v>2901</v>
      </c>
      <c r="S79" s="7" t="s">
        <v>2902</v>
      </c>
      <c r="T79" s="7" t="s">
        <v>2902</v>
      </c>
      <c r="U79" s="8">
        <v>7</v>
      </c>
      <c r="V79" s="8">
        <v>7</v>
      </c>
      <c r="W79" s="8">
        <v>9</v>
      </c>
      <c r="X79" s="8">
        <v>5</v>
      </c>
      <c r="Y79" s="8">
        <v>5</v>
      </c>
      <c r="Z79" s="8">
        <v>6</v>
      </c>
      <c r="AA79" s="8">
        <v>2</v>
      </c>
      <c r="AB79" s="8">
        <v>2</v>
      </c>
      <c r="AC79" s="8">
        <v>4</v>
      </c>
      <c r="AD79" s="8">
        <v>7</v>
      </c>
      <c r="AE79" s="8">
        <v>7</v>
      </c>
      <c r="AF79" s="8">
        <v>9</v>
      </c>
      <c r="AG79" s="8">
        <v>0</v>
      </c>
      <c r="AH79" s="8">
        <v>0</v>
      </c>
      <c r="AI79" s="8">
        <v>0</v>
      </c>
      <c r="AJ79" s="8">
        <v>5</v>
      </c>
      <c r="AK79" s="8">
        <v>5</v>
      </c>
      <c r="AL79" s="8">
        <v>7</v>
      </c>
    </row>
    <row r="80" spans="1:39" ht="89.25" x14ac:dyDescent="0.25">
      <c r="A80" s="6">
        <v>63</v>
      </c>
      <c r="B80" s="7" t="s">
        <v>92</v>
      </c>
      <c r="C80" s="7" t="s">
        <v>51</v>
      </c>
      <c r="D80" s="7" t="s">
        <v>152</v>
      </c>
      <c r="E80" s="7" t="s">
        <v>94</v>
      </c>
      <c r="F80" s="7" t="s">
        <v>95</v>
      </c>
      <c r="G80" s="7" t="s">
        <v>208</v>
      </c>
      <c r="H80" s="7" t="s">
        <v>209</v>
      </c>
      <c r="I80" s="7" t="s">
        <v>210</v>
      </c>
      <c r="J80" s="7" t="s">
        <v>2649</v>
      </c>
      <c r="K80" s="7" t="s">
        <v>2903</v>
      </c>
      <c r="L80" s="7" t="s">
        <v>2904</v>
      </c>
      <c r="M80" s="7" t="s">
        <v>152</v>
      </c>
      <c r="N80" s="7" t="s">
        <v>2905</v>
      </c>
      <c r="O80" s="8">
        <v>2</v>
      </c>
      <c r="P80" s="8">
        <v>1</v>
      </c>
      <c r="Q80" s="8">
        <v>1</v>
      </c>
      <c r="R80" s="7" t="s">
        <v>2906</v>
      </c>
      <c r="S80" s="7" t="s">
        <v>2907</v>
      </c>
      <c r="T80" s="7" t="s">
        <v>2907</v>
      </c>
      <c r="U80" s="8">
        <v>2</v>
      </c>
      <c r="V80" s="8">
        <v>2</v>
      </c>
      <c r="W80" s="8">
        <v>2</v>
      </c>
      <c r="X80" s="8">
        <v>2</v>
      </c>
      <c r="Y80" s="8">
        <v>2</v>
      </c>
      <c r="Z80" s="8">
        <v>2</v>
      </c>
      <c r="AA80" s="8">
        <v>1</v>
      </c>
      <c r="AB80" s="8">
        <v>1</v>
      </c>
      <c r="AC80" s="8">
        <v>1</v>
      </c>
      <c r="AD80" s="8">
        <v>2</v>
      </c>
      <c r="AE80" s="8">
        <v>2</v>
      </c>
      <c r="AF80" s="8">
        <v>2</v>
      </c>
      <c r="AG80" s="8">
        <v>0</v>
      </c>
      <c r="AH80" s="8">
        <v>0</v>
      </c>
      <c r="AI80" s="8">
        <v>0</v>
      </c>
      <c r="AJ80" s="8">
        <v>2</v>
      </c>
      <c r="AK80" s="8">
        <v>2</v>
      </c>
      <c r="AL80" s="8">
        <v>2</v>
      </c>
    </row>
    <row r="81" spans="1:39" ht="89.25" x14ac:dyDescent="0.25">
      <c r="A81" s="6">
        <v>63</v>
      </c>
      <c r="B81" s="7" t="s">
        <v>92</v>
      </c>
      <c r="C81" s="7" t="s">
        <v>51</v>
      </c>
      <c r="D81" s="7" t="s">
        <v>152</v>
      </c>
      <c r="E81" s="7" t="s">
        <v>94</v>
      </c>
      <c r="F81" s="7" t="s">
        <v>95</v>
      </c>
      <c r="G81" s="7" t="s">
        <v>208</v>
      </c>
      <c r="H81" s="7" t="s">
        <v>209</v>
      </c>
      <c r="I81" s="7" t="s">
        <v>210</v>
      </c>
      <c r="J81" s="7" t="s">
        <v>2649</v>
      </c>
      <c r="K81" s="7" t="s">
        <v>2908</v>
      </c>
      <c r="L81" s="7" t="s">
        <v>2909</v>
      </c>
      <c r="M81" s="7" t="s">
        <v>152</v>
      </c>
      <c r="N81" s="7" t="s">
        <v>2910</v>
      </c>
      <c r="O81" s="8">
        <v>1</v>
      </c>
      <c r="P81" s="8">
        <v>1</v>
      </c>
      <c r="Q81" s="8">
        <v>1</v>
      </c>
      <c r="R81" s="7" t="s">
        <v>2907</v>
      </c>
      <c r="S81" s="7" t="s">
        <v>2907</v>
      </c>
      <c r="T81" s="7" t="s">
        <v>2907</v>
      </c>
      <c r="U81" s="8">
        <v>1</v>
      </c>
      <c r="V81" s="8">
        <v>1</v>
      </c>
      <c r="W81" s="8">
        <v>1</v>
      </c>
      <c r="X81" s="8">
        <v>1</v>
      </c>
      <c r="Y81" s="8">
        <v>1</v>
      </c>
      <c r="Z81" s="8">
        <v>1</v>
      </c>
      <c r="AA81" s="8">
        <v>1</v>
      </c>
      <c r="AB81" s="8">
        <v>1</v>
      </c>
      <c r="AC81" s="8">
        <v>1</v>
      </c>
      <c r="AD81" s="8">
        <v>1</v>
      </c>
      <c r="AE81" s="8">
        <v>1</v>
      </c>
      <c r="AF81" s="8">
        <v>1</v>
      </c>
      <c r="AG81" s="8">
        <v>0</v>
      </c>
      <c r="AH81" s="8">
        <v>0</v>
      </c>
      <c r="AI81" s="8">
        <v>0</v>
      </c>
      <c r="AJ81" s="8">
        <v>1</v>
      </c>
      <c r="AK81" s="8">
        <v>1</v>
      </c>
      <c r="AL81" s="8">
        <v>1</v>
      </c>
    </row>
    <row r="82" spans="1:39" ht="114.75" x14ac:dyDescent="0.25">
      <c r="A82" s="6">
        <v>70</v>
      </c>
      <c r="B82" s="7" t="s">
        <v>92</v>
      </c>
      <c r="C82" s="7" t="s">
        <v>51</v>
      </c>
      <c r="D82" s="7" t="s">
        <v>146</v>
      </c>
      <c r="E82" s="7" t="s">
        <v>94</v>
      </c>
      <c r="F82" s="7" t="s">
        <v>95</v>
      </c>
      <c r="G82" s="7" t="s">
        <v>1387</v>
      </c>
      <c r="H82" s="7" t="s">
        <v>1388</v>
      </c>
      <c r="I82" s="7" t="s">
        <v>1389</v>
      </c>
      <c r="J82" s="7" t="s">
        <v>2649</v>
      </c>
      <c r="K82" s="7" t="s">
        <v>2911</v>
      </c>
      <c r="L82" s="7" t="s">
        <v>2912</v>
      </c>
      <c r="M82" s="7" t="s">
        <v>146</v>
      </c>
      <c r="N82" s="7" t="s">
        <v>2913</v>
      </c>
      <c r="O82" s="8">
        <v>48</v>
      </c>
      <c r="P82" s="8">
        <v>47</v>
      </c>
      <c r="Q82" s="8">
        <v>52</v>
      </c>
      <c r="R82" s="7" t="s">
        <v>2914</v>
      </c>
      <c r="S82" s="7" t="s">
        <v>2915</v>
      </c>
      <c r="T82" s="7" t="s">
        <v>2916</v>
      </c>
      <c r="U82" s="8">
        <v>24</v>
      </c>
      <c r="V82" s="8">
        <v>24</v>
      </c>
      <c r="W82" s="8">
        <v>24</v>
      </c>
      <c r="X82" s="8">
        <v>24</v>
      </c>
      <c r="Y82" s="8">
        <v>24</v>
      </c>
      <c r="Z82" s="8">
        <v>24</v>
      </c>
      <c r="AA82" s="8">
        <v>0</v>
      </c>
      <c r="AB82" s="8">
        <v>0</v>
      </c>
      <c r="AC82" s="8">
        <v>0</v>
      </c>
      <c r="AD82" s="8">
        <v>22</v>
      </c>
      <c r="AE82" s="8">
        <v>22</v>
      </c>
      <c r="AF82" s="8">
        <v>22</v>
      </c>
      <c r="AG82" s="8">
        <v>2</v>
      </c>
      <c r="AH82" s="8">
        <v>2</v>
      </c>
      <c r="AI82" s="8">
        <v>2</v>
      </c>
      <c r="AJ82" s="8">
        <v>24</v>
      </c>
      <c r="AK82" s="8">
        <v>24</v>
      </c>
      <c r="AL82" s="8">
        <v>24</v>
      </c>
    </row>
    <row r="83" spans="1:39" ht="102" x14ac:dyDescent="0.25">
      <c r="A83" s="6">
        <v>70</v>
      </c>
      <c r="B83" s="7" t="s">
        <v>92</v>
      </c>
      <c r="C83" s="7" t="s">
        <v>51</v>
      </c>
      <c r="D83" s="7" t="s">
        <v>146</v>
      </c>
      <c r="E83" s="7" t="s">
        <v>94</v>
      </c>
      <c r="F83" s="7" t="s">
        <v>95</v>
      </c>
      <c r="G83" s="7" t="s">
        <v>1387</v>
      </c>
      <c r="H83" s="7" t="s">
        <v>1388</v>
      </c>
      <c r="I83" s="7" t="s">
        <v>1389</v>
      </c>
      <c r="J83" s="7" t="s">
        <v>2649</v>
      </c>
      <c r="K83" s="7" t="s">
        <v>2917</v>
      </c>
      <c r="L83" s="7" t="s">
        <v>2918</v>
      </c>
      <c r="M83" s="7" t="s">
        <v>146</v>
      </c>
      <c r="N83" s="7" t="s">
        <v>2919</v>
      </c>
      <c r="O83" s="8">
        <v>8</v>
      </c>
      <c r="P83" s="8">
        <v>8</v>
      </c>
      <c r="Q83" s="8">
        <v>7</v>
      </c>
      <c r="R83" s="7" t="s">
        <v>2920</v>
      </c>
      <c r="S83" s="7" t="s">
        <v>2920</v>
      </c>
      <c r="T83" s="7" t="s">
        <v>2920</v>
      </c>
      <c r="U83" s="8">
        <v>2</v>
      </c>
      <c r="V83" s="8">
        <v>2</v>
      </c>
      <c r="W83" s="8">
        <v>2</v>
      </c>
      <c r="X83" s="8">
        <v>2</v>
      </c>
      <c r="Y83" s="8">
        <v>2</v>
      </c>
      <c r="Z83" s="8">
        <v>2</v>
      </c>
      <c r="AA83" s="8">
        <v>1</v>
      </c>
      <c r="AB83" s="8">
        <v>1</v>
      </c>
      <c r="AC83" s="8">
        <v>1</v>
      </c>
      <c r="AD83" s="8">
        <v>1</v>
      </c>
      <c r="AE83" s="8">
        <v>1</v>
      </c>
      <c r="AF83" s="8">
        <v>1</v>
      </c>
      <c r="AG83" s="8">
        <v>1</v>
      </c>
      <c r="AH83" s="8">
        <v>1</v>
      </c>
      <c r="AI83" s="8">
        <v>1</v>
      </c>
      <c r="AJ83" s="8">
        <v>1</v>
      </c>
      <c r="AK83" s="8">
        <v>1</v>
      </c>
      <c r="AL83" s="8">
        <v>1</v>
      </c>
    </row>
    <row r="84" spans="1:39" ht="102" x14ac:dyDescent="0.25">
      <c r="A84" s="6">
        <v>70</v>
      </c>
      <c r="B84" s="7" t="s">
        <v>92</v>
      </c>
      <c r="C84" s="7" t="s">
        <v>51</v>
      </c>
      <c r="D84" s="7" t="s">
        <v>146</v>
      </c>
      <c r="E84" s="7" t="s">
        <v>94</v>
      </c>
      <c r="F84" s="7" t="s">
        <v>95</v>
      </c>
      <c r="G84" s="7" t="s">
        <v>1387</v>
      </c>
      <c r="H84" s="7" t="s">
        <v>1388</v>
      </c>
      <c r="I84" s="7" t="s">
        <v>1389</v>
      </c>
      <c r="J84" s="7" t="s">
        <v>2649</v>
      </c>
      <c r="K84" s="7" t="s">
        <v>2921</v>
      </c>
      <c r="L84" s="7" t="s">
        <v>2922</v>
      </c>
      <c r="M84" s="7" t="s">
        <v>146</v>
      </c>
      <c r="N84" s="7" t="s">
        <v>2923</v>
      </c>
      <c r="O84" s="8">
        <v>0</v>
      </c>
      <c r="P84" s="8">
        <v>0</v>
      </c>
      <c r="Q84" s="8">
        <v>0</v>
      </c>
      <c r="R84" s="7" t="s">
        <v>2924</v>
      </c>
      <c r="S84" s="7" t="s">
        <v>2924</v>
      </c>
      <c r="T84" s="7" t="s">
        <v>2924</v>
      </c>
      <c r="U84" s="8">
        <v>2</v>
      </c>
      <c r="V84" s="8">
        <v>2</v>
      </c>
      <c r="W84" s="8">
        <v>2</v>
      </c>
      <c r="X84" s="8">
        <v>2</v>
      </c>
      <c r="Y84" s="8">
        <v>2</v>
      </c>
      <c r="Z84" s="8">
        <v>2</v>
      </c>
      <c r="AA84" s="8">
        <v>0</v>
      </c>
      <c r="AB84" s="8">
        <v>0</v>
      </c>
      <c r="AC84" s="8">
        <v>0</v>
      </c>
      <c r="AD84" s="8">
        <v>2</v>
      </c>
      <c r="AE84" s="8">
        <v>2</v>
      </c>
      <c r="AF84" s="8">
        <v>2</v>
      </c>
      <c r="AG84" s="8">
        <v>0</v>
      </c>
      <c r="AH84" s="8">
        <v>0</v>
      </c>
      <c r="AI84" s="8">
        <v>0</v>
      </c>
      <c r="AJ84" s="8">
        <v>0</v>
      </c>
      <c r="AK84" s="8">
        <v>0</v>
      </c>
      <c r="AL84" s="8">
        <v>0</v>
      </c>
    </row>
    <row r="85" spans="1:39" ht="102" x14ac:dyDescent="0.25">
      <c r="A85" s="6">
        <v>70</v>
      </c>
      <c r="B85" s="7" t="s">
        <v>92</v>
      </c>
      <c r="C85" s="7" t="s">
        <v>51</v>
      </c>
      <c r="D85" s="7" t="s">
        <v>146</v>
      </c>
      <c r="E85" s="7" t="s">
        <v>94</v>
      </c>
      <c r="F85" s="7" t="s">
        <v>95</v>
      </c>
      <c r="G85" s="7" t="s">
        <v>1387</v>
      </c>
      <c r="H85" s="7" t="s">
        <v>1388</v>
      </c>
      <c r="I85" s="7" t="s">
        <v>1389</v>
      </c>
      <c r="J85" s="7" t="s">
        <v>2649</v>
      </c>
      <c r="K85" s="7" t="s">
        <v>2925</v>
      </c>
      <c r="L85" s="7" t="s">
        <v>2926</v>
      </c>
      <c r="M85" s="7" t="s">
        <v>146</v>
      </c>
      <c r="N85" s="7" t="s">
        <v>2927</v>
      </c>
      <c r="O85" s="8">
        <v>0</v>
      </c>
      <c r="P85" s="8">
        <v>0</v>
      </c>
      <c r="Q85" s="8">
        <v>0</v>
      </c>
      <c r="R85" s="7" t="s">
        <v>2924</v>
      </c>
      <c r="S85" s="7" t="s">
        <v>2924</v>
      </c>
      <c r="T85" s="7" t="s">
        <v>2924</v>
      </c>
      <c r="U85" s="8">
        <v>2</v>
      </c>
      <c r="V85" s="8">
        <v>2</v>
      </c>
      <c r="W85" s="8">
        <v>2</v>
      </c>
      <c r="X85" s="8">
        <v>2</v>
      </c>
      <c r="Y85" s="8">
        <v>2</v>
      </c>
      <c r="Z85" s="8">
        <v>2</v>
      </c>
      <c r="AA85" s="8">
        <v>0</v>
      </c>
      <c r="AB85" s="8">
        <v>0</v>
      </c>
      <c r="AC85" s="8">
        <v>0</v>
      </c>
      <c r="AD85" s="8">
        <v>0</v>
      </c>
      <c r="AE85" s="8">
        <v>0</v>
      </c>
      <c r="AF85" s="8">
        <v>0</v>
      </c>
      <c r="AG85" s="8">
        <v>2</v>
      </c>
      <c r="AH85" s="8">
        <v>2</v>
      </c>
      <c r="AI85" s="8">
        <v>2</v>
      </c>
      <c r="AJ85" s="8">
        <v>0</v>
      </c>
      <c r="AK85" s="8">
        <v>0</v>
      </c>
      <c r="AL85" s="8">
        <v>0</v>
      </c>
    </row>
    <row r="86" spans="1:39" ht="114.75" x14ac:dyDescent="0.25">
      <c r="A86" s="6">
        <v>70</v>
      </c>
      <c r="B86" s="7" t="s">
        <v>92</v>
      </c>
      <c r="C86" s="7" t="s">
        <v>51</v>
      </c>
      <c r="D86" s="7" t="s">
        <v>146</v>
      </c>
      <c r="E86" s="7" t="s">
        <v>94</v>
      </c>
      <c r="F86" s="7" t="s">
        <v>95</v>
      </c>
      <c r="G86" s="7" t="s">
        <v>1387</v>
      </c>
      <c r="H86" s="7" t="s">
        <v>1388</v>
      </c>
      <c r="I86" s="7" t="s">
        <v>1389</v>
      </c>
      <c r="J86" s="7" t="s">
        <v>2649</v>
      </c>
      <c r="K86" s="7" t="s">
        <v>2928</v>
      </c>
      <c r="L86" s="7" t="s">
        <v>2929</v>
      </c>
      <c r="M86" s="7" t="s">
        <v>229</v>
      </c>
      <c r="N86" s="7" t="s">
        <v>2930</v>
      </c>
      <c r="O86" s="8">
        <v>0</v>
      </c>
      <c r="P86" s="8">
        <v>0</v>
      </c>
      <c r="Q86" s="8">
        <v>0</v>
      </c>
      <c r="R86" s="7" t="s">
        <v>2924</v>
      </c>
      <c r="S86" s="7" t="s">
        <v>2924</v>
      </c>
      <c r="T86" s="7" t="s">
        <v>2924</v>
      </c>
      <c r="U86" s="8">
        <v>1</v>
      </c>
      <c r="V86" s="8">
        <v>1</v>
      </c>
      <c r="W86" s="8">
        <v>1</v>
      </c>
      <c r="X86" s="8">
        <v>1</v>
      </c>
      <c r="Y86" s="8">
        <v>1</v>
      </c>
      <c r="Z86" s="8">
        <v>1</v>
      </c>
      <c r="AA86" s="8">
        <v>0</v>
      </c>
      <c r="AB86" s="8">
        <v>0</v>
      </c>
      <c r="AC86" s="8">
        <v>0</v>
      </c>
      <c r="AD86" s="8">
        <v>1</v>
      </c>
      <c r="AE86" s="8">
        <v>1</v>
      </c>
      <c r="AF86" s="8">
        <v>1</v>
      </c>
      <c r="AG86" s="8">
        <v>0</v>
      </c>
      <c r="AH86" s="8">
        <v>0</v>
      </c>
      <c r="AI86" s="8">
        <v>0</v>
      </c>
      <c r="AJ86" s="8">
        <v>0</v>
      </c>
      <c r="AK86" s="8">
        <v>0</v>
      </c>
      <c r="AL86" s="8">
        <v>0</v>
      </c>
    </row>
    <row r="87" spans="1:39" ht="114.75" x14ac:dyDescent="0.25">
      <c r="A87" s="6">
        <v>70</v>
      </c>
      <c r="B87" s="7" t="s">
        <v>92</v>
      </c>
      <c r="C87" s="7" t="s">
        <v>51</v>
      </c>
      <c r="D87" s="7" t="s">
        <v>146</v>
      </c>
      <c r="E87" s="7" t="s">
        <v>94</v>
      </c>
      <c r="F87" s="7" t="s">
        <v>95</v>
      </c>
      <c r="G87" s="7" t="s">
        <v>1387</v>
      </c>
      <c r="H87" s="7" t="s">
        <v>1388</v>
      </c>
      <c r="I87" s="7" t="s">
        <v>1389</v>
      </c>
      <c r="J87" s="7" t="s">
        <v>2649</v>
      </c>
      <c r="K87" s="7" t="s">
        <v>2931</v>
      </c>
      <c r="L87" s="7" t="s">
        <v>2932</v>
      </c>
      <c r="M87" s="7" t="s">
        <v>229</v>
      </c>
      <c r="N87" s="7" t="s">
        <v>2933</v>
      </c>
      <c r="O87" s="8">
        <v>0</v>
      </c>
      <c r="P87" s="8">
        <v>0</v>
      </c>
      <c r="Q87" s="8">
        <v>0</v>
      </c>
      <c r="R87" s="7" t="s">
        <v>2924</v>
      </c>
      <c r="S87" s="7" t="s">
        <v>2924</v>
      </c>
      <c r="T87" s="7" t="s">
        <v>2924</v>
      </c>
      <c r="U87" s="8">
        <v>1</v>
      </c>
      <c r="V87" s="8">
        <v>1</v>
      </c>
      <c r="W87" s="8">
        <v>1</v>
      </c>
      <c r="X87" s="8">
        <v>1</v>
      </c>
      <c r="Y87" s="8">
        <v>1</v>
      </c>
      <c r="Z87" s="8">
        <v>1</v>
      </c>
      <c r="AA87" s="8">
        <v>0</v>
      </c>
      <c r="AB87" s="8">
        <v>0</v>
      </c>
      <c r="AC87" s="8">
        <v>0</v>
      </c>
      <c r="AD87" s="8">
        <v>1</v>
      </c>
      <c r="AE87" s="8">
        <v>1</v>
      </c>
      <c r="AF87" s="8">
        <v>1</v>
      </c>
      <c r="AG87" s="8">
        <v>0</v>
      </c>
      <c r="AH87" s="8">
        <v>0</v>
      </c>
      <c r="AI87" s="8">
        <v>0</v>
      </c>
      <c r="AJ87" s="8">
        <v>0</v>
      </c>
      <c r="AK87" s="8">
        <v>0</v>
      </c>
      <c r="AL87" s="8">
        <v>0</v>
      </c>
    </row>
    <row r="88" spans="1:39" ht="89.25" x14ac:dyDescent="0.25">
      <c r="A88" s="6">
        <v>72</v>
      </c>
      <c r="B88" s="7" t="s">
        <v>92</v>
      </c>
      <c r="C88" s="7" t="s">
        <v>51</v>
      </c>
      <c r="D88" s="7" t="s">
        <v>749</v>
      </c>
      <c r="E88" s="7" t="s">
        <v>94</v>
      </c>
      <c r="F88" s="7" t="s">
        <v>95</v>
      </c>
      <c r="G88" s="7" t="s">
        <v>2568</v>
      </c>
      <c r="H88" s="7" t="s">
        <v>2569</v>
      </c>
      <c r="I88" s="7" t="s">
        <v>2570</v>
      </c>
      <c r="J88" s="7" t="s">
        <v>2720</v>
      </c>
      <c r="K88" s="7" t="s">
        <v>2934</v>
      </c>
      <c r="L88" s="7" t="s">
        <v>2935</v>
      </c>
      <c r="M88" s="7" t="s">
        <v>749</v>
      </c>
      <c r="N88" s="7" t="s">
        <v>2936</v>
      </c>
      <c r="O88" s="8">
        <v>0</v>
      </c>
      <c r="P88" s="8">
        <v>0</v>
      </c>
      <c r="Q88" s="8">
        <v>0</v>
      </c>
      <c r="R88" s="7" t="s">
        <v>104</v>
      </c>
      <c r="S88" s="7" t="s">
        <v>104</v>
      </c>
      <c r="T88" s="7" t="s">
        <v>104</v>
      </c>
      <c r="U88" s="8">
        <v>1</v>
      </c>
      <c r="V88" s="8">
        <v>1</v>
      </c>
      <c r="W88" s="8">
        <v>1</v>
      </c>
      <c r="X88" s="8">
        <v>0</v>
      </c>
      <c r="Y88" s="8">
        <v>0</v>
      </c>
      <c r="Z88" s="8">
        <v>0</v>
      </c>
      <c r="AA88" s="8">
        <v>0</v>
      </c>
      <c r="AB88" s="8">
        <v>0</v>
      </c>
      <c r="AC88" s="8">
        <v>0</v>
      </c>
      <c r="AD88" s="8">
        <v>0</v>
      </c>
      <c r="AE88" s="8">
        <v>0</v>
      </c>
      <c r="AF88" s="8">
        <v>0</v>
      </c>
      <c r="AG88" s="8">
        <v>0</v>
      </c>
      <c r="AH88" s="8">
        <v>0</v>
      </c>
      <c r="AI88" s="8">
        <v>0</v>
      </c>
      <c r="AJ88" s="8">
        <v>0</v>
      </c>
      <c r="AK88" s="8">
        <v>0</v>
      </c>
      <c r="AL88" s="8">
        <v>0</v>
      </c>
      <c r="AM88" s="7" t="s">
        <v>1324</v>
      </c>
    </row>
    <row r="89" spans="1:39" ht="76.5" x14ac:dyDescent="0.25">
      <c r="A89" s="6">
        <v>76</v>
      </c>
      <c r="B89" s="7" t="s">
        <v>92</v>
      </c>
      <c r="C89" s="7" t="s">
        <v>51</v>
      </c>
      <c r="D89" s="7" t="s">
        <v>93</v>
      </c>
      <c r="E89" s="7" t="s">
        <v>94</v>
      </c>
      <c r="F89" s="7" t="s">
        <v>95</v>
      </c>
      <c r="G89" s="7" t="s">
        <v>1414</v>
      </c>
      <c r="H89" s="7" t="s">
        <v>1415</v>
      </c>
      <c r="I89" s="7" t="s">
        <v>1416</v>
      </c>
      <c r="J89" s="7" t="s">
        <v>2649</v>
      </c>
      <c r="K89" s="7" t="s">
        <v>2937</v>
      </c>
      <c r="L89" s="7" t="s">
        <v>2938</v>
      </c>
      <c r="M89" s="7" t="s">
        <v>93</v>
      </c>
      <c r="N89" s="7" t="s">
        <v>2939</v>
      </c>
      <c r="O89" s="8">
        <v>20</v>
      </c>
      <c r="P89" s="8">
        <v>18</v>
      </c>
      <c r="Q89" s="8">
        <v>2</v>
      </c>
      <c r="R89" s="7" t="s">
        <v>2940</v>
      </c>
      <c r="S89" s="7" t="s">
        <v>2941</v>
      </c>
      <c r="T89" s="7" t="s">
        <v>2942</v>
      </c>
      <c r="U89" s="8">
        <v>10</v>
      </c>
      <c r="V89" s="8">
        <v>10</v>
      </c>
      <c r="W89" s="8">
        <v>10</v>
      </c>
      <c r="X89" s="8">
        <v>10</v>
      </c>
      <c r="Y89" s="8">
        <v>10</v>
      </c>
      <c r="Z89" s="8">
        <v>10</v>
      </c>
      <c r="AA89" s="8">
        <v>9</v>
      </c>
      <c r="AB89" s="8">
        <v>9</v>
      </c>
      <c r="AC89" s="8">
        <v>9</v>
      </c>
      <c r="AD89" s="8">
        <v>0</v>
      </c>
      <c r="AE89" s="8">
        <v>0</v>
      </c>
      <c r="AF89" s="8">
        <v>0</v>
      </c>
      <c r="AG89" s="8">
        <v>1</v>
      </c>
      <c r="AH89" s="8">
        <v>1</v>
      </c>
      <c r="AI89" s="8">
        <v>1</v>
      </c>
      <c r="AJ89" s="8">
        <v>10</v>
      </c>
      <c r="AK89" s="8">
        <v>10</v>
      </c>
      <c r="AL89" s="8">
        <v>10</v>
      </c>
    </row>
    <row r="90" spans="1:39" ht="114.75" x14ac:dyDescent="0.25">
      <c r="A90" s="6">
        <v>79</v>
      </c>
      <c r="B90" s="7" t="s">
        <v>92</v>
      </c>
      <c r="C90" s="7" t="s">
        <v>51</v>
      </c>
      <c r="D90" s="7" t="s">
        <v>997</v>
      </c>
      <c r="E90" s="7" t="s">
        <v>94</v>
      </c>
      <c r="F90" s="7" t="s">
        <v>491</v>
      </c>
      <c r="G90" s="7" t="s">
        <v>1579</v>
      </c>
      <c r="H90" s="7" t="s">
        <v>1580</v>
      </c>
      <c r="I90" s="7" t="s">
        <v>1581</v>
      </c>
      <c r="J90" s="7" t="s">
        <v>2649</v>
      </c>
      <c r="K90" s="7" t="s">
        <v>2943</v>
      </c>
      <c r="L90" s="7" t="s">
        <v>2944</v>
      </c>
      <c r="M90" s="7" t="s">
        <v>997</v>
      </c>
      <c r="N90" s="7" t="s">
        <v>2945</v>
      </c>
      <c r="O90" s="8">
        <v>2</v>
      </c>
      <c r="P90" s="8">
        <v>2</v>
      </c>
      <c r="Q90" s="8">
        <v>2</v>
      </c>
      <c r="R90" s="7" t="s">
        <v>581</v>
      </c>
      <c r="S90" s="7" t="s">
        <v>2946</v>
      </c>
      <c r="T90" s="7" t="s">
        <v>2946</v>
      </c>
      <c r="U90" s="8">
        <v>6</v>
      </c>
      <c r="V90" s="8">
        <v>6</v>
      </c>
      <c r="W90" s="8">
        <v>6</v>
      </c>
      <c r="X90" s="8">
        <v>4</v>
      </c>
      <c r="Y90" s="8">
        <v>4</v>
      </c>
      <c r="Z90" s="8">
        <v>4</v>
      </c>
      <c r="AA90" s="8">
        <v>0</v>
      </c>
      <c r="AB90" s="8">
        <v>0</v>
      </c>
      <c r="AC90" s="8">
        <v>0</v>
      </c>
      <c r="AD90" s="8">
        <v>0</v>
      </c>
      <c r="AE90" s="8">
        <v>0</v>
      </c>
      <c r="AF90" s="8">
        <v>0</v>
      </c>
      <c r="AG90" s="8">
        <v>4</v>
      </c>
      <c r="AH90" s="8">
        <v>4</v>
      </c>
      <c r="AI90" s="8">
        <v>4</v>
      </c>
      <c r="AJ90" s="8">
        <v>4</v>
      </c>
      <c r="AK90" s="8">
        <v>4</v>
      </c>
      <c r="AL90" s="8">
        <v>4</v>
      </c>
      <c r="AM90" s="7" t="s">
        <v>2947</v>
      </c>
    </row>
    <row r="91" spans="1:39" ht="114.75" x14ac:dyDescent="0.25">
      <c r="A91" s="6">
        <v>79</v>
      </c>
      <c r="B91" s="7" t="s">
        <v>92</v>
      </c>
      <c r="C91" s="7" t="s">
        <v>51</v>
      </c>
      <c r="D91" s="7" t="s">
        <v>997</v>
      </c>
      <c r="E91" s="7" t="s">
        <v>94</v>
      </c>
      <c r="F91" s="7" t="s">
        <v>491</v>
      </c>
      <c r="G91" s="7" t="s">
        <v>1579</v>
      </c>
      <c r="H91" s="7" t="s">
        <v>1580</v>
      </c>
      <c r="I91" s="7" t="s">
        <v>1581</v>
      </c>
      <c r="J91" s="7" t="s">
        <v>2649</v>
      </c>
      <c r="K91" s="7" t="s">
        <v>2948</v>
      </c>
      <c r="L91" s="7" t="s">
        <v>2949</v>
      </c>
      <c r="M91" s="7" t="s">
        <v>877</v>
      </c>
      <c r="N91" s="7" t="s">
        <v>2950</v>
      </c>
      <c r="O91" s="8">
        <v>2</v>
      </c>
      <c r="P91" s="8">
        <v>3</v>
      </c>
      <c r="Q91" s="8">
        <v>3</v>
      </c>
      <c r="R91" s="7" t="s">
        <v>2951</v>
      </c>
      <c r="S91" s="7" t="s">
        <v>2952</v>
      </c>
      <c r="T91" s="7" t="s">
        <v>2952</v>
      </c>
      <c r="U91" s="8">
        <v>12</v>
      </c>
      <c r="V91" s="8">
        <v>12</v>
      </c>
      <c r="W91" s="8">
        <v>12</v>
      </c>
      <c r="X91" s="8">
        <v>2</v>
      </c>
      <c r="Y91" s="8">
        <v>2</v>
      </c>
      <c r="Z91" s="8">
        <v>2</v>
      </c>
      <c r="AA91" s="8">
        <v>0</v>
      </c>
      <c r="AB91" s="8">
        <v>0</v>
      </c>
      <c r="AC91" s="8">
        <v>0</v>
      </c>
      <c r="AD91" s="8">
        <v>1</v>
      </c>
      <c r="AE91" s="8">
        <v>1</v>
      </c>
      <c r="AF91" s="8">
        <v>1</v>
      </c>
      <c r="AG91" s="8">
        <v>1</v>
      </c>
      <c r="AH91" s="8">
        <v>1</v>
      </c>
      <c r="AI91" s="8">
        <v>1</v>
      </c>
      <c r="AJ91" s="8">
        <v>2</v>
      </c>
      <c r="AK91" s="8">
        <v>2</v>
      </c>
      <c r="AL91" s="8">
        <v>2</v>
      </c>
      <c r="AM91" s="7" t="s">
        <v>2947</v>
      </c>
    </row>
    <row r="92" spans="1:39" ht="114.75" x14ac:dyDescent="0.25">
      <c r="A92" s="6">
        <v>79</v>
      </c>
      <c r="B92" s="7" t="s">
        <v>92</v>
      </c>
      <c r="C92" s="7" t="s">
        <v>51</v>
      </c>
      <c r="D92" s="7" t="s">
        <v>997</v>
      </c>
      <c r="E92" s="7" t="s">
        <v>94</v>
      </c>
      <c r="F92" s="7" t="s">
        <v>491</v>
      </c>
      <c r="G92" s="7" t="s">
        <v>1579</v>
      </c>
      <c r="H92" s="7" t="s">
        <v>1580</v>
      </c>
      <c r="I92" s="7" t="s">
        <v>1581</v>
      </c>
      <c r="J92" s="7" t="s">
        <v>2649</v>
      </c>
      <c r="K92" s="7" t="s">
        <v>2953</v>
      </c>
      <c r="L92" s="7" t="s">
        <v>2954</v>
      </c>
      <c r="M92" s="7" t="s">
        <v>997</v>
      </c>
      <c r="N92" s="7" t="s">
        <v>2955</v>
      </c>
      <c r="O92" s="8">
        <v>0</v>
      </c>
      <c r="P92" s="8">
        <v>0</v>
      </c>
      <c r="Q92" s="8">
        <v>0</v>
      </c>
      <c r="R92" s="7" t="s">
        <v>104</v>
      </c>
      <c r="S92" s="7" t="s">
        <v>104</v>
      </c>
      <c r="T92" s="7" t="s">
        <v>104</v>
      </c>
      <c r="U92" s="8">
        <v>2</v>
      </c>
      <c r="V92" s="8">
        <v>2</v>
      </c>
      <c r="W92" s="8">
        <v>2</v>
      </c>
      <c r="X92" s="8">
        <v>1</v>
      </c>
      <c r="Y92" s="8">
        <v>1</v>
      </c>
      <c r="Z92" s="8">
        <v>1</v>
      </c>
      <c r="AA92" s="8">
        <v>0</v>
      </c>
      <c r="AB92" s="8">
        <v>0</v>
      </c>
      <c r="AC92" s="8">
        <v>0</v>
      </c>
      <c r="AD92" s="8">
        <v>0</v>
      </c>
      <c r="AE92" s="8">
        <v>0</v>
      </c>
      <c r="AF92" s="8">
        <v>0</v>
      </c>
      <c r="AG92" s="8">
        <v>1</v>
      </c>
      <c r="AH92" s="8">
        <v>1</v>
      </c>
      <c r="AI92" s="8">
        <v>1</v>
      </c>
      <c r="AJ92" s="8">
        <v>1</v>
      </c>
      <c r="AK92" s="8">
        <v>1</v>
      </c>
      <c r="AL92" s="8">
        <v>1</v>
      </c>
      <c r="AM92" s="7" t="s">
        <v>2947</v>
      </c>
    </row>
    <row r="93" spans="1:39" ht="102" x14ac:dyDescent="0.25">
      <c r="A93" s="6">
        <v>79</v>
      </c>
      <c r="B93" s="7" t="s">
        <v>92</v>
      </c>
      <c r="C93" s="7" t="s">
        <v>51</v>
      </c>
      <c r="D93" s="7" t="s">
        <v>997</v>
      </c>
      <c r="E93" s="7" t="s">
        <v>94</v>
      </c>
      <c r="F93" s="7" t="s">
        <v>491</v>
      </c>
      <c r="G93" s="7" t="s">
        <v>1579</v>
      </c>
      <c r="H93" s="7" t="s">
        <v>1580</v>
      </c>
      <c r="I93" s="7" t="s">
        <v>1581</v>
      </c>
      <c r="J93" s="7" t="s">
        <v>2649</v>
      </c>
      <c r="K93" s="7" t="s">
        <v>2956</v>
      </c>
      <c r="L93" s="7" t="s">
        <v>2957</v>
      </c>
      <c r="M93" s="7" t="s">
        <v>997</v>
      </c>
      <c r="N93" s="7" t="s">
        <v>2958</v>
      </c>
      <c r="O93" s="8">
        <v>1</v>
      </c>
      <c r="P93" s="8">
        <v>1</v>
      </c>
      <c r="Q93" s="8">
        <v>1</v>
      </c>
      <c r="R93" s="7" t="s">
        <v>2959</v>
      </c>
      <c r="S93" s="7" t="s">
        <v>2959</v>
      </c>
      <c r="T93" s="7" t="s">
        <v>2959</v>
      </c>
      <c r="U93" s="8">
        <v>1</v>
      </c>
      <c r="V93" s="8">
        <v>1</v>
      </c>
      <c r="W93" s="8">
        <v>1</v>
      </c>
      <c r="X93" s="8">
        <v>1</v>
      </c>
      <c r="Y93" s="8">
        <v>1</v>
      </c>
      <c r="Z93" s="8">
        <v>1</v>
      </c>
      <c r="AA93" s="8">
        <v>0</v>
      </c>
      <c r="AB93" s="8">
        <v>0</v>
      </c>
      <c r="AC93" s="8">
        <v>0</v>
      </c>
      <c r="AD93" s="8">
        <v>0</v>
      </c>
      <c r="AE93" s="8">
        <v>0</v>
      </c>
      <c r="AF93" s="8">
        <v>0</v>
      </c>
      <c r="AG93" s="8">
        <v>1</v>
      </c>
      <c r="AH93" s="8">
        <v>1</v>
      </c>
      <c r="AI93" s="8">
        <v>1</v>
      </c>
      <c r="AJ93" s="8">
        <v>1</v>
      </c>
      <c r="AK93" s="8">
        <v>1</v>
      </c>
      <c r="AL93" s="8">
        <v>1</v>
      </c>
      <c r="AM93" s="7" t="s">
        <v>2947</v>
      </c>
    </row>
    <row r="94" spans="1:39" ht="114.75" x14ac:dyDescent="0.25">
      <c r="A94" s="6">
        <v>79</v>
      </c>
      <c r="B94" s="7" t="s">
        <v>92</v>
      </c>
      <c r="C94" s="7" t="s">
        <v>51</v>
      </c>
      <c r="D94" s="7" t="s">
        <v>997</v>
      </c>
      <c r="E94" s="7" t="s">
        <v>94</v>
      </c>
      <c r="F94" s="7" t="s">
        <v>491</v>
      </c>
      <c r="G94" s="7" t="s">
        <v>1579</v>
      </c>
      <c r="H94" s="7" t="s">
        <v>1580</v>
      </c>
      <c r="I94" s="7" t="s">
        <v>1581</v>
      </c>
      <c r="J94" s="7" t="s">
        <v>2649</v>
      </c>
      <c r="K94" s="7" t="s">
        <v>2960</v>
      </c>
      <c r="L94" s="7" t="s">
        <v>2961</v>
      </c>
      <c r="M94" s="7" t="s">
        <v>997</v>
      </c>
      <c r="N94" s="7" t="s">
        <v>2962</v>
      </c>
      <c r="O94" s="8">
        <v>0</v>
      </c>
      <c r="P94" s="8">
        <v>0</v>
      </c>
      <c r="Q94" s="8">
        <v>0</v>
      </c>
      <c r="R94" s="7" t="s">
        <v>104</v>
      </c>
      <c r="S94" s="7" t="s">
        <v>104</v>
      </c>
      <c r="T94" s="7" t="s">
        <v>104</v>
      </c>
      <c r="U94" s="8">
        <v>2</v>
      </c>
      <c r="V94" s="8">
        <v>2</v>
      </c>
      <c r="W94" s="8">
        <v>2</v>
      </c>
      <c r="X94" s="8">
        <v>1</v>
      </c>
      <c r="Y94" s="8">
        <v>1</v>
      </c>
      <c r="Z94" s="8">
        <v>1</v>
      </c>
      <c r="AA94" s="8">
        <v>0</v>
      </c>
      <c r="AB94" s="8">
        <v>0</v>
      </c>
      <c r="AC94" s="8">
        <v>0</v>
      </c>
      <c r="AD94" s="8">
        <v>0</v>
      </c>
      <c r="AE94" s="8">
        <v>0</v>
      </c>
      <c r="AF94" s="8">
        <v>0</v>
      </c>
      <c r="AG94" s="8">
        <v>1</v>
      </c>
      <c r="AH94" s="8">
        <v>1</v>
      </c>
      <c r="AI94" s="8">
        <v>1</v>
      </c>
      <c r="AJ94" s="8">
        <v>1</v>
      </c>
      <c r="AK94" s="8">
        <v>1</v>
      </c>
      <c r="AL94" s="8">
        <v>1</v>
      </c>
      <c r="AM94" s="7" t="s">
        <v>2947</v>
      </c>
    </row>
    <row r="95" spans="1:39" ht="76.5" x14ac:dyDescent="0.25">
      <c r="A95" s="6">
        <v>82</v>
      </c>
      <c r="B95" s="7" t="s">
        <v>92</v>
      </c>
      <c r="C95" s="7" t="s">
        <v>51</v>
      </c>
      <c r="D95" s="7" t="s">
        <v>564</v>
      </c>
      <c r="E95" s="7" t="s">
        <v>94</v>
      </c>
      <c r="F95" s="7" t="s">
        <v>95</v>
      </c>
      <c r="G95" s="7" t="s">
        <v>1399</v>
      </c>
      <c r="H95" s="7" t="s">
        <v>1400</v>
      </c>
      <c r="I95" s="7" t="s">
        <v>1401</v>
      </c>
      <c r="J95" s="7" t="s">
        <v>2649</v>
      </c>
      <c r="K95" s="7" t="s">
        <v>2963</v>
      </c>
      <c r="L95" s="7" t="s">
        <v>2964</v>
      </c>
      <c r="M95" s="7" t="s">
        <v>564</v>
      </c>
      <c r="N95" s="7" t="s">
        <v>2965</v>
      </c>
      <c r="O95" s="8">
        <v>6</v>
      </c>
      <c r="P95" s="8">
        <v>4</v>
      </c>
      <c r="Q95" s="8">
        <v>4</v>
      </c>
      <c r="R95" s="7" t="s">
        <v>2966</v>
      </c>
      <c r="S95" s="7" t="s">
        <v>2966</v>
      </c>
      <c r="T95" s="7" t="s">
        <v>2966</v>
      </c>
      <c r="U95" s="8">
        <v>2</v>
      </c>
      <c r="V95" s="8">
        <v>2</v>
      </c>
      <c r="W95" s="8">
        <v>2</v>
      </c>
      <c r="X95" s="8">
        <v>1</v>
      </c>
      <c r="Y95" s="8">
        <v>1</v>
      </c>
      <c r="Z95" s="8">
        <v>1</v>
      </c>
      <c r="AA95" s="8">
        <v>0</v>
      </c>
      <c r="AB95" s="8">
        <v>0</v>
      </c>
      <c r="AC95" s="8">
        <v>0</v>
      </c>
      <c r="AD95" s="8">
        <v>0</v>
      </c>
      <c r="AE95" s="8">
        <v>0</v>
      </c>
      <c r="AF95" s="8">
        <v>0</v>
      </c>
      <c r="AG95" s="8">
        <v>0</v>
      </c>
      <c r="AH95" s="8">
        <v>0</v>
      </c>
      <c r="AI95" s="8">
        <v>0</v>
      </c>
      <c r="AJ95" s="8">
        <v>0</v>
      </c>
      <c r="AK95" s="8">
        <v>0</v>
      </c>
      <c r="AL95" s="8">
        <v>0</v>
      </c>
      <c r="AM95" s="7" t="s">
        <v>100</v>
      </c>
    </row>
    <row r="96" spans="1:39" ht="76.5" x14ac:dyDescent="0.25">
      <c r="A96" s="6">
        <v>82</v>
      </c>
      <c r="B96" s="7" t="s">
        <v>92</v>
      </c>
      <c r="C96" s="7" t="s">
        <v>51</v>
      </c>
      <c r="D96" s="7" t="s">
        <v>564</v>
      </c>
      <c r="E96" s="7" t="s">
        <v>94</v>
      </c>
      <c r="F96" s="7" t="s">
        <v>95</v>
      </c>
      <c r="G96" s="7" t="s">
        <v>1399</v>
      </c>
      <c r="H96" s="7" t="s">
        <v>1400</v>
      </c>
      <c r="I96" s="7" t="s">
        <v>1401</v>
      </c>
      <c r="J96" s="7" t="s">
        <v>2720</v>
      </c>
      <c r="K96" s="7" t="s">
        <v>2967</v>
      </c>
      <c r="L96" s="7" t="s">
        <v>2968</v>
      </c>
      <c r="M96" s="7" t="s">
        <v>564</v>
      </c>
      <c r="N96" s="7" t="s">
        <v>2965</v>
      </c>
      <c r="O96" s="8">
        <v>0</v>
      </c>
      <c r="P96" s="8">
        <v>0</v>
      </c>
      <c r="Q96" s="8">
        <v>0</v>
      </c>
      <c r="R96" s="7" t="s">
        <v>100</v>
      </c>
      <c r="S96" s="7" t="s">
        <v>100</v>
      </c>
      <c r="T96" s="7" t="s">
        <v>100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7" t="s">
        <v>100</v>
      </c>
    </row>
    <row r="97" spans="1:39" ht="76.5" x14ac:dyDescent="0.25">
      <c r="A97" s="6">
        <v>82</v>
      </c>
      <c r="B97" s="7" t="s">
        <v>92</v>
      </c>
      <c r="C97" s="7" t="s">
        <v>51</v>
      </c>
      <c r="D97" s="7" t="s">
        <v>564</v>
      </c>
      <c r="E97" s="7" t="s">
        <v>94</v>
      </c>
      <c r="F97" s="7" t="s">
        <v>95</v>
      </c>
      <c r="G97" s="7" t="s">
        <v>1399</v>
      </c>
      <c r="H97" s="7" t="s">
        <v>1400</v>
      </c>
      <c r="I97" s="7" t="s">
        <v>1401</v>
      </c>
      <c r="J97" s="7" t="s">
        <v>2720</v>
      </c>
      <c r="K97" s="7" t="s">
        <v>2969</v>
      </c>
      <c r="L97" s="7" t="s">
        <v>2970</v>
      </c>
      <c r="M97" s="7" t="s">
        <v>107</v>
      </c>
      <c r="N97" s="7" t="s">
        <v>2965</v>
      </c>
      <c r="O97" s="8">
        <v>0</v>
      </c>
      <c r="P97" s="8">
        <v>0</v>
      </c>
      <c r="Q97" s="8">
        <v>0</v>
      </c>
      <c r="R97" s="7" t="s">
        <v>100</v>
      </c>
      <c r="S97" s="7" t="s">
        <v>100</v>
      </c>
      <c r="T97" s="7" t="s">
        <v>100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7" t="s">
        <v>100</v>
      </c>
    </row>
    <row r="98" spans="1:39" ht="76.5" x14ac:dyDescent="0.25">
      <c r="A98" s="6">
        <v>82</v>
      </c>
      <c r="B98" s="7" t="s">
        <v>92</v>
      </c>
      <c r="C98" s="7" t="s">
        <v>51</v>
      </c>
      <c r="D98" s="7" t="s">
        <v>564</v>
      </c>
      <c r="E98" s="7" t="s">
        <v>94</v>
      </c>
      <c r="F98" s="7" t="s">
        <v>95</v>
      </c>
      <c r="G98" s="7" t="s">
        <v>1399</v>
      </c>
      <c r="H98" s="7" t="s">
        <v>1400</v>
      </c>
      <c r="I98" s="7" t="s">
        <v>1401</v>
      </c>
      <c r="J98" s="7" t="s">
        <v>2720</v>
      </c>
      <c r="K98" s="7" t="s">
        <v>2971</v>
      </c>
      <c r="L98" s="7" t="s">
        <v>2972</v>
      </c>
      <c r="M98" s="7" t="s">
        <v>564</v>
      </c>
      <c r="N98" s="7" t="s">
        <v>2965</v>
      </c>
      <c r="O98" s="8">
        <v>0</v>
      </c>
      <c r="P98" s="8">
        <v>0</v>
      </c>
      <c r="Q98" s="8">
        <v>0</v>
      </c>
      <c r="R98" s="7" t="s">
        <v>100</v>
      </c>
      <c r="S98" s="7" t="s">
        <v>100</v>
      </c>
      <c r="T98" s="7" t="s">
        <v>100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0</v>
      </c>
      <c r="AM98" s="7" t="s">
        <v>100</v>
      </c>
    </row>
    <row r="99" spans="1:39" ht="76.5" x14ac:dyDescent="0.25">
      <c r="A99" s="6">
        <v>82</v>
      </c>
      <c r="B99" s="7" t="s">
        <v>92</v>
      </c>
      <c r="C99" s="7" t="s">
        <v>51</v>
      </c>
      <c r="D99" s="7" t="s">
        <v>564</v>
      </c>
      <c r="E99" s="7" t="s">
        <v>94</v>
      </c>
      <c r="F99" s="7" t="s">
        <v>95</v>
      </c>
      <c r="G99" s="7" t="s">
        <v>1399</v>
      </c>
      <c r="H99" s="7" t="s">
        <v>1400</v>
      </c>
      <c r="I99" s="7" t="s">
        <v>1401</v>
      </c>
      <c r="J99" s="7" t="s">
        <v>2720</v>
      </c>
      <c r="K99" s="7" t="s">
        <v>2973</v>
      </c>
      <c r="L99" s="7" t="s">
        <v>2974</v>
      </c>
      <c r="M99" s="7" t="s">
        <v>564</v>
      </c>
      <c r="N99" s="7" t="s">
        <v>2965</v>
      </c>
      <c r="O99" s="8">
        <v>0</v>
      </c>
      <c r="P99" s="8">
        <v>0</v>
      </c>
      <c r="Q99" s="8">
        <v>0</v>
      </c>
      <c r="R99" s="7" t="s">
        <v>100</v>
      </c>
      <c r="S99" s="7" t="s">
        <v>100</v>
      </c>
      <c r="T99" s="7" t="s">
        <v>100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7" t="s">
        <v>100</v>
      </c>
    </row>
    <row r="100" spans="1:39" ht="76.5" x14ac:dyDescent="0.25">
      <c r="A100" s="6">
        <v>82</v>
      </c>
      <c r="B100" s="7" t="s">
        <v>92</v>
      </c>
      <c r="C100" s="7" t="s">
        <v>51</v>
      </c>
      <c r="D100" s="7" t="s">
        <v>564</v>
      </c>
      <c r="E100" s="7" t="s">
        <v>94</v>
      </c>
      <c r="F100" s="7" t="s">
        <v>95</v>
      </c>
      <c r="G100" s="7" t="s">
        <v>1399</v>
      </c>
      <c r="H100" s="7" t="s">
        <v>1400</v>
      </c>
      <c r="I100" s="7" t="s">
        <v>1401</v>
      </c>
      <c r="J100" s="7" t="s">
        <v>2720</v>
      </c>
      <c r="K100" s="7" t="s">
        <v>2975</v>
      </c>
      <c r="L100" s="7" t="s">
        <v>2976</v>
      </c>
      <c r="M100" s="7" t="s">
        <v>564</v>
      </c>
      <c r="N100" s="7" t="s">
        <v>2965</v>
      </c>
      <c r="O100" s="8">
        <v>0</v>
      </c>
      <c r="P100" s="8">
        <v>0</v>
      </c>
      <c r="Q100" s="8">
        <v>0</v>
      </c>
      <c r="R100" s="7" t="s">
        <v>100</v>
      </c>
      <c r="S100" s="7" t="s">
        <v>100</v>
      </c>
      <c r="T100" s="7" t="s">
        <v>100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7" t="s">
        <v>100</v>
      </c>
    </row>
    <row r="101" spans="1:39" ht="76.5" x14ac:dyDescent="0.25">
      <c r="A101" s="6">
        <v>82</v>
      </c>
      <c r="B101" s="7" t="s">
        <v>92</v>
      </c>
      <c r="C101" s="7" t="s">
        <v>51</v>
      </c>
      <c r="D101" s="7" t="s">
        <v>564</v>
      </c>
      <c r="E101" s="7" t="s">
        <v>94</v>
      </c>
      <c r="F101" s="7" t="s">
        <v>95</v>
      </c>
      <c r="G101" s="7" t="s">
        <v>1399</v>
      </c>
      <c r="H101" s="7" t="s">
        <v>1400</v>
      </c>
      <c r="I101" s="7" t="s">
        <v>1401</v>
      </c>
      <c r="J101" s="7" t="s">
        <v>2720</v>
      </c>
      <c r="K101" s="7" t="s">
        <v>2977</v>
      </c>
      <c r="L101" s="7" t="s">
        <v>2978</v>
      </c>
      <c r="M101" s="7" t="s">
        <v>564</v>
      </c>
      <c r="N101" s="7" t="s">
        <v>2965</v>
      </c>
      <c r="O101" s="8">
        <v>0</v>
      </c>
      <c r="P101" s="8">
        <v>0</v>
      </c>
      <c r="Q101" s="8">
        <v>0</v>
      </c>
      <c r="R101" s="7" t="s">
        <v>100</v>
      </c>
      <c r="S101" s="7" t="s">
        <v>100</v>
      </c>
      <c r="T101" s="7" t="s">
        <v>100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7" t="s">
        <v>100</v>
      </c>
    </row>
    <row r="102" spans="1:39" ht="76.5" x14ac:dyDescent="0.25">
      <c r="A102" s="6">
        <v>82</v>
      </c>
      <c r="B102" s="7" t="s">
        <v>92</v>
      </c>
      <c r="C102" s="7" t="s">
        <v>51</v>
      </c>
      <c r="D102" s="7" t="s">
        <v>564</v>
      </c>
      <c r="E102" s="7" t="s">
        <v>94</v>
      </c>
      <c r="F102" s="7" t="s">
        <v>95</v>
      </c>
      <c r="G102" s="7" t="s">
        <v>1399</v>
      </c>
      <c r="H102" s="7" t="s">
        <v>1400</v>
      </c>
      <c r="I102" s="7" t="s">
        <v>1401</v>
      </c>
      <c r="J102" s="7" t="s">
        <v>2720</v>
      </c>
      <c r="K102" s="7" t="s">
        <v>2979</v>
      </c>
      <c r="L102" s="7" t="s">
        <v>2980</v>
      </c>
      <c r="M102" s="7" t="s">
        <v>113</v>
      </c>
      <c r="N102" s="7" t="s">
        <v>2965</v>
      </c>
      <c r="O102" s="8">
        <v>0</v>
      </c>
      <c r="P102" s="8">
        <v>0</v>
      </c>
      <c r="Q102" s="8">
        <v>0</v>
      </c>
      <c r="R102" s="7" t="s">
        <v>100</v>
      </c>
      <c r="S102" s="7" t="s">
        <v>100</v>
      </c>
      <c r="T102" s="7" t="s">
        <v>100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7" t="s">
        <v>100</v>
      </c>
    </row>
    <row r="103" spans="1:39" ht="76.5" x14ac:dyDescent="0.25">
      <c r="A103" s="6">
        <v>82</v>
      </c>
      <c r="B103" s="7" t="s">
        <v>92</v>
      </c>
      <c r="C103" s="7" t="s">
        <v>51</v>
      </c>
      <c r="D103" s="7" t="s">
        <v>564</v>
      </c>
      <c r="E103" s="7" t="s">
        <v>94</v>
      </c>
      <c r="F103" s="7" t="s">
        <v>95</v>
      </c>
      <c r="G103" s="7" t="s">
        <v>1399</v>
      </c>
      <c r="H103" s="7" t="s">
        <v>1400</v>
      </c>
      <c r="I103" s="7" t="s">
        <v>1401</v>
      </c>
      <c r="J103" s="7" t="s">
        <v>2720</v>
      </c>
      <c r="K103" s="7" t="s">
        <v>2981</v>
      </c>
      <c r="L103" s="7" t="s">
        <v>2982</v>
      </c>
      <c r="M103" s="7" t="s">
        <v>540</v>
      </c>
      <c r="N103" s="7" t="s">
        <v>2965</v>
      </c>
      <c r="O103" s="8">
        <v>0</v>
      </c>
      <c r="P103" s="8">
        <v>0</v>
      </c>
      <c r="Q103" s="8">
        <v>0</v>
      </c>
      <c r="R103" s="7" t="s">
        <v>100</v>
      </c>
      <c r="S103" s="7" t="s">
        <v>100</v>
      </c>
      <c r="T103" s="7" t="s">
        <v>100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7" t="s">
        <v>100</v>
      </c>
    </row>
    <row r="104" spans="1:39" ht="76.5" x14ac:dyDescent="0.25">
      <c r="A104" s="6">
        <v>82</v>
      </c>
      <c r="B104" s="7" t="s">
        <v>92</v>
      </c>
      <c r="C104" s="7" t="s">
        <v>51</v>
      </c>
      <c r="D104" s="7" t="s">
        <v>564</v>
      </c>
      <c r="E104" s="7" t="s">
        <v>94</v>
      </c>
      <c r="F104" s="7" t="s">
        <v>95</v>
      </c>
      <c r="G104" s="7" t="s">
        <v>1399</v>
      </c>
      <c r="H104" s="7" t="s">
        <v>1400</v>
      </c>
      <c r="I104" s="7" t="s">
        <v>1401</v>
      </c>
      <c r="J104" s="7" t="s">
        <v>2720</v>
      </c>
      <c r="K104" s="7" t="s">
        <v>2983</v>
      </c>
      <c r="L104" s="7" t="s">
        <v>2984</v>
      </c>
      <c r="M104" s="7" t="s">
        <v>540</v>
      </c>
      <c r="N104" s="7" t="s">
        <v>2965</v>
      </c>
      <c r="O104" s="8">
        <v>0</v>
      </c>
      <c r="P104" s="8">
        <v>0</v>
      </c>
      <c r="Q104" s="8">
        <v>0</v>
      </c>
      <c r="R104" s="7" t="s">
        <v>100</v>
      </c>
      <c r="S104" s="7" t="s">
        <v>100</v>
      </c>
      <c r="T104" s="7" t="s">
        <v>100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7" t="s">
        <v>100</v>
      </c>
    </row>
    <row r="105" spans="1:39" ht="76.5" x14ac:dyDescent="0.25">
      <c r="A105" s="6">
        <v>82</v>
      </c>
      <c r="B105" s="7" t="s">
        <v>92</v>
      </c>
      <c r="C105" s="7" t="s">
        <v>51</v>
      </c>
      <c r="D105" s="7" t="s">
        <v>564</v>
      </c>
      <c r="E105" s="7" t="s">
        <v>94</v>
      </c>
      <c r="F105" s="7" t="s">
        <v>95</v>
      </c>
      <c r="G105" s="7" t="s">
        <v>1399</v>
      </c>
      <c r="H105" s="7" t="s">
        <v>1400</v>
      </c>
      <c r="I105" s="7" t="s">
        <v>1401</v>
      </c>
      <c r="J105" s="7" t="s">
        <v>2720</v>
      </c>
      <c r="K105" s="7" t="s">
        <v>2985</v>
      </c>
      <c r="L105" s="7" t="s">
        <v>2986</v>
      </c>
      <c r="M105" s="7" t="s">
        <v>564</v>
      </c>
      <c r="N105" s="7" t="s">
        <v>2965</v>
      </c>
      <c r="O105" s="8">
        <v>0</v>
      </c>
      <c r="P105" s="8">
        <v>0</v>
      </c>
      <c r="Q105" s="8">
        <v>0</v>
      </c>
      <c r="R105" s="7" t="s">
        <v>100</v>
      </c>
      <c r="S105" s="7" t="s">
        <v>100</v>
      </c>
      <c r="T105" s="7" t="s">
        <v>100</v>
      </c>
      <c r="U105" s="8">
        <v>0</v>
      </c>
      <c r="V105" s="8">
        <v>0</v>
      </c>
      <c r="W105" s="8">
        <v>0</v>
      </c>
      <c r="X105" s="8">
        <v>0</v>
      </c>
      <c r="Y105" s="8">
        <v>0</v>
      </c>
      <c r="Z105" s="8">
        <v>0</v>
      </c>
      <c r="AA105" s="8">
        <v>0</v>
      </c>
      <c r="AB105" s="8">
        <v>0</v>
      </c>
      <c r="AC105" s="8">
        <v>0</v>
      </c>
      <c r="AD105" s="8">
        <v>0</v>
      </c>
      <c r="AE105" s="8">
        <v>0</v>
      </c>
      <c r="AF105" s="8">
        <v>0</v>
      </c>
      <c r="AG105" s="8">
        <v>0</v>
      </c>
      <c r="AH105" s="8">
        <v>0</v>
      </c>
      <c r="AI105" s="8">
        <v>0</v>
      </c>
      <c r="AJ105" s="8">
        <v>0</v>
      </c>
      <c r="AK105" s="8">
        <v>0</v>
      </c>
      <c r="AL105" s="8">
        <v>0</v>
      </c>
      <c r="AM105" s="7" t="s">
        <v>100</v>
      </c>
    </row>
    <row r="106" spans="1:39" ht="76.5" x14ac:dyDescent="0.25">
      <c r="A106" s="6">
        <v>82</v>
      </c>
      <c r="B106" s="7" t="s">
        <v>92</v>
      </c>
      <c r="C106" s="7" t="s">
        <v>51</v>
      </c>
      <c r="D106" s="7" t="s">
        <v>564</v>
      </c>
      <c r="E106" s="7" t="s">
        <v>94</v>
      </c>
      <c r="F106" s="7" t="s">
        <v>95</v>
      </c>
      <c r="G106" s="7" t="s">
        <v>1399</v>
      </c>
      <c r="H106" s="7" t="s">
        <v>1400</v>
      </c>
      <c r="I106" s="7" t="s">
        <v>1401</v>
      </c>
      <c r="J106" s="7" t="s">
        <v>2720</v>
      </c>
      <c r="K106" s="7" t="s">
        <v>2987</v>
      </c>
      <c r="L106" s="7" t="s">
        <v>2988</v>
      </c>
      <c r="M106" s="7" t="s">
        <v>564</v>
      </c>
      <c r="N106" s="7" t="s">
        <v>2965</v>
      </c>
      <c r="O106" s="8">
        <v>0</v>
      </c>
      <c r="P106" s="8">
        <v>0</v>
      </c>
      <c r="Q106" s="8">
        <v>0</v>
      </c>
      <c r="R106" s="7" t="s">
        <v>100</v>
      </c>
      <c r="S106" s="7" t="s">
        <v>100</v>
      </c>
      <c r="T106" s="7" t="s">
        <v>100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7" t="s">
        <v>100</v>
      </c>
    </row>
    <row r="107" spans="1:39" ht="76.5" x14ac:dyDescent="0.25">
      <c r="A107" s="6">
        <v>82</v>
      </c>
      <c r="B107" s="7" t="s">
        <v>92</v>
      </c>
      <c r="C107" s="7" t="s">
        <v>51</v>
      </c>
      <c r="D107" s="7" t="s">
        <v>564</v>
      </c>
      <c r="E107" s="7" t="s">
        <v>94</v>
      </c>
      <c r="F107" s="7" t="s">
        <v>95</v>
      </c>
      <c r="G107" s="7" t="s">
        <v>1399</v>
      </c>
      <c r="H107" s="7" t="s">
        <v>1400</v>
      </c>
      <c r="I107" s="7" t="s">
        <v>1401</v>
      </c>
      <c r="J107" s="7" t="s">
        <v>2720</v>
      </c>
      <c r="K107" s="7" t="s">
        <v>2989</v>
      </c>
      <c r="L107" s="7" t="s">
        <v>2990</v>
      </c>
      <c r="M107" s="7" t="s">
        <v>564</v>
      </c>
      <c r="N107" s="7" t="s">
        <v>2965</v>
      </c>
      <c r="O107" s="8">
        <v>0</v>
      </c>
      <c r="P107" s="8">
        <v>0</v>
      </c>
      <c r="Q107" s="8">
        <v>0</v>
      </c>
      <c r="R107" s="7" t="s">
        <v>100</v>
      </c>
      <c r="S107" s="7" t="s">
        <v>100</v>
      </c>
      <c r="T107" s="7" t="s">
        <v>100</v>
      </c>
      <c r="U107" s="8">
        <v>0</v>
      </c>
      <c r="V107" s="8">
        <v>0</v>
      </c>
      <c r="W107" s="8">
        <v>0</v>
      </c>
      <c r="X107" s="8">
        <v>0</v>
      </c>
      <c r="Y107" s="8">
        <v>0</v>
      </c>
      <c r="Z107" s="8">
        <v>0</v>
      </c>
      <c r="AA107" s="8">
        <v>0</v>
      </c>
      <c r="AB107" s="8">
        <v>0</v>
      </c>
      <c r="AC107" s="8">
        <v>0</v>
      </c>
      <c r="AD107" s="8">
        <v>0</v>
      </c>
      <c r="AE107" s="8">
        <v>0</v>
      </c>
      <c r="AF107" s="8">
        <v>0</v>
      </c>
      <c r="AG107" s="8">
        <v>0</v>
      </c>
      <c r="AH107" s="8">
        <v>0</v>
      </c>
      <c r="AI107" s="8">
        <v>0</v>
      </c>
      <c r="AJ107" s="8">
        <v>0</v>
      </c>
      <c r="AK107" s="8">
        <v>0</v>
      </c>
      <c r="AL107" s="8">
        <v>0</v>
      </c>
      <c r="AM107" s="7" t="s">
        <v>100</v>
      </c>
    </row>
    <row r="108" spans="1:39" ht="76.5" x14ac:dyDescent="0.25">
      <c r="A108" s="6">
        <v>82</v>
      </c>
      <c r="B108" s="7" t="s">
        <v>92</v>
      </c>
      <c r="C108" s="7" t="s">
        <v>51</v>
      </c>
      <c r="D108" s="7" t="s">
        <v>564</v>
      </c>
      <c r="E108" s="7" t="s">
        <v>94</v>
      </c>
      <c r="F108" s="7" t="s">
        <v>95</v>
      </c>
      <c r="G108" s="7" t="s">
        <v>1399</v>
      </c>
      <c r="H108" s="7" t="s">
        <v>1400</v>
      </c>
      <c r="I108" s="7" t="s">
        <v>1401</v>
      </c>
      <c r="J108" s="7" t="s">
        <v>2720</v>
      </c>
      <c r="K108" s="7" t="s">
        <v>2991</v>
      </c>
      <c r="L108" s="7" t="s">
        <v>2992</v>
      </c>
      <c r="M108" s="7" t="s">
        <v>564</v>
      </c>
      <c r="N108" s="7" t="s">
        <v>2965</v>
      </c>
      <c r="O108" s="8">
        <v>0</v>
      </c>
      <c r="P108" s="8">
        <v>0</v>
      </c>
      <c r="Q108" s="8">
        <v>0</v>
      </c>
      <c r="R108" s="7" t="s">
        <v>100</v>
      </c>
      <c r="S108" s="7" t="s">
        <v>100</v>
      </c>
      <c r="T108" s="7" t="s">
        <v>100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0</v>
      </c>
      <c r="AM108" s="7" t="s">
        <v>100</v>
      </c>
    </row>
    <row r="109" spans="1:39" ht="76.5" x14ac:dyDescent="0.25">
      <c r="A109" s="6">
        <v>82</v>
      </c>
      <c r="B109" s="7" t="s">
        <v>92</v>
      </c>
      <c r="C109" s="7" t="s">
        <v>51</v>
      </c>
      <c r="D109" s="7" t="s">
        <v>564</v>
      </c>
      <c r="E109" s="7" t="s">
        <v>94</v>
      </c>
      <c r="F109" s="7" t="s">
        <v>95</v>
      </c>
      <c r="G109" s="7" t="s">
        <v>1399</v>
      </c>
      <c r="H109" s="7" t="s">
        <v>1400</v>
      </c>
      <c r="I109" s="7" t="s">
        <v>1401</v>
      </c>
      <c r="J109" s="7" t="s">
        <v>2720</v>
      </c>
      <c r="K109" s="7" t="s">
        <v>2993</v>
      </c>
      <c r="L109" s="7" t="s">
        <v>2994</v>
      </c>
      <c r="M109" s="7" t="s">
        <v>540</v>
      </c>
      <c r="N109" s="7" t="s">
        <v>2965</v>
      </c>
      <c r="O109" s="8">
        <v>0</v>
      </c>
      <c r="P109" s="8">
        <v>0</v>
      </c>
      <c r="Q109" s="8">
        <v>0</v>
      </c>
      <c r="R109" s="7" t="s">
        <v>100</v>
      </c>
      <c r="S109" s="7" t="s">
        <v>100</v>
      </c>
      <c r="T109" s="7" t="s">
        <v>100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7" t="s">
        <v>100</v>
      </c>
    </row>
    <row r="110" spans="1:39" ht="76.5" x14ac:dyDescent="0.25">
      <c r="A110" s="6">
        <v>82</v>
      </c>
      <c r="B110" s="7" t="s">
        <v>92</v>
      </c>
      <c r="C110" s="7" t="s">
        <v>51</v>
      </c>
      <c r="D110" s="7" t="s">
        <v>564</v>
      </c>
      <c r="E110" s="7" t="s">
        <v>94</v>
      </c>
      <c r="F110" s="7" t="s">
        <v>95</v>
      </c>
      <c r="G110" s="7" t="s">
        <v>1399</v>
      </c>
      <c r="H110" s="7" t="s">
        <v>1400</v>
      </c>
      <c r="I110" s="7" t="s">
        <v>1401</v>
      </c>
      <c r="J110" s="7" t="s">
        <v>2720</v>
      </c>
      <c r="K110" s="7" t="s">
        <v>2995</v>
      </c>
      <c r="L110" s="7" t="s">
        <v>2996</v>
      </c>
      <c r="M110" s="7" t="s">
        <v>113</v>
      </c>
      <c r="N110" s="7" t="s">
        <v>2965</v>
      </c>
      <c r="O110" s="8">
        <v>0</v>
      </c>
      <c r="P110" s="8">
        <v>0</v>
      </c>
      <c r="Q110" s="8">
        <v>0</v>
      </c>
      <c r="R110" s="7" t="s">
        <v>100</v>
      </c>
      <c r="S110" s="7" t="s">
        <v>100</v>
      </c>
      <c r="T110" s="7" t="s">
        <v>100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7" t="s">
        <v>100</v>
      </c>
    </row>
    <row r="111" spans="1:39" ht="76.5" x14ac:dyDescent="0.25">
      <c r="A111" s="6">
        <v>82</v>
      </c>
      <c r="B111" s="7" t="s">
        <v>92</v>
      </c>
      <c r="C111" s="7" t="s">
        <v>51</v>
      </c>
      <c r="D111" s="7" t="s">
        <v>564</v>
      </c>
      <c r="E111" s="7" t="s">
        <v>94</v>
      </c>
      <c r="F111" s="7" t="s">
        <v>95</v>
      </c>
      <c r="G111" s="7" t="s">
        <v>1399</v>
      </c>
      <c r="H111" s="7" t="s">
        <v>1400</v>
      </c>
      <c r="I111" s="7" t="s">
        <v>1401</v>
      </c>
      <c r="J111" s="7" t="s">
        <v>2720</v>
      </c>
      <c r="K111" s="7" t="s">
        <v>2997</v>
      </c>
      <c r="L111" s="7" t="s">
        <v>2998</v>
      </c>
      <c r="M111" s="7" t="s">
        <v>564</v>
      </c>
      <c r="N111" s="7" t="s">
        <v>2965</v>
      </c>
      <c r="O111" s="8">
        <v>0</v>
      </c>
      <c r="P111" s="8">
        <v>0</v>
      </c>
      <c r="Q111" s="8">
        <v>0</v>
      </c>
      <c r="R111" s="7" t="s">
        <v>100</v>
      </c>
      <c r="S111" s="7" t="s">
        <v>100</v>
      </c>
      <c r="T111" s="7" t="s">
        <v>100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7" t="s">
        <v>100</v>
      </c>
    </row>
    <row r="112" spans="1:39" ht="76.5" x14ac:dyDescent="0.25">
      <c r="A112" s="6">
        <v>82</v>
      </c>
      <c r="B112" s="7" t="s">
        <v>92</v>
      </c>
      <c r="C112" s="7" t="s">
        <v>51</v>
      </c>
      <c r="D112" s="7" t="s">
        <v>564</v>
      </c>
      <c r="E112" s="7" t="s">
        <v>94</v>
      </c>
      <c r="F112" s="7" t="s">
        <v>95</v>
      </c>
      <c r="G112" s="7" t="s">
        <v>1399</v>
      </c>
      <c r="H112" s="7" t="s">
        <v>1400</v>
      </c>
      <c r="I112" s="7" t="s">
        <v>1401</v>
      </c>
      <c r="J112" s="7" t="s">
        <v>2720</v>
      </c>
      <c r="K112" s="7" t="s">
        <v>2999</v>
      </c>
      <c r="L112" s="7" t="s">
        <v>3000</v>
      </c>
      <c r="M112" s="7" t="s">
        <v>564</v>
      </c>
      <c r="N112" s="7" t="s">
        <v>2965</v>
      </c>
      <c r="O112" s="8">
        <v>0</v>
      </c>
      <c r="P112" s="8">
        <v>0</v>
      </c>
      <c r="Q112" s="8">
        <v>0</v>
      </c>
      <c r="R112" s="7" t="s">
        <v>100</v>
      </c>
      <c r="S112" s="7" t="s">
        <v>100</v>
      </c>
      <c r="T112" s="7" t="s">
        <v>100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7" t="s">
        <v>100</v>
      </c>
    </row>
    <row r="113" spans="1:39" ht="89.25" x14ac:dyDescent="0.25">
      <c r="A113" s="6">
        <v>83</v>
      </c>
      <c r="B113" s="7" t="s">
        <v>92</v>
      </c>
      <c r="C113" s="7" t="s">
        <v>51</v>
      </c>
      <c r="D113" s="7" t="s">
        <v>564</v>
      </c>
      <c r="E113" s="7" t="s">
        <v>94</v>
      </c>
      <c r="F113" s="7" t="s">
        <v>95</v>
      </c>
      <c r="G113" s="7" t="s">
        <v>1585</v>
      </c>
      <c r="H113" s="7" t="s">
        <v>1586</v>
      </c>
      <c r="I113" s="7" t="s">
        <v>1587</v>
      </c>
      <c r="J113" s="7" t="s">
        <v>2649</v>
      </c>
      <c r="K113" s="7" t="s">
        <v>3001</v>
      </c>
      <c r="L113" s="7" t="s">
        <v>3002</v>
      </c>
      <c r="M113" s="7" t="s">
        <v>564</v>
      </c>
      <c r="N113" s="7" t="s">
        <v>3003</v>
      </c>
      <c r="O113" s="8">
        <v>0</v>
      </c>
      <c r="P113" s="8">
        <v>0</v>
      </c>
      <c r="Q113" s="8">
        <v>0</v>
      </c>
      <c r="R113" s="7" t="s">
        <v>228</v>
      </c>
      <c r="S113" s="7" t="s">
        <v>228</v>
      </c>
      <c r="T113" s="7" t="s">
        <v>228</v>
      </c>
      <c r="U113" s="8">
        <v>2</v>
      </c>
      <c r="V113" s="8">
        <v>2</v>
      </c>
      <c r="W113" s="8">
        <v>2</v>
      </c>
      <c r="X113" s="8">
        <v>2</v>
      </c>
      <c r="Y113" s="8">
        <v>2</v>
      </c>
      <c r="Z113" s="8">
        <v>2</v>
      </c>
      <c r="AA113" s="8">
        <v>0</v>
      </c>
      <c r="AB113" s="8">
        <v>0</v>
      </c>
      <c r="AC113" s="8">
        <v>0</v>
      </c>
      <c r="AD113" s="8">
        <v>0</v>
      </c>
      <c r="AE113" s="8">
        <v>0</v>
      </c>
      <c r="AF113" s="8">
        <v>0</v>
      </c>
      <c r="AG113" s="8">
        <v>2</v>
      </c>
      <c r="AH113" s="8">
        <v>2</v>
      </c>
      <c r="AI113" s="8">
        <v>2</v>
      </c>
      <c r="AJ113" s="8">
        <v>2</v>
      </c>
      <c r="AK113" s="8">
        <v>2</v>
      </c>
      <c r="AL113" s="8">
        <v>2</v>
      </c>
    </row>
    <row r="114" spans="1:39" ht="89.25" x14ac:dyDescent="0.25">
      <c r="A114" s="6">
        <v>83</v>
      </c>
      <c r="B114" s="7" t="s">
        <v>92</v>
      </c>
      <c r="C114" s="7" t="s">
        <v>51</v>
      </c>
      <c r="D114" s="7" t="s">
        <v>564</v>
      </c>
      <c r="E114" s="7" t="s">
        <v>94</v>
      </c>
      <c r="F114" s="7" t="s">
        <v>95</v>
      </c>
      <c r="G114" s="7" t="s">
        <v>1585</v>
      </c>
      <c r="H114" s="7" t="s">
        <v>1586</v>
      </c>
      <c r="I114" s="7" t="s">
        <v>1587</v>
      </c>
      <c r="J114" s="7" t="s">
        <v>2649</v>
      </c>
      <c r="K114" s="7" t="s">
        <v>3004</v>
      </c>
      <c r="L114" s="7" t="s">
        <v>3005</v>
      </c>
      <c r="M114" s="7" t="s">
        <v>564</v>
      </c>
      <c r="N114" s="7" t="s">
        <v>3006</v>
      </c>
      <c r="O114" s="8">
        <v>9</v>
      </c>
      <c r="P114" s="8">
        <v>4</v>
      </c>
      <c r="Q114" s="8">
        <v>6</v>
      </c>
      <c r="R114" s="7" t="s">
        <v>3007</v>
      </c>
      <c r="S114" s="7" t="s">
        <v>3007</v>
      </c>
      <c r="T114" s="7" t="s">
        <v>3007</v>
      </c>
      <c r="U114" s="8">
        <v>3</v>
      </c>
      <c r="V114" s="8">
        <v>3</v>
      </c>
      <c r="W114" s="8">
        <v>3</v>
      </c>
      <c r="X114" s="8">
        <v>3</v>
      </c>
      <c r="Y114" s="8">
        <v>3</v>
      </c>
      <c r="Z114" s="8">
        <v>3</v>
      </c>
      <c r="AA114" s="8">
        <v>0</v>
      </c>
      <c r="AB114" s="8">
        <v>0</v>
      </c>
      <c r="AC114" s="8">
        <v>0</v>
      </c>
      <c r="AD114" s="8">
        <v>0</v>
      </c>
      <c r="AE114" s="8">
        <v>0</v>
      </c>
      <c r="AF114" s="8">
        <v>0</v>
      </c>
      <c r="AG114" s="8">
        <v>3</v>
      </c>
      <c r="AH114" s="8">
        <v>3</v>
      </c>
      <c r="AI114" s="8">
        <v>3</v>
      </c>
      <c r="AJ114" s="8">
        <v>3</v>
      </c>
      <c r="AK114" s="8">
        <v>3</v>
      </c>
      <c r="AL114" s="8">
        <v>3</v>
      </c>
    </row>
    <row r="115" spans="1:39" ht="102" x14ac:dyDescent="0.25">
      <c r="A115" s="6">
        <v>87</v>
      </c>
      <c r="B115" s="7" t="s">
        <v>92</v>
      </c>
      <c r="C115" s="7" t="s">
        <v>51</v>
      </c>
      <c r="D115" s="7" t="s">
        <v>488</v>
      </c>
      <c r="E115" s="7" t="s">
        <v>94</v>
      </c>
      <c r="F115" s="7" t="s">
        <v>95</v>
      </c>
      <c r="G115" s="7" t="s">
        <v>510</v>
      </c>
      <c r="H115" s="7" t="s">
        <v>511</v>
      </c>
      <c r="I115" s="7" t="s">
        <v>512</v>
      </c>
      <c r="J115" s="7" t="s">
        <v>2649</v>
      </c>
      <c r="K115" s="7" t="s">
        <v>3008</v>
      </c>
      <c r="L115" s="7" t="s">
        <v>3009</v>
      </c>
      <c r="M115" s="7" t="s">
        <v>488</v>
      </c>
      <c r="N115" s="7" t="s">
        <v>3009</v>
      </c>
      <c r="O115" s="8">
        <v>0</v>
      </c>
      <c r="P115" s="8">
        <v>0</v>
      </c>
      <c r="Q115" s="8">
        <v>0</v>
      </c>
      <c r="R115" s="7" t="s">
        <v>228</v>
      </c>
      <c r="S115" s="7" t="s">
        <v>228</v>
      </c>
      <c r="T115" s="7" t="s">
        <v>228</v>
      </c>
      <c r="U115" s="8">
        <v>3</v>
      </c>
      <c r="V115" s="8">
        <v>4</v>
      </c>
      <c r="W115" s="8">
        <v>3</v>
      </c>
      <c r="X115" s="8">
        <v>3</v>
      </c>
      <c r="Y115" s="8">
        <v>4</v>
      </c>
      <c r="Z115" s="8">
        <v>3</v>
      </c>
      <c r="AA115" s="8">
        <v>0</v>
      </c>
      <c r="AB115" s="8">
        <v>0</v>
      </c>
      <c r="AC115" s="8">
        <v>0</v>
      </c>
      <c r="AD115" s="8">
        <v>0</v>
      </c>
      <c r="AE115" s="8">
        <v>0</v>
      </c>
      <c r="AF115" s="8">
        <v>0</v>
      </c>
      <c r="AG115" s="8">
        <v>0</v>
      </c>
      <c r="AH115" s="8">
        <v>0</v>
      </c>
      <c r="AI115" s="8">
        <v>0</v>
      </c>
      <c r="AJ115" s="8">
        <v>0</v>
      </c>
      <c r="AK115" s="8">
        <v>0</v>
      </c>
      <c r="AL115" s="8">
        <v>0</v>
      </c>
      <c r="AM115" s="7" t="s">
        <v>228</v>
      </c>
    </row>
    <row r="116" spans="1:39" ht="140.25" x14ac:dyDescent="0.25">
      <c r="A116" s="6">
        <v>87</v>
      </c>
      <c r="B116" s="7" t="s">
        <v>92</v>
      </c>
      <c r="C116" s="7" t="s">
        <v>51</v>
      </c>
      <c r="D116" s="7" t="s">
        <v>488</v>
      </c>
      <c r="E116" s="7" t="s">
        <v>94</v>
      </c>
      <c r="F116" s="7" t="s">
        <v>95</v>
      </c>
      <c r="G116" s="7" t="s">
        <v>510</v>
      </c>
      <c r="H116" s="7" t="s">
        <v>511</v>
      </c>
      <c r="I116" s="7" t="s">
        <v>512</v>
      </c>
      <c r="J116" s="7" t="s">
        <v>2649</v>
      </c>
      <c r="K116" s="7" t="s">
        <v>3010</v>
      </c>
      <c r="L116" s="7" t="s">
        <v>3011</v>
      </c>
      <c r="M116" s="7" t="s">
        <v>488</v>
      </c>
      <c r="N116" s="7" t="s">
        <v>3011</v>
      </c>
      <c r="O116" s="8">
        <v>0</v>
      </c>
      <c r="P116" s="8">
        <v>0</v>
      </c>
      <c r="Q116" s="8">
        <v>0</v>
      </c>
      <c r="R116" s="7" t="s">
        <v>228</v>
      </c>
      <c r="S116" s="7" t="s">
        <v>228</v>
      </c>
      <c r="T116" s="7" t="s">
        <v>228</v>
      </c>
      <c r="U116" s="8">
        <v>2</v>
      </c>
      <c r="V116" s="8">
        <v>2</v>
      </c>
      <c r="W116" s="8">
        <v>2</v>
      </c>
      <c r="X116" s="8">
        <v>2</v>
      </c>
      <c r="Y116" s="8">
        <v>2</v>
      </c>
      <c r="Z116" s="8">
        <v>2</v>
      </c>
      <c r="AA116" s="8">
        <v>0</v>
      </c>
      <c r="AB116" s="8">
        <v>0</v>
      </c>
      <c r="AC116" s="8">
        <v>0</v>
      </c>
      <c r="AD116" s="8">
        <v>0</v>
      </c>
      <c r="AE116" s="8">
        <v>0</v>
      </c>
      <c r="AF116" s="8">
        <v>0</v>
      </c>
      <c r="AG116" s="8">
        <v>0</v>
      </c>
      <c r="AH116" s="8">
        <v>0</v>
      </c>
      <c r="AI116" s="8">
        <v>0</v>
      </c>
      <c r="AJ116" s="8">
        <v>0</v>
      </c>
      <c r="AK116" s="8">
        <v>0</v>
      </c>
      <c r="AL116" s="8">
        <v>0</v>
      </c>
      <c r="AM116" s="7" t="s">
        <v>228</v>
      </c>
    </row>
    <row r="117" spans="1:39" ht="114.75" x14ac:dyDescent="0.25">
      <c r="A117" s="6">
        <v>87</v>
      </c>
      <c r="B117" s="7" t="s">
        <v>92</v>
      </c>
      <c r="C117" s="7" t="s">
        <v>51</v>
      </c>
      <c r="D117" s="7" t="s">
        <v>488</v>
      </c>
      <c r="E117" s="7" t="s">
        <v>94</v>
      </c>
      <c r="F117" s="7" t="s">
        <v>95</v>
      </c>
      <c r="G117" s="7" t="s">
        <v>510</v>
      </c>
      <c r="H117" s="7" t="s">
        <v>511</v>
      </c>
      <c r="I117" s="7" t="s">
        <v>512</v>
      </c>
      <c r="J117" s="7" t="s">
        <v>2649</v>
      </c>
      <c r="K117" s="7" t="s">
        <v>3012</v>
      </c>
      <c r="L117" s="7" t="s">
        <v>3013</v>
      </c>
      <c r="M117" s="7" t="s">
        <v>488</v>
      </c>
      <c r="N117" s="7" t="s">
        <v>3013</v>
      </c>
      <c r="O117" s="8">
        <v>0</v>
      </c>
      <c r="P117" s="8">
        <v>0</v>
      </c>
      <c r="Q117" s="8">
        <v>0</v>
      </c>
      <c r="R117" s="7" t="s">
        <v>228</v>
      </c>
      <c r="S117" s="7" t="s">
        <v>228</v>
      </c>
      <c r="T117" s="7" t="s">
        <v>228</v>
      </c>
      <c r="U117" s="8">
        <v>3</v>
      </c>
      <c r="V117" s="8">
        <v>4</v>
      </c>
      <c r="W117" s="8">
        <v>3</v>
      </c>
      <c r="X117" s="8">
        <v>3</v>
      </c>
      <c r="Y117" s="8">
        <v>4</v>
      </c>
      <c r="Z117" s="8">
        <v>3</v>
      </c>
      <c r="AA117" s="8">
        <v>0</v>
      </c>
      <c r="AB117" s="8">
        <v>0</v>
      </c>
      <c r="AC117" s="8">
        <v>0</v>
      </c>
      <c r="AD117" s="8">
        <v>0</v>
      </c>
      <c r="AE117" s="8">
        <v>0</v>
      </c>
      <c r="AF117" s="8">
        <v>0</v>
      </c>
      <c r="AG117" s="8">
        <v>0</v>
      </c>
      <c r="AH117" s="8">
        <v>0</v>
      </c>
      <c r="AI117" s="8">
        <v>0</v>
      </c>
      <c r="AJ117" s="8">
        <v>0</v>
      </c>
      <c r="AK117" s="8">
        <v>0</v>
      </c>
      <c r="AL117" s="8">
        <v>0</v>
      </c>
      <c r="AM117" s="7" t="s">
        <v>228</v>
      </c>
    </row>
    <row r="118" spans="1:39" ht="114.75" x14ac:dyDescent="0.25">
      <c r="A118" s="6">
        <v>87</v>
      </c>
      <c r="B118" s="7" t="s">
        <v>92</v>
      </c>
      <c r="C118" s="7" t="s">
        <v>51</v>
      </c>
      <c r="D118" s="7" t="s">
        <v>488</v>
      </c>
      <c r="E118" s="7" t="s">
        <v>94</v>
      </c>
      <c r="F118" s="7" t="s">
        <v>95</v>
      </c>
      <c r="G118" s="7" t="s">
        <v>510</v>
      </c>
      <c r="H118" s="7" t="s">
        <v>511</v>
      </c>
      <c r="I118" s="7" t="s">
        <v>512</v>
      </c>
      <c r="J118" s="7" t="s">
        <v>2649</v>
      </c>
      <c r="K118" s="7" t="s">
        <v>3014</v>
      </c>
      <c r="L118" s="7" t="s">
        <v>3015</v>
      </c>
      <c r="M118" s="7" t="s">
        <v>488</v>
      </c>
      <c r="N118" s="7" t="s">
        <v>3015</v>
      </c>
      <c r="O118" s="8">
        <v>0</v>
      </c>
      <c r="P118" s="8">
        <v>0</v>
      </c>
      <c r="Q118" s="8">
        <v>0</v>
      </c>
      <c r="R118" s="7" t="s">
        <v>228</v>
      </c>
      <c r="S118" s="7" t="s">
        <v>228</v>
      </c>
      <c r="T118" s="7" t="s">
        <v>228</v>
      </c>
      <c r="U118" s="8">
        <v>1</v>
      </c>
      <c r="V118" s="8">
        <v>1</v>
      </c>
      <c r="W118" s="8">
        <v>1</v>
      </c>
      <c r="X118" s="8">
        <v>1</v>
      </c>
      <c r="Y118" s="8">
        <v>1</v>
      </c>
      <c r="Z118" s="8">
        <v>1</v>
      </c>
      <c r="AA118" s="8">
        <v>0</v>
      </c>
      <c r="AB118" s="8">
        <v>0</v>
      </c>
      <c r="AC118" s="8">
        <v>0</v>
      </c>
      <c r="AD118" s="8">
        <v>0</v>
      </c>
      <c r="AE118" s="8">
        <v>0</v>
      </c>
      <c r="AF118" s="8">
        <v>0</v>
      </c>
      <c r="AG118" s="8">
        <v>0</v>
      </c>
      <c r="AH118" s="8">
        <v>0</v>
      </c>
      <c r="AI118" s="8">
        <v>0</v>
      </c>
      <c r="AJ118" s="8">
        <v>0</v>
      </c>
      <c r="AK118" s="8">
        <v>0</v>
      </c>
      <c r="AL118" s="8">
        <v>0</v>
      </c>
      <c r="AM118" s="7" t="s">
        <v>228</v>
      </c>
    </row>
    <row r="119" spans="1:39" ht="114.75" x14ac:dyDescent="0.25">
      <c r="A119" s="6">
        <v>87</v>
      </c>
      <c r="B119" s="7" t="s">
        <v>92</v>
      </c>
      <c r="C119" s="7" t="s">
        <v>51</v>
      </c>
      <c r="D119" s="7" t="s">
        <v>488</v>
      </c>
      <c r="E119" s="7" t="s">
        <v>94</v>
      </c>
      <c r="F119" s="7" t="s">
        <v>95</v>
      </c>
      <c r="G119" s="7" t="s">
        <v>510</v>
      </c>
      <c r="H119" s="7" t="s">
        <v>511</v>
      </c>
      <c r="I119" s="7" t="s">
        <v>512</v>
      </c>
      <c r="J119" s="7" t="s">
        <v>2649</v>
      </c>
      <c r="K119" s="7" t="s">
        <v>3016</v>
      </c>
      <c r="L119" s="7" t="s">
        <v>3017</v>
      </c>
      <c r="M119" s="7" t="s">
        <v>488</v>
      </c>
      <c r="N119" s="7" t="s">
        <v>3017</v>
      </c>
      <c r="O119" s="8">
        <v>0</v>
      </c>
      <c r="P119" s="8">
        <v>0</v>
      </c>
      <c r="Q119" s="8">
        <v>0</v>
      </c>
      <c r="R119" s="7" t="s">
        <v>228</v>
      </c>
      <c r="S119" s="7" t="s">
        <v>228</v>
      </c>
      <c r="T119" s="7" t="s">
        <v>228</v>
      </c>
      <c r="U119" s="8">
        <v>2</v>
      </c>
      <c r="V119" s="8">
        <v>2</v>
      </c>
      <c r="W119" s="8">
        <v>2</v>
      </c>
      <c r="X119" s="8">
        <v>2</v>
      </c>
      <c r="Y119" s="8">
        <v>2</v>
      </c>
      <c r="Z119" s="8">
        <v>2</v>
      </c>
      <c r="AA119" s="8">
        <v>0</v>
      </c>
      <c r="AB119" s="8">
        <v>0</v>
      </c>
      <c r="AC119" s="8">
        <v>0</v>
      </c>
      <c r="AD119" s="8">
        <v>0</v>
      </c>
      <c r="AE119" s="8">
        <v>0</v>
      </c>
      <c r="AF119" s="8">
        <v>0</v>
      </c>
      <c r="AG119" s="8">
        <v>0</v>
      </c>
      <c r="AH119" s="8">
        <v>0</v>
      </c>
      <c r="AI119" s="8">
        <v>0</v>
      </c>
      <c r="AJ119" s="8">
        <v>0</v>
      </c>
      <c r="AK119" s="8">
        <v>0</v>
      </c>
      <c r="AL119" s="8">
        <v>0</v>
      </c>
      <c r="AM119" s="7" t="s">
        <v>228</v>
      </c>
    </row>
    <row r="120" spans="1:39" ht="114.75" x14ac:dyDescent="0.25">
      <c r="A120" s="6">
        <v>87</v>
      </c>
      <c r="B120" s="7" t="s">
        <v>92</v>
      </c>
      <c r="C120" s="7" t="s">
        <v>51</v>
      </c>
      <c r="D120" s="7" t="s">
        <v>488</v>
      </c>
      <c r="E120" s="7" t="s">
        <v>94</v>
      </c>
      <c r="F120" s="7" t="s">
        <v>95</v>
      </c>
      <c r="G120" s="7" t="s">
        <v>510</v>
      </c>
      <c r="H120" s="7" t="s">
        <v>511</v>
      </c>
      <c r="I120" s="7" t="s">
        <v>512</v>
      </c>
      <c r="J120" s="7" t="s">
        <v>2649</v>
      </c>
      <c r="K120" s="7" t="s">
        <v>3018</v>
      </c>
      <c r="L120" s="7" t="s">
        <v>3019</v>
      </c>
      <c r="M120" s="7" t="s">
        <v>488</v>
      </c>
      <c r="N120" s="7" t="s">
        <v>3019</v>
      </c>
      <c r="O120" s="8">
        <v>0</v>
      </c>
      <c r="P120" s="8">
        <v>0</v>
      </c>
      <c r="Q120" s="8">
        <v>0</v>
      </c>
      <c r="R120" s="7" t="s">
        <v>228</v>
      </c>
      <c r="S120" s="7" t="s">
        <v>228</v>
      </c>
      <c r="T120" s="7" t="s">
        <v>228</v>
      </c>
      <c r="U120" s="8">
        <v>2</v>
      </c>
      <c r="V120" s="8">
        <v>2</v>
      </c>
      <c r="W120" s="8">
        <v>2</v>
      </c>
      <c r="X120" s="8">
        <v>2</v>
      </c>
      <c r="Y120" s="8">
        <v>2</v>
      </c>
      <c r="Z120" s="8">
        <v>2</v>
      </c>
      <c r="AA120" s="8">
        <v>0</v>
      </c>
      <c r="AB120" s="8">
        <v>0</v>
      </c>
      <c r="AC120" s="8">
        <v>0</v>
      </c>
      <c r="AD120" s="8">
        <v>0</v>
      </c>
      <c r="AE120" s="8">
        <v>0</v>
      </c>
      <c r="AF120" s="8">
        <v>0</v>
      </c>
      <c r="AG120" s="8">
        <v>0</v>
      </c>
      <c r="AH120" s="8">
        <v>0</v>
      </c>
      <c r="AI120" s="8">
        <v>0</v>
      </c>
      <c r="AJ120" s="8">
        <v>0</v>
      </c>
      <c r="AK120" s="8">
        <v>0</v>
      </c>
      <c r="AL120" s="8">
        <v>0</v>
      </c>
      <c r="AM120" s="7" t="s">
        <v>228</v>
      </c>
    </row>
    <row r="121" spans="1:39" ht="114.75" x14ac:dyDescent="0.25">
      <c r="A121" s="6">
        <v>87</v>
      </c>
      <c r="B121" s="7" t="s">
        <v>92</v>
      </c>
      <c r="C121" s="7" t="s">
        <v>51</v>
      </c>
      <c r="D121" s="7" t="s">
        <v>488</v>
      </c>
      <c r="E121" s="7" t="s">
        <v>94</v>
      </c>
      <c r="F121" s="7" t="s">
        <v>95</v>
      </c>
      <c r="G121" s="7" t="s">
        <v>510</v>
      </c>
      <c r="H121" s="7" t="s">
        <v>511</v>
      </c>
      <c r="I121" s="7" t="s">
        <v>512</v>
      </c>
      <c r="J121" s="7" t="s">
        <v>2649</v>
      </c>
      <c r="K121" s="7" t="s">
        <v>3020</v>
      </c>
      <c r="L121" s="7" t="s">
        <v>3021</v>
      </c>
      <c r="M121" s="7" t="s">
        <v>488</v>
      </c>
      <c r="N121" s="7" t="s">
        <v>3021</v>
      </c>
      <c r="O121" s="8">
        <v>0</v>
      </c>
      <c r="P121" s="8">
        <v>0</v>
      </c>
      <c r="Q121" s="8">
        <v>0</v>
      </c>
      <c r="R121" s="7" t="s">
        <v>228</v>
      </c>
      <c r="S121" s="7" t="s">
        <v>228</v>
      </c>
      <c r="T121" s="7" t="s">
        <v>228</v>
      </c>
      <c r="U121" s="8">
        <v>4</v>
      </c>
      <c r="V121" s="8">
        <v>4</v>
      </c>
      <c r="W121" s="8">
        <v>4</v>
      </c>
      <c r="X121" s="8">
        <v>4</v>
      </c>
      <c r="Y121" s="8">
        <v>4</v>
      </c>
      <c r="Z121" s="8">
        <v>4</v>
      </c>
      <c r="AA121" s="8">
        <v>0</v>
      </c>
      <c r="AB121" s="8">
        <v>0</v>
      </c>
      <c r="AC121" s="8">
        <v>0</v>
      </c>
      <c r="AD121" s="8">
        <v>0</v>
      </c>
      <c r="AE121" s="8">
        <v>0</v>
      </c>
      <c r="AF121" s="8">
        <v>0</v>
      </c>
      <c r="AG121" s="8">
        <v>0</v>
      </c>
      <c r="AH121" s="8">
        <v>0</v>
      </c>
      <c r="AI121" s="8">
        <v>0</v>
      </c>
      <c r="AJ121" s="8">
        <v>0</v>
      </c>
      <c r="AK121" s="8">
        <v>0</v>
      </c>
      <c r="AL121" s="8">
        <v>0</v>
      </c>
      <c r="AM121" s="7" t="s">
        <v>228</v>
      </c>
    </row>
    <row r="122" spans="1:39" ht="127.5" x14ac:dyDescent="0.25">
      <c r="A122" s="6">
        <v>87</v>
      </c>
      <c r="B122" s="7" t="s">
        <v>92</v>
      </c>
      <c r="C122" s="7" t="s">
        <v>51</v>
      </c>
      <c r="D122" s="7" t="s">
        <v>488</v>
      </c>
      <c r="E122" s="7" t="s">
        <v>94</v>
      </c>
      <c r="F122" s="7" t="s">
        <v>95</v>
      </c>
      <c r="G122" s="7" t="s">
        <v>510</v>
      </c>
      <c r="H122" s="7" t="s">
        <v>511</v>
      </c>
      <c r="I122" s="7" t="s">
        <v>512</v>
      </c>
      <c r="J122" s="7" t="s">
        <v>2649</v>
      </c>
      <c r="K122" s="7" t="s">
        <v>3022</v>
      </c>
      <c r="L122" s="7" t="s">
        <v>3023</v>
      </c>
      <c r="M122" s="7" t="s">
        <v>488</v>
      </c>
      <c r="N122" s="7" t="s">
        <v>3023</v>
      </c>
      <c r="O122" s="8">
        <v>0</v>
      </c>
      <c r="P122" s="8">
        <v>0</v>
      </c>
      <c r="Q122" s="8">
        <v>0</v>
      </c>
      <c r="R122" s="7" t="s">
        <v>228</v>
      </c>
      <c r="S122" s="7" t="s">
        <v>228</v>
      </c>
      <c r="T122" s="7" t="s">
        <v>228</v>
      </c>
      <c r="U122" s="8">
        <v>0</v>
      </c>
      <c r="V122" s="8">
        <v>1</v>
      </c>
      <c r="W122" s="8">
        <v>1</v>
      </c>
      <c r="X122" s="8">
        <v>1</v>
      </c>
      <c r="Y122" s="8">
        <v>1</v>
      </c>
      <c r="Z122" s="8">
        <v>1</v>
      </c>
      <c r="AA122" s="8">
        <v>0</v>
      </c>
      <c r="AB122" s="8">
        <v>0</v>
      </c>
      <c r="AC122" s="8">
        <v>0</v>
      </c>
      <c r="AD122" s="8">
        <v>0</v>
      </c>
      <c r="AE122" s="8">
        <v>0</v>
      </c>
      <c r="AF122" s="8">
        <v>0</v>
      </c>
      <c r="AG122" s="8">
        <v>0</v>
      </c>
      <c r="AH122" s="8">
        <v>0</v>
      </c>
      <c r="AI122" s="8">
        <v>0</v>
      </c>
      <c r="AJ122" s="8">
        <v>0</v>
      </c>
      <c r="AK122" s="8">
        <v>0</v>
      </c>
      <c r="AL122" s="8">
        <v>0</v>
      </c>
      <c r="AM122" s="7" t="s">
        <v>228</v>
      </c>
    </row>
    <row r="123" spans="1:39" ht="89.25" x14ac:dyDescent="0.25">
      <c r="A123" s="6">
        <v>88</v>
      </c>
      <c r="B123" s="7" t="s">
        <v>92</v>
      </c>
      <c r="C123" s="7" t="s">
        <v>51</v>
      </c>
      <c r="D123" s="7" t="s">
        <v>488</v>
      </c>
      <c r="E123" s="7" t="s">
        <v>94</v>
      </c>
      <c r="F123" s="7" t="s">
        <v>515</v>
      </c>
      <c r="G123" s="7" t="s">
        <v>516</v>
      </c>
      <c r="H123" s="7" t="s">
        <v>517</v>
      </c>
      <c r="I123" s="7" t="s">
        <v>518</v>
      </c>
      <c r="J123" s="7" t="s">
        <v>2649</v>
      </c>
      <c r="K123" s="7" t="s">
        <v>3024</v>
      </c>
      <c r="L123" s="7" t="s">
        <v>3025</v>
      </c>
      <c r="M123" s="7" t="s">
        <v>1074</v>
      </c>
      <c r="N123" s="7" t="s">
        <v>3026</v>
      </c>
      <c r="O123" s="8">
        <v>1</v>
      </c>
      <c r="P123" s="8">
        <v>0</v>
      </c>
      <c r="Q123" s="8">
        <v>0</v>
      </c>
      <c r="R123" s="7" t="s">
        <v>3027</v>
      </c>
      <c r="U123" s="8">
        <v>2</v>
      </c>
      <c r="V123" s="8">
        <v>2</v>
      </c>
      <c r="W123" s="8">
        <v>2</v>
      </c>
      <c r="X123" s="8">
        <v>2</v>
      </c>
      <c r="Y123" s="8">
        <v>2</v>
      </c>
      <c r="Z123" s="8">
        <v>2</v>
      </c>
      <c r="AA123" s="8">
        <v>0</v>
      </c>
      <c r="AB123" s="8">
        <v>0</v>
      </c>
      <c r="AC123" s="8">
        <v>0</v>
      </c>
      <c r="AD123" s="8">
        <v>2</v>
      </c>
      <c r="AE123" s="8">
        <v>2</v>
      </c>
      <c r="AF123" s="8">
        <v>2</v>
      </c>
      <c r="AG123" s="8">
        <v>0</v>
      </c>
      <c r="AH123" s="8">
        <v>0</v>
      </c>
      <c r="AI123" s="8">
        <v>0</v>
      </c>
      <c r="AJ123" s="8">
        <v>2</v>
      </c>
      <c r="AK123" s="8">
        <v>2</v>
      </c>
      <c r="AL123" s="8">
        <v>2</v>
      </c>
      <c r="AM123" s="7" t="s">
        <v>522</v>
      </c>
    </row>
    <row r="124" spans="1:39" ht="89.25" x14ac:dyDescent="0.25">
      <c r="A124" s="6">
        <v>88</v>
      </c>
      <c r="B124" s="7" t="s">
        <v>92</v>
      </c>
      <c r="C124" s="7" t="s">
        <v>51</v>
      </c>
      <c r="D124" s="7" t="s">
        <v>488</v>
      </c>
      <c r="E124" s="7" t="s">
        <v>94</v>
      </c>
      <c r="F124" s="7" t="s">
        <v>515</v>
      </c>
      <c r="G124" s="7" t="s">
        <v>516</v>
      </c>
      <c r="H124" s="7" t="s">
        <v>517</v>
      </c>
      <c r="I124" s="7" t="s">
        <v>518</v>
      </c>
      <c r="J124" s="7" t="s">
        <v>2649</v>
      </c>
      <c r="K124" s="7" t="s">
        <v>3028</v>
      </c>
      <c r="L124" s="7" t="s">
        <v>3029</v>
      </c>
      <c r="M124" s="7" t="s">
        <v>488</v>
      </c>
      <c r="N124" s="7" t="s">
        <v>3030</v>
      </c>
      <c r="O124" s="8">
        <v>0</v>
      </c>
      <c r="P124" s="8">
        <v>0</v>
      </c>
      <c r="Q124" s="8">
        <v>0</v>
      </c>
      <c r="U124" s="8">
        <v>3</v>
      </c>
      <c r="V124" s="8">
        <v>3</v>
      </c>
      <c r="W124" s="8">
        <v>3</v>
      </c>
      <c r="X124" s="8">
        <v>3</v>
      </c>
      <c r="Y124" s="8">
        <v>3</v>
      </c>
      <c r="Z124" s="8">
        <v>3</v>
      </c>
      <c r="AA124" s="8">
        <v>0</v>
      </c>
      <c r="AB124" s="8">
        <v>0</v>
      </c>
      <c r="AC124" s="8">
        <v>0</v>
      </c>
      <c r="AD124" s="8">
        <v>3</v>
      </c>
      <c r="AE124" s="8">
        <v>3</v>
      </c>
      <c r="AF124" s="8">
        <v>3</v>
      </c>
      <c r="AG124" s="8">
        <v>0</v>
      </c>
      <c r="AH124" s="8">
        <v>0</v>
      </c>
      <c r="AI124" s="8">
        <v>0</v>
      </c>
      <c r="AJ124" s="8">
        <v>3</v>
      </c>
      <c r="AK124" s="8">
        <v>3</v>
      </c>
      <c r="AL124" s="8">
        <v>3</v>
      </c>
      <c r="AM124" s="7" t="s">
        <v>522</v>
      </c>
    </row>
    <row r="125" spans="1:39" ht="114.75" x14ac:dyDescent="0.25">
      <c r="A125" s="6">
        <v>88</v>
      </c>
      <c r="B125" s="7" t="s">
        <v>92</v>
      </c>
      <c r="C125" s="7" t="s">
        <v>51</v>
      </c>
      <c r="D125" s="7" t="s">
        <v>488</v>
      </c>
      <c r="E125" s="7" t="s">
        <v>94</v>
      </c>
      <c r="F125" s="7" t="s">
        <v>515</v>
      </c>
      <c r="G125" s="7" t="s">
        <v>516</v>
      </c>
      <c r="H125" s="7" t="s">
        <v>517</v>
      </c>
      <c r="I125" s="7" t="s">
        <v>518</v>
      </c>
      <c r="J125" s="7" t="s">
        <v>2649</v>
      </c>
      <c r="K125" s="7" t="s">
        <v>3031</v>
      </c>
      <c r="L125" s="7" t="s">
        <v>3032</v>
      </c>
      <c r="M125" s="7" t="s">
        <v>488</v>
      </c>
      <c r="N125" s="7" t="s">
        <v>3033</v>
      </c>
      <c r="O125" s="8">
        <v>9</v>
      </c>
      <c r="P125" s="8">
        <v>12</v>
      </c>
      <c r="Q125" s="8">
        <v>11</v>
      </c>
      <c r="R125" s="7" t="s">
        <v>3034</v>
      </c>
      <c r="S125" s="7" t="s">
        <v>3035</v>
      </c>
      <c r="T125" s="7" t="s">
        <v>3035</v>
      </c>
      <c r="U125" s="8">
        <v>3</v>
      </c>
      <c r="V125" s="8">
        <v>3</v>
      </c>
      <c r="W125" s="8">
        <v>3</v>
      </c>
      <c r="X125" s="8">
        <v>3</v>
      </c>
      <c r="Y125" s="8">
        <v>3</v>
      </c>
      <c r="Z125" s="8">
        <v>3</v>
      </c>
      <c r="AA125" s="8">
        <v>0</v>
      </c>
      <c r="AB125" s="8">
        <v>0</v>
      </c>
      <c r="AC125" s="8">
        <v>0</v>
      </c>
      <c r="AD125" s="8">
        <v>3</v>
      </c>
      <c r="AE125" s="8">
        <v>3</v>
      </c>
      <c r="AF125" s="8">
        <v>3</v>
      </c>
      <c r="AG125" s="8">
        <v>0</v>
      </c>
      <c r="AH125" s="8">
        <v>0</v>
      </c>
      <c r="AI125" s="8">
        <v>0</v>
      </c>
      <c r="AJ125" s="8">
        <v>3</v>
      </c>
      <c r="AK125" s="8">
        <v>3</v>
      </c>
      <c r="AL125" s="8">
        <v>3</v>
      </c>
      <c r="AM125" s="7" t="s">
        <v>3036</v>
      </c>
    </row>
    <row r="126" spans="1:39" ht="89.25" x14ac:dyDescent="0.25">
      <c r="A126" s="6">
        <v>92</v>
      </c>
      <c r="B126" s="7" t="s">
        <v>92</v>
      </c>
      <c r="C126" s="7" t="s">
        <v>51</v>
      </c>
      <c r="D126" s="7" t="s">
        <v>684</v>
      </c>
      <c r="E126" s="7" t="s">
        <v>94</v>
      </c>
      <c r="F126" s="7" t="s">
        <v>95</v>
      </c>
      <c r="G126" s="7" t="s">
        <v>685</v>
      </c>
      <c r="H126" s="7" t="s">
        <v>686</v>
      </c>
      <c r="I126" s="7" t="s">
        <v>687</v>
      </c>
      <c r="J126" s="7" t="s">
        <v>2649</v>
      </c>
      <c r="K126" s="7" t="s">
        <v>3037</v>
      </c>
      <c r="L126" s="7" t="s">
        <v>3038</v>
      </c>
      <c r="M126" s="7" t="s">
        <v>684</v>
      </c>
      <c r="N126" s="7" t="s">
        <v>3039</v>
      </c>
      <c r="O126" s="8">
        <v>2</v>
      </c>
      <c r="P126" s="8">
        <v>5</v>
      </c>
      <c r="Q126" s="8">
        <v>2</v>
      </c>
      <c r="R126" s="7" t="s">
        <v>3040</v>
      </c>
      <c r="S126" s="7" t="s">
        <v>3041</v>
      </c>
      <c r="T126" s="7" t="s">
        <v>914</v>
      </c>
      <c r="U126" s="8">
        <v>25</v>
      </c>
      <c r="V126" s="8">
        <v>25</v>
      </c>
      <c r="W126" s="8">
        <v>25</v>
      </c>
      <c r="X126" s="8">
        <v>8</v>
      </c>
      <c r="Y126" s="8">
        <v>8</v>
      </c>
      <c r="Z126" s="8">
        <v>8</v>
      </c>
      <c r="AA126" s="8">
        <v>0</v>
      </c>
      <c r="AB126" s="8">
        <v>0</v>
      </c>
      <c r="AC126" s="8">
        <v>0</v>
      </c>
      <c r="AD126" s="8">
        <v>8</v>
      </c>
      <c r="AE126" s="8">
        <v>8</v>
      </c>
      <c r="AF126" s="8">
        <v>8</v>
      </c>
      <c r="AG126" s="8">
        <v>0</v>
      </c>
      <c r="AH126" s="8">
        <v>0</v>
      </c>
      <c r="AI126" s="8">
        <v>0</v>
      </c>
      <c r="AJ126" s="8">
        <v>6</v>
      </c>
      <c r="AK126" s="8">
        <v>6</v>
      </c>
      <c r="AL126" s="8">
        <v>6</v>
      </c>
      <c r="AM126" s="7" t="s">
        <v>690</v>
      </c>
    </row>
    <row r="127" spans="1:39" ht="89.25" x14ac:dyDescent="0.25">
      <c r="A127" s="6">
        <v>96</v>
      </c>
      <c r="B127" s="7" t="s">
        <v>92</v>
      </c>
      <c r="C127" s="7" t="s">
        <v>51</v>
      </c>
      <c r="D127" s="7" t="s">
        <v>258</v>
      </c>
      <c r="E127" s="7" t="s">
        <v>94</v>
      </c>
      <c r="F127" s="7" t="s">
        <v>95</v>
      </c>
      <c r="G127" s="7" t="s">
        <v>259</v>
      </c>
      <c r="H127" s="7" t="s">
        <v>260</v>
      </c>
      <c r="I127" s="7" t="s">
        <v>261</v>
      </c>
      <c r="J127" s="7" t="s">
        <v>2649</v>
      </c>
      <c r="K127" s="7" t="s">
        <v>3042</v>
      </c>
      <c r="L127" s="7" t="s">
        <v>3043</v>
      </c>
      <c r="M127" s="7" t="s">
        <v>258</v>
      </c>
      <c r="N127" s="7" t="s">
        <v>3044</v>
      </c>
      <c r="O127" s="8">
        <v>0</v>
      </c>
      <c r="P127" s="8">
        <v>0</v>
      </c>
      <c r="Q127" s="8">
        <v>0</v>
      </c>
      <c r="U127" s="8">
        <v>3</v>
      </c>
      <c r="V127" s="8">
        <v>3</v>
      </c>
      <c r="W127" s="8">
        <v>3</v>
      </c>
      <c r="X127" s="8">
        <v>2</v>
      </c>
      <c r="Y127" s="8">
        <v>2</v>
      </c>
      <c r="Z127" s="8">
        <v>2</v>
      </c>
      <c r="AA127" s="8">
        <v>2</v>
      </c>
      <c r="AB127" s="8">
        <v>2</v>
      </c>
      <c r="AC127" s="8">
        <v>2</v>
      </c>
      <c r="AD127" s="8">
        <v>0</v>
      </c>
      <c r="AE127" s="8">
        <v>0</v>
      </c>
      <c r="AF127" s="8">
        <v>0</v>
      </c>
      <c r="AG127" s="8">
        <v>0</v>
      </c>
      <c r="AH127" s="8">
        <v>0</v>
      </c>
      <c r="AI127" s="8">
        <v>0</v>
      </c>
      <c r="AJ127" s="8">
        <v>1</v>
      </c>
      <c r="AK127" s="8">
        <v>1</v>
      </c>
      <c r="AL127" s="8">
        <v>1</v>
      </c>
    </row>
    <row r="128" spans="1:39" ht="89.25" x14ac:dyDescent="0.25">
      <c r="A128" s="6">
        <v>97</v>
      </c>
      <c r="B128" s="7" t="s">
        <v>92</v>
      </c>
      <c r="C128" s="7" t="s">
        <v>51</v>
      </c>
      <c r="D128" s="7" t="s">
        <v>258</v>
      </c>
      <c r="E128" s="7" t="s">
        <v>94</v>
      </c>
      <c r="F128" s="7" t="s">
        <v>95</v>
      </c>
      <c r="G128" s="7" t="s">
        <v>1854</v>
      </c>
      <c r="H128" s="7" t="s">
        <v>1855</v>
      </c>
      <c r="I128" s="7" t="s">
        <v>1856</v>
      </c>
      <c r="J128" s="7" t="s">
        <v>2649</v>
      </c>
      <c r="K128" s="7" t="s">
        <v>3045</v>
      </c>
      <c r="L128" s="7" t="s">
        <v>3046</v>
      </c>
      <c r="M128" s="7" t="s">
        <v>172</v>
      </c>
      <c r="N128" s="7" t="s">
        <v>3047</v>
      </c>
      <c r="O128" s="8">
        <v>0</v>
      </c>
      <c r="P128" s="8">
        <v>0</v>
      </c>
      <c r="Q128" s="8">
        <v>0</v>
      </c>
      <c r="R128" s="7" t="s">
        <v>228</v>
      </c>
      <c r="S128" s="7" t="s">
        <v>228</v>
      </c>
      <c r="T128" s="7" t="s">
        <v>228</v>
      </c>
      <c r="U128" s="8">
        <v>4</v>
      </c>
      <c r="V128" s="8">
        <v>4</v>
      </c>
      <c r="W128" s="8">
        <v>4</v>
      </c>
      <c r="X128" s="8">
        <v>3</v>
      </c>
      <c r="Y128" s="8">
        <v>3</v>
      </c>
      <c r="Z128" s="8">
        <v>3</v>
      </c>
      <c r="AA128" s="8">
        <v>3</v>
      </c>
      <c r="AB128" s="8">
        <v>3</v>
      </c>
      <c r="AC128" s="8">
        <v>3</v>
      </c>
      <c r="AD128" s="8">
        <v>1</v>
      </c>
      <c r="AE128" s="8">
        <v>1</v>
      </c>
      <c r="AF128" s="8">
        <v>1</v>
      </c>
      <c r="AG128" s="8">
        <v>0</v>
      </c>
      <c r="AH128" s="8">
        <v>0</v>
      </c>
      <c r="AI128" s="8">
        <v>0</v>
      </c>
      <c r="AJ128" s="8">
        <v>3</v>
      </c>
      <c r="AK128" s="8">
        <v>3</v>
      </c>
      <c r="AL128" s="8">
        <v>3</v>
      </c>
    </row>
    <row r="129" spans="1:38" ht="89.25" x14ac:dyDescent="0.25">
      <c r="A129" s="6">
        <v>99</v>
      </c>
      <c r="B129" s="7" t="s">
        <v>92</v>
      </c>
      <c r="C129" s="7" t="s">
        <v>51</v>
      </c>
      <c r="D129" s="7" t="s">
        <v>708</v>
      </c>
      <c r="E129" s="7" t="s">
        <v>94</v>
      </c>
      <c r="F129" s="7" t="s">
        <v>95</v>
      </c>
      <c r="G129" s="7" t="s">
        <v>709</v>
      </c>
      <c r="H129" s="7" t="s">
        <v>710</v>
      </c>
      <c r="I129" s="7" t="s">
        <v>711</v>
      </c>
      <c r="J129" s="7" t="s">
        <v>2649</v>
      </c>
      <c r="K129" s="7" t="s">
        <v>3048</v>
      </c>
      <c r="L129" s="7" t="s">
        <v>3049</v>
      </c>
      <c r="M129" s="7" t="s">
        <v>708</v>
      </c>
      <c r="N129" s="7" t="s">
        <v>3050</v>
      </c>
      <c r="O129" s="8">
        <v>11</v>
      </c>
      <c r="P129" s="8">
        <v>11</v>
      </c>
      <c r="Q129" s="8">
        <v>8</v>
      </c>
      <c r="R129" s="7" t="s">
        <v>3051</v>
      </c>
      <c r="S129" s="7" t="s">
        <v>800</v>
      </c>
      <c r="T129" s="7" t="s">
        <v>3051</v>
      </c>
      <c r="U129" s="8">
        <v>2</v>
      </c>
      <c r="V129" s="8">
        <v>2</v>
      </c>
      <c r="W129" s="8">
        <v>2</v>
      </c>
      <c r="X129" s="8">
        <v>2</v>
      </c>
      <c r="Y129" s="8">
        <v>2</v>
      </c>
      <c r="Z129" s="8">
        <v>2</v>
      </c>
      <c r="AA129" s="8">
        <v>2</v>
      </c>
      <c r="AB129" s="8">
        <v>2</v>
      </c>
      <c r="AC129" s="8">
        <v>2</v>
      </c>
      <c r="AD129" s="8">
        <v>2</v>
      </c>
      <c r="AE129" s="8">
        <v>2</v>
      </c>
      <c r="AF129" s="8">
        <v>2</v>
      </c>
      <c r="AG129" s="8">
        <v>2</v>
      </c>
      <c r="AH129" s="8">
        <v>2</v>
      </c>
      <c r="AI129" s="8">
        <v>2</v>
      </c>
      <c r="AJ129" s="8">
        <v>2</v>
      </c>
      <c r="AK129" s="8">
        <v>2</v>
      </c>
      <c r="AL129" s="8">
        <v>2</v>
      </c>
    </row>
    <row r="130" spans="1:38" ht="89.25" x14ac:dyDescent="0.25">
      <c r="A130" s="6">
        <v>99</v>
      </c>
      <c r="B130" s="7" t="s">
        <v>92</v>
      </c>
      <c r="C130" s="7" t="s">
        <v>51</v>
      </c>
      <c r="D130" s="7" t="s">
        <v>708</v>
      </c>
      <c r="E130" s="7" t="s">
        <v>94</v>
      </c>
      <c r="F130" s="7" t="s">
        <v>95</v>
      </c>
      <c r="G130" s="7" t="s">
        <v>709</v>
      </c>
      <c r="H130" s="7" t="s">
        <v>710</v>
      </c>
      <c r="I130" s="7" t="s">
        <v>711</v>
      </c>
      <c r="J130" s="7" t="s">
        <v>2649</v>
      </c>
      <c r="K130" s="7" t="s">
        <v>3052</v>
      </c>
      <c r="L130" s="7" t="s">
        <v>3053</v>
      </c>
      <c r="M130" s="7" t="s">
        <v>708</v>
      </c>
      <c r="N130" s="7" t="s">
        <v>3054</v>
      </c>
      <c r="O130" s="8">
        <v>10</v>
      </c>
      <c r="P130" s="8">
        <v>7</v>
      </c>
      <c r="Q130" s="8">
        <v>6</v>
      </c>
      <c r="R130" s="7" t="s">
        <v>3055</v>
      </c>
      <c r="S130" s="7" t="s">
        <v>3055</v>
      </c>
      <c r="T130" s="7" t="s">
        <v>3055</v>
      </c>
      <c r="U130" s="8">
        <v>1</v>
      </c>
      <c r="V130" s="8">
        <v>1</v>
      </c>
      <c r="W130" s="8">
        <v>1</v>
      </c>
      <c r="X130" s="8">
        <v>1</v>
      </c>
      <c r="Y130" s="8">
        <v>1</v>
      </c>
      <c r="Z130" s="8">
        <v>1</v>
      </c>
      <c r="AA130" s="8">
        <v>1</v>
      </c>
      <c r="AB130" s="8">
        <v>1</v>
      </c>
      <c r="AC130" s="8">
        <v>1</v>
      </c>
      <c r="AD130" s="8">
        <v>1</v>
      </c>
      <c r="AE130" s="8">
        <v>1</v>
      </c>
      <c r="AF130" s="8">
        <v>1</v>
      </c>
      <c r="AG130" s="8">
        <v>1</v>
      </c>
      <c r="AH130" s="8">
        <v>1</v>
      </c>
      <c r="AI130" s="8">
        <v>1</v>
      </c>
      <c r="AJ130" s="8">
        <v>1</v>
      </c>
      <c r="AK130" s="8">
        <v>1</v>
      </c>
      <c r="AL130" s="8">
        <v>1</v>
      </c>
    </row>
    <row r="131" spans="1:38" ht="89.25" x14ac:dyDescent="0.25">
      <c r="A131" s="6">
        <v>99</v>
      </c>
      <c r="B131" s="7" t="s">
        <v>92</v>
      </c>
      <c r="C131" s="7" t="s">
        <v>51</v>
      </c>
      <c r="D131" s="7" t="s">
        <v>708</v>
      </c>
      <c r="E131" s="7" t="s">
        <v>94</v>
      </c>
      <c r="F131" s="7" t="s">
        <v>95</v>
      </c>
      <c r="G131" s="7" t="s">
        <v>709</v>
      </c>
      <c r="H131" s="7" t="s">
        <v>710</v>
      </c>
      <c r="I131" s="7" t="s">
        <v>711</v>
      </c>
      <c r="J131" s="7" t="s">
        <v>2649</v>
      </c>
      <c r="K131" s="7" t="s">
        <v>3056</v>
      </c>
      <c r="L131" s="7" t="s">
        <v>3057</v>
      </c>
      <c r="M131" s="7" t="s">
        <v>708</v>
      </c>
      <c r="N131" s="7" t="s">
        <v>3058</v>
      </c>
      <c r="O131" s="8">
        <v>8</v>
      </c>
      <c r="P131" s="8">
        <v>4</v>
      </c>
      <c r="Q131" s="8">
        <v>9</v>
      </c>
      <c r="R131" s="7" t="s">
        <v>3055</v>
      </c>
      <c r="S131" s="7" t="s">
        <v>3055</v>
      </c>
      <c r="T131" s="7" t="s">
        <v>2802</v>
      </c>
      <c r="U131" s="8">
        <v>3</v>
      </c>
      <c r="V131" s="8">
        <v>3</v>
      </c>
      <c r="W131" s="8">
        <v>3</v>
      </c>
      <c r="X131" s="8">
        <v>3</v>
      </c>
      <c r="Y131" s="8">
        <v>3</v>
      </c>
      <c r="Z131" s="8">
        <v>3</v>
      </c>
      <c r="AA131" s="8">
        <v>3</v>
      </c>
      <c r="AB131" s="8">
        <v>3</v>
      </c>
      <c r="AC131" s="8">
        <v>3</v>
      </c>
      <c r="AD131" s="8">
        <v>3</v>
      </c>
      <c r="AE131" s="8">
        <v>3</v>
      </c>
      <c r="AF131" s="8">
        <v>3</v>
      </c>
      <c r="AG131" s="8">
        <v>3</v>
      </c>
      <c r="AH131" s="8">
        <v>3</v>
      </c>
      <c r="AI131" s="8">
        <v>3</v>
      </c>
      <c r="AJ131" s="8">
        <v>3</v>
      </c>
      <c r="AK131" s="8">
        <v>3</v>
      </c>
      <c r="AL131" s="8">
        <v>3</v>
      </c>
    </row>
    <row r="132" spans="1:38" ht="89.25" x14ac:dyDescent="0.25">
      <c r="A132" s="6">
        <v>99</v>
      </c>
      <c r="B132" s="7" t="s">
        <v>92</v>
      </c>
      <c r="C132" s="7" t="s">
        <v>51</v>
      </c>
      <c r="D132" s="7" t="s">
        <v>708</v>
      </c>
      <c r="E132" s="7" t="s">
        <v>94</v>
      </c>
      <c r="F132" s="7" t="s">
        <v>95</v>
      </c>
      <c r="G132" s="7" t="s">
        <v>709</v>
      </c>
      <c r="H132" s="7" t="s">
        <v>710</v>
      </c>
      <c r="I132" s="7" t="s">
        <v>711</v>
      </c>
      <c r="J132" s="7" t="s">
        <v>2649</v>
      </c>
      <c r="K132" s="7" t="s">
        <v>3059</v>
      </c>
      <c r="L132" s="7" t="s">
        <v>3060</v>
      </c>
      <c r="M132" s="7" t="s">
        <v>708</v>
      </c>
      <c r="N132" s="7" t="s">
        <v>3061</v>
      </c>
      <c r="O132" s="8">
        <v>10</v>
      </c>
      <c r="P132" s="8">
        <v>7</v>
      </c>
      <c r="Q132" s="8">
        <v>5</v>
      </c>
      <c r="R132" s="7" t="s">
        <v>2802</v>
      </c>
      <c r="S132" s="7" t="s">
        <v>2802</v>
      </c>
      <c r="T132" s="7" t="s">
        <v>580</v>
      </c>
      <c r="U132" s="8">
        <v>2</v>
      </c>
      <c r="V132" s="8">
        <v>2</v>
      </c>
      <c r="W132" s="8">
        <v>2</v>
      </c>
      <c r="X132" s="8">
        <v>2</v>
      </c>
      <c r="Y132" s="8">
        <v>2</v>
      </c>
      <c r="Z132" s="8">
        <v>2</v>
      </c>
      <c r="AA132" s="8">
        <v>2</v>
      </c>
      <c r="AB132" s="8">
        <v>2</v>
      </c>
      <c r="AC132" s="8">
        <v>2</v>
      </c>
      <c r="AD132" s="8">
        <v>2</v>
      </c>
      <c r="AE132" s="8">
        <v>2</v>
      </c>
      <c r="AF132" s="8">
        <v>2</v>
      </c>
      <c r="AG132" s="8">
        <v>2</v>
      </c>
      <c r="AH132" s="8">
        <v>2</v>
      </c>
      <c r="AI132" s="8">
        <v>2</v>
      </c>
      <c r="AJ132" s="8">
        <v>2</v>
      </c>
      <c r="AK132" s="8">
        <v>2</v>
      </c>
      <c r="AL132" s="8">
        <v>2</v>
      </c>
    </row>
    <row r="133" spans="1:38" ht="89.25" x14ac:dyDescent="0.25">
      <c r="A133" s="6">
        <v>99</v>
      </c>
      <c r="B133" s="7" t="s">
        <v>92</v>
      </c>
      <c r="C133" s="7" t="s">
        <v>51</v>
      </c>
      <c r="D133" s="7" t="s">
        <v>708</v>
      </c>
      <c r="E133" s="7" t="s">
        <v>94</v>
      </c>
      <c r="F133" s="7" t="s">
        <v>95</v>
      </c>
      <c r="G133" s="7" t="s">
        <v>709</v>
      </c>
      <c r="H133" s="7" t="s">
        <v>710</v>
      </c>
      <c r="I133" s="7" t="s">
        <v>711</v>
      </c>
      <c r="J133" s="7" t="s">
        <v>2649</v>
      </c>
      <c r="K133" s="7" t="s">
        <v>3062</v>
      </c>
      <c r="L133" s="7" t="s">
        <v>3063</v>
      </c>
      <c r="M133" s="7" t="s">
        <v>708</v>
      </c>
      <c r="N133" s="7" t="s">
        <v>3064</v>
      </c>
      <c r="O133" s="8">
        <v>4</v>
      </c>
      <c r="P133" s="8">
        <v>9</v>
      </c>
      <c r="Q133" s="8">
        <v>6</v>
      </c>
      <c r="R133" s="7" t="s">
        <v>3055</v>
      </c>
      <c r="S133" s="7" t="s">
        <v>3055</v>
      </c>
      <c r="T133" s="7" t="s">
        <v>3055</v>
      </c>
      <c r="U133" s="8">
        <v>1</v>
      </c>
      <c r="V133" s="8">
        <v>1</v>
      </c>
      <c r="W133" s="8">
        <v>1</v>
      </c>
      <c r="X133" s="8">
        <v>1</v>
      </c>
      <c r="Y133" s="8">
        <v>1</v>
      </c>
      <c r="Z133" s="8">
        <v>1</v>
      </c>
      <c r="AA133" s="8">
        <v>1</v>
      </c>
      <c r="AB133" s="8">
        <v>1</v>
      </c>
      <c r="AC133" s="8">
        <v>1</v>
      </c>
      <c r="AD133" s="8">
        <v>1</v>
      </c>
      <c r="AE133" s="8">
        <v>1</v>
      </c>
      <c r="AF133" s="8">
        <v>1</v>
      </c>
      <c r="AG133" s="8">
        <v>1</v>
      </c>
      <c r="AH133" s="8">
        <v>1</v>
      </c>
      <c r="AI133" s="8">
        <v>1</v>
      </c>
      <c r="AJ133" s="8">
        <v>1</v>
      </c>
      <c r="AK133" s="8">
        <v>1</v>
      </c>
      <c r="AL133" s="8">
        <v>1</v>
      </c>
    </row>
    <row r="134" spans="1:38" ht="89.25" x14ac:dyDescent="0.25">
      <c r="A134" s="6">
        <v>100</v>
      </c>
      <c r="B134" s="7" t="s">
        <v>92</v>
      </c>
      <c r="C134" s="7" t="s">
        <v>51</v>
      </c>
      <c r="D134" s="7" t="s">
        <v>708</v>
      </c>
      <c r="E134" s="7" t="s">
        <v>94</v>
      </c>
      <c r="F134" s="7" t="s">
        <v>95</v>
      </c>
      <c r="G134" s="7" t="s">
        <v>713</v>
      </c>
      <c r="H134" s="7" t="s">
        <v>714</v>
      </c>
      <c r="I134" s="7" t="s">
        <v>715</v>
      </c>
      <c r="J134" s="7" t="s">
        <v>2720</v>
      </c>
      <c r="K134" s="7" t="s">
        <v>3065</v>
      </c>
      <c r="L134" s="7" t="s">
        <v>3066</v>
      </c>
      <c r="M134" s="7" t="s">
        <v>436</v>
      </c>
      <c r="N134" s="7" t="s">
        <v>3067</v>
      </c>
      <c r="O134" s="8">
        <v>0</v>
      </c>
      <c r="P134" s="8">
        <v>0</v>
      </c>
      <c r="Q134" s="8">
        <v>0</v>
      </c>
      <c r="R134" s="7" t="s">
        <v>228</v>
      </c>
      <c r="S134" s="7" t="s">
        <v>228</v>
      </c>
      <c r="T134" s="7" t="s">
        <v>228</v>
      </c>
      <c r="U134" s="8">
        <v>0</v>
      </c>
      <c r="V134" s="8">
        <v>0</v>
      </c>
      <c r="W134" s="8">
        <v>0</v>
      </c>
      <c r="X134" s="8">
        <v>0</v>
      </c>
      <c r="Y134" s="8">
        <v>0</v>
      </c>
      <c r="Z134" s="8">
        <v>0</v>
      </c>
      <c r="AA134" s="8">
        <v>0</v>
      </c>
      <c r="AB134" s="8">
        <v>0</v>
      </c>
      <c r="AC134" s="8">
        <v>0</v>
      </c>
      <c r="AD134" s="8">
        <v>0</v>
      </c>
      <c r="AE134" s="8">
        <v>0</v>
      </c>
      <c r="AF134" s="8">
        <v>0</v>
      </c>
      <c r="AG134" s="8">
        <v>0</v>
      </c>
      <c r="AH134" s="8">
        <v>0</v>
      </c>
      <c r="AI134" s="8">
        <v>0</v>
      </c>
      <c r="AJ134" s="8">
        <v>0</v>
      </c>
      <c r="AK134" s="8">
        <v>0</v>
      </c>
      <c r="AL134" s="8">
        <v>0</v>
      </c>
    </row>
    <row r="135" spans="1:38" ht="89.25" x14ac:dyDescent="0.25">
      <c r="A135" s="6">
        <v>100</v>
      </c>
      <c r="B135" s="7" t="s">
        <v>92</v>
      </c>
      <c r="C135" s="7" t="s">
        <v>51</v>
      </c>
      <c r="D135" s="7" t="s">
        <v>708</v>
      </c>
      <c r="E135" s="7" t="s">
        <v>94</v>
      </c>
      <c r="F135" s="7" t="s">
        <v>95</v>
      </c>
      <c r="G135" s="7" t="s">
        <v>713</v>
      </c>
      <c r="H135" s="7" t="s">
        <v>714</v>
      </c>
      <c r="I135" s="7" t="s">
        <v>715</v>
      </c>
      <c r="J135" s="7" t="s">
        <v>2720</v>
      </c>
      <c r="K135" s="7" t="s">
        <v>3068</v>
      </c>
      <c r="L135" s="7" t="s">
        <v>3069</v>
      </c>
      <c r="M135" s="7" t="s">
        <v>708</v>
      </c>
      <c r="N135" s="7" t="s">
        <v>3070</v>
      </c>
      <c r="O135" s="8">
        <v>0</v>
      </c>
      <c r="P135" s="8">
        <v>0</v>
      </c>
      <c r="Q135" s="8">
        <v>0</v>
      </c>
      <c r="R135" s="7" t="s">
        <v>228</v>
      </c>
      <c r="S135" s="7" t="s">
        <v>228</v>
      </c>
      <c r="T135" s="7" t="s">
        <v>228</v>
      </c>
      <c r="U135" s="8">
        <v>0</v>
      </c>
      <c r="V135" s="8">
        <v>0</v>
      </c>
      <c r="W135" s="8">
        <v>0</v>
      </c>
      <c r="X135" s="8">
        <v>0</v>
      </c>
      <c r="Y135" s="8">
        <v>0</v>
      </c>
      <c r="Z135" s="8">
        <v>0</v>
      </c>
      <c r="AA135" s="8">
        <v>0</v>
      </c>
      <c r="AB135" s="8">
        <v>0</v>
      </c>
      <c r="AC135" s="8">
        <v>0</v>
      </c>
      <c r="AD135" s="8">
        <v>0</v>
      </c>
      <c r="AE135" s="8">
        <v>0</v>
      </c>
      <c r="AF135" s="8">
        <v>0</v>
      </c>
      <c r="AG135" s="8">
        <v>0</v>
      </c>
      <c r="AH135" s="8">
        <v>0</v>
      </c>
      <c r="AI135" s="8">
        <v>0</v>
      </c>
      <c r="AJ135" s="8">
        <v>0</v>
      </c>
      <c r="AK135" s="8">
        <v>0</v>
      </c>
      <c r="AL135" s="8">
        <v>0</v>
      </c>
    </row>
    <row r="136" spans="1:38" ht="89.25" x14ac:dyDescent="0.25">
      <c r="A136" s="6">
        <v>100</v>
      </c>
      <c r="B136" s="7" t="s">
        <v>92</v>
      </c>
      <c r="C136" s="7" t="s">
        <v>51</v>
      </c>
      <c r="D136" s="7" t="s">
        <v>708</v>
      </c>
      <c r="E136" s="7" t="s">
        <v>94</v>
      </c>
      <c r="F136" s="7" t="s">
        <v>95</v>
      </c>
      <c r="G136" s="7" t="s">
        <v>713</v>
      </c>
      <c r="H136" s="7" t="s">
        <v>714</v>
      </c>
      <c r="I136" s="7" t="s">
        <v>715</v>
      </c>
      <c r="J136" s="7" t="s">
        <v>2720</v>
      </c>
      <c r="K136" s="7" t="s">
        <v>3071</v>
      </c>
      <c r="L136" s="7" t="s">
        <v>3072</v>
      </c>
      <c r="M136" s="7" t="s">
        <v>165</v>
      </c>
      <c r="N136" s="7" t="s">
        <v>3073</v>
      </c>
      <c r="O136" s="8">
        <v>0</v>
      </c>
      <c r="P136" s="8">
        <v>0</v>
      </c>
      <c r="Q136" s="8">
        <v>0</v>
      </c>
      <c r="R136" s="7" t="s">
        <v>228</v>
      </c>
      <c r="S136" s="7" t="s">
        <v>228</v>
      </c>
      <c r="T136" s="7" t="s">
        <v>228</v>
      </c>
      <c r="U136" s="8">
        <v>0</v>
      </c>
      <c r="V136" s="8">
        <v>0</v>
      </c>
      <c r="W136" s="8">
        <v>0</v>
      </c>
      <c r="X136" s="8">
        <v>0</v>
      </c>
      <c r="Y136" s="8">
        <v>0</v>
      </c>
      <c r="Z136" s="8">
        <v>0</v>
      </c>
      <c r="AA136" s="8">
        <v>0</v>
      </c>
      <c r="AB136" s="8">
        <v>0</v>
      </c>
      <c r="AC136" s="8">
        <v>0</v>
      </c>
      <c r="AD136" s="8">
        <v>0</v>
      </c>
      <c r="AE136" s="8">
        <v>0</v>
      </c>
      <c r="AF136" s="8">
        <v>0</v>
      </c>
      <c r="AG136" s="8">
        <v>0</v>
      </c>
      <c r="AH136" s="8">
        <v>0</v>
      </c>
      <c r="AI136" s="8">
        <v>0</v>
      </c>
      <c r="AJ136" s="8">
        <v>0</v>
      </c>
      <c r="AK136" s="8">
        <v>0</v>
      </c>
      <c r="AL136" s="8">
        <v>0</v>
      </c>
    </row>
    <row r="137" spans="1:38" ht="102" x14ac:dyDescent="0.25">
      <c r="A137" s="6">
        <v>100</v>
      </c>
      <c r="B137" s="7" t="s">
        <v>92</v>
      </c>
      <c r="C137" s="7" t="s">
        <v>51</v>
      </c>
      <c r="D137" s="7" t="s">
        <v>708</v>
      </c>
      <c r="E137" s="7" t="s">
        <v>94</v>
      </c>
      <c r="F137" s="7" t="s">
        <v>95</v>
      </c>
      <c r="G137" s="7" t="s">
        <v>713</v>
      </c>
      <c r="H137" s="7" t="s">
        <v>714</v>
      </c>
      <c r="I137" s="7" t="s">
        <v>715</v>
      </c>
      <c r="J137" s="7" t="s">
        <v>2720</v>
      </c>
      <c r="K137" s="7" t="s">
        <v>3074</v>
      </c>
      <c r="L137" s="7" t="s">
        <v>3075</v>
      </c>
      <c r="M137" s="7" t="s">
        <v>153</v>
      </c>
      <c r="N137" s="7" t="s">
        <v>3076</v>
      </c>
      <c r="O137" s="8">
        <v>0</v>
      </c>
      <c r="P137" s="8">
        <v>0</v>
      </c>
      <c r="Q137" s="8">
        <v>0</v>
      </c>
      <c r="R137" s="7" t="s">
        <v>228</v>
      </c>
      <c r="S137" s="7" t="s">
        <v>228</v>
      </c>
      <c r="T137" s="7" t="s">
        <v>228</v>
      </c>
      <c r="U137" s="8">
        <v>0</v>
      </c>
      <c r="V137" s="8">
        <v>0</v>
      </c>
      <c r="W137" s="8">
        <v>0</v>
      </c>
      <c r="X137" s="8">
        <v>0</v>
      </c>
      <c r="Y137" s="8">
        <v>0</v>
      </c>
      <c r="Z137" s="8">
        <v>0</v>
      </c>
      <c r="AA137" s="8">
        <v>0</v>
      </c>
      <c r="AB137" s="8">
        <v>0</v>
      </c>
      <c r="AC137" s="8">
        <v>0</v>
      </c>
      <c r="AD137" s="8">
        <v>0</v>
      </c>
      <c r="AE137" s="8">
        <v>0</v>
      </c>
      <c r="AF137" s="8">
        <v>0</v>
      </c>
      <c r="AG137" s="8">
        <v>0</v>
      </c>
      <c r="AH137" s="8">
        <v>0</v>
      </c>
      <c r="AI137" s="8">
        <v>0</v>
      </c>
      <c r="AJ137" s="8">
        <v>0</v>
      </c>
      <c r="AK137" s="8">
        <v>0</v>
      </c>
      <c r="AL137" s="8">
        <v>0</v>
      </c>
    </row>
    <row r="138" spans="1:38" ht="89.25" x14ac:dyDescent="0.25">
      <c r="A138" s="6">
        <v>100</v>
      </c>
      <c r="B138" s="7" t="s">
        <v>92</v>
      </c>
      <c r="C138" s="7" t="s">
        <v>51</v>
      </c>
      <c r="D138" s="7" t="s">
        <v>708</v>
      </c>
      <c r="E138" s="7" t="s">
        <v>94</v>
      </c>
      <c r="F138" s="7" t="s">
        <v>95</v>
      </c>
      <c r="G138" s="7" t="s">
        <v>713</v>
      </c>
      <c r="H138" s="7" t="s">
        <v>714</v>
      </c>
      <c r="I138" s="7" t="s">
        <v>715</v>
      </c>
      <c r="J138" s="7" t="s">
        <v>2720</v>
      </c>
      <c r="K138" s="7" t="s">
        <v>3077</v>
      </c>
      <c r="L138" s="7" t="s">
        <v>3078</v>
      </c>
      <c r="M138" s="7" t="s">
        <v>251</v>
      </c>
      <c r="N138" s="7" t="s">
        <v>3079</v>
      </c>
      <c r="O138" s="8">
        <v>0</v>
      </c>
      <c r="P138" s="8">
        <v>0</v>
      </c>
      <c r="Q138" s="8">
        <v>0</v>
      </c>
      <c r="R138" s="7" t="s">
        <v>228</v>
      </c>
      <c r="S138" s="7" t="s">
        <v>228</v>
      </c>
      <c r="T138" s="7" t="s">
        <v>228</v>
      </c>
      <c r="U138" s="8">
        <v>0</v>
      </c>
      <c r="V138" s="8">
        <v>0</v>
      </c>
      <c r="W138" s="8">
        <v>0</v>
      </c>
      <c r="X138" s="8">
        <v>0</v>
      </c>
      <c r="Y138" s="8">
        <v>0</v>
      </c>
      <c r="Z138" s="8">
        <v>0</v>
      </c>
      <c r="AA138" s="8">
        <v>0</v>
      </c>
      <c r="AB138" s="8">
        <v>0</v>
      </c>
      <c r="AC138" s="8">
        <v>0</v>
      </c>
      <c r="AD138" s="8">
        <v>0</v>
      </c>
      <c r="AE138" s="8">
        <v>0</v>
      </c>
      <c r="AF138" s="8">
        <v>0</v>
      </c>
      <c r="AG138" s="8">
        <v>0</v>
      </c>
      <c r="AH138" s="8">
        <v>0</v>
      </c>
      <c r="AI138" s="8">
        <v>0</v>
      </c>
      <c r="AJ138" s="8">
        <v>0</v>
      </c>
      <c r="AK138" s="8">
        <v>0</v>
      </c>
      <c r="AL138" s="8">
        <v>0</v>
      </c>
    </row>
    <row r="139" spans="1:38" ht="89.25" x14ac:dyDescent="0.25">
      <c r="A139" s="6">
        <v>100</v>
      </c>
      <c r="B139" s="7" t="s">
        <v>92</v>
      </c>
      <c r="C139" s="7" t="s">
        <v>51</v>
      </c>
      <c r="D139" s="7" t="s">
        <v>708</v>
      </c>
      <c r="E139" s="7" t="s">
        <v>94</v>
      </c>
      <c r="F139" s="7" t="s">
        <v>95</v>
      </c>
      <c r="G139" s="7" t="s">
        <v>713</v>
      </c>
      <c r="H139" s="7" t="s">
        <v>714</v>
      </c>
      <c r="I139" s="7" t="s">
        <v>715</v>
      </c>
      <c r="J139" s="7" t="s">
        <v>2720</v>
      </c>
      <c r="K139" s="7" t="s">
        <v>3080</v>
      </c>
      <c r="L139" s="7" t="s">
        <v>3081</v>
      </c>
      <c r="M139" s="7" t="s">
        <v>738</v>
      </c>
      <c r="N139" s="7" t="s">
        <v>3082</v>
      </c>
      <c r="O139" s="8">
        <v>0</v>
      </c>
      <c r="P139" s="8">
        <v>0</v>
      </c>
      <c r="Q139" s="8">
        <v>0</v>
      </c>
      <c r="R139" s="7" t="s">
        <v>228</v>
      </c>
      <c r="S139" s="7" t="s">
        <v>228</v>
      </c>
      <c r="T139" s="7" t="s">
        <v>228</v>
      </c>
      <c r="U139" s="8">
        <v>0</v>
      </c>
      <c r="V139" s="8">
        <v>0</v>
      </c>
      <c r="W139" s="8">
        <v>0</v>
      </c>
      <c r="X139" s="8">
        <v>0</v>
      </c>
      <c r="Y139" s="8">
        <v>0</v>
      </c>
      <c r="Z139" s="8">
        <v>0</v>
      </c>
      <c r="AA139" s="8">
        <v>0</v>
      </c>
      <c r="AB139" s="8">
        <v>0</v>
      </c>
      <c r="AC139" s="8">
        <v>0</v>
      </c>
      <c r="AD139" s="8">
        <v>0</v>
      </c>
      <c r="AE139" s="8">
        <v>0</v>
      </c>
      <c r="AF139" s="8">
        <v>0</v>
      </c>
      <c r="AG139" s="8">
        <v>0</v>
      </c>
      <c r="AH139" s="8">
        <v>0</v>
      </c>
      <c r="AI139" s="8">
        <v>0</v>
      </c>
      <c r="AJ139" s="8">
        <v>0</v>
      </c>
      <c r="AK139" s="8">
        <v>0</v>
      </c>
      <c r="AL139" s="8">
        <v>0</v>
      </c>
    </row>
    <row r="140" spans="1:38" ht="102" x14ac:dyDescent="0.25">
      <c r="A140" s="6">
        <v>100</v>
      </c>
      <c r="B140" s="7" t="s">
        <v>92</v>
      </c>
      <c r="C140" s="7" t="s">
        <v>51</v>
      </c>
      <c r="D140" s="7" t="s">
        <v>708</v>
      </c>
      <c r="E140" s="7" t="s">
        <v>94</v>
      </c>
      <c r="F140" s="7" t="s">
        <v>95</v>
      </c>
      <c r="G140" s="7" t="s">
        <v>713</v>
      </c>
      <c r="H140" s="7" t="s">
        <v>714</v>
      </c>
      <c r="I140" s="7" t="s">
        <v>715</v>
      </c>
      <c r="J140" s="7" t="s">
        <v>2720</v>
      </c>
      <c r="K140" s="7" t="s">
        <v>3083</v>
      </c>
      <c r="L140" s="7" t="s">
        <v>3084</v>
      </c>
      <c r="M140" s="7" t="s">
        <v>708</v>
      </c>
      <c r="N140" s="7" t="s">
        <v>3085</v>
      </c>
      <c r="O140" s="8">
        <v>0</v>
      </c>
      <c r="P140" s="8">
        <v>0</v>
      </c>
      <c r="Q140" s="8">
        <v>0</v>
      </c>
      <c r="R140" s="7" t="s">
        <v>228</v>
      </c>
      <c r="S140" s="7" t="s">
        <v>228</v>
      </c>
      <c r="T140" s="7" t="s">
        <v>228</v>
      </c>
      <c r="U140" s="8">
        <v>0</v>
      </c>
      <c r="V140" s="8">
        <v>0</v>
      </c>
      <c r="W140" s="8">
        <v>0</v>
      </c>
      <c r="X140" s="8">
        <v>0</v>
      </c>
      <c r="Y140" s="8">
        <v>0</v>
      </c>
      <c r="Z140" s="8">
        <v>0</v>
      </c>
      <c r="AA140" s="8">
        <v>0</v>
      </c>
      <c r="AB140" s="8">
        <v>0</v>
      </c>
      <c r="AC140" s="8">
        <v>0</v>
      </c>
      <c r="AD140" s="8">
        <v>0</v>
      </c>
      <c r="AE140" s="8">
        <v>0</v>
      </c>
      <c r="AF140" s="8">
        <v>0</v>
      </c>
      <c r="AG140" s="8">
        <v>0</v>
      </c>
      <c r="AH140" s="8">
        <v>0</v>
      </c>
      <c r="AI140" s="8">
        <v>0</v>
      </c>
      <c r="AJ140" s="8">
        <v>0</v>
      </c>
      <c r="AK140" s="8">
        <v>0</v>
      </c>
      <c r="AL140" s="8">
        <v>0</v>
      </c>
    </row>
    <row r="141" spans="1:38" ht="89.25" x14ac:dyDescent="0.25">
      <c r="A141" s="6">
        <v>100</v>
      </c>
      <c r="B141" s="7" t="s">
        <v>92</v>
      </c>
      <c r="C141" s="7" t="s">
        <v>51</v>
      </c>
      <c r="D141" s="7" t="s">
        <v>708</v>
      </c>
      <c r="E141" s="7" t="s">
        <v>94</v>
      </c>
      <c r="F141" s="7" t="s">
        <v>95</v>
      </c>
      <c r="G141" s="7" t="s">
        <v>713</v>
      </c>
      <c r="H141" s="7" t="s">
        <v>714</v>
      </c>
      <c r="I141" s="7" t="s">
        <v>715</v>
      </c>
      <c r="J141" s="7" t="s">
        <v>2720</v>
      </c>
      <c r="K141" s="7" t="s">
        <v>3086</v>
      </c>
      <c r="L141" s="7" t="s">
        <v>3087</v>
      </c>
      <c r="M141" s="7" t="s">
        <v>708</v>
      </c>
      <c r="N141" s="7" t="s">
        <v>3088</v>
      </c>
      <c r="O141" s="8">
        <v>0</v>
      </c>
      <c r="P141" s="8">
        <v>0</v>
      </c>
      <c r="Q141" s="8">
        <v>0</v>
      </c>
      <c r="R141" s="7" t="s">
        <v>228</v>
      </c>
      <c r="S141" s="7" t="s">
        <v>228</v>
      </c>
      <c r="T141" s="7" t="s">
        <v>228</v>
      </c>
      <c r="U141" s="8">
        <v>0</v>
      </c>
      <c r="V141" s="8">
        <v>0</v>
      </c>
      <c r="W141" s="8">
        <v>0</v>
      </c>
      <c r="X141" s="8">
        <v>0</v>
      </c>
      <c r="Y141" s="8">
        <v>0</v>
      </c>
      <c r="Z141" s="8">
        <v>0</v>
      </c>
      <c r="AA141" s="8">
        <v>0</v>
      </c>
      <c r="AB141" s="8">
        <v>0</v>
      </c>
      <c r="AC141" s="8">
        <v>0</v>
      </c>
      <c r="AD141" s="8">
        <v>0</v>
      </c>
      <c r="AE141" s="8">
        <v>0</v>
      </c>
      <c r="AF141" s="8">
        <v>0</v>
      </c>
      <c r="AG141" s="8">
        <v>0</v>
      </c>
      <c r="AH141" s="8">
        <v>0</v>
      </c>
      <c r="AI141" s="8">
        <v>0</v>
      </c>
      <c r="AJ141" s="8">
        <v>0</v>
      </c>
      <c r="AK141" s="8">
        <v>0</v>
      </c>
      <c r="AL141" s="8">
        <v>0</v>
      </c>
    </row>
    <row r="142" spans="1:38" ht="102" x14ac:dyDescent="0.25">
      <c r="A142" s="6">
        <v>100</v>
      </c>
      <c r="B142" s="7" t="s">
        <v>92</v>
      </c>
      <c r="C142" s="7" t="s">
        <v>51</v>
      </c>
      <c r="D142" s="7" t="s">
        <v>708</v>
      </c>
      <c r="E142" s="7" t="s">
        <v>94</v>
      </c>
      <c r="F142" s="7" t="s">
        <v>95</v>
      </c>
      <c r="G142" s="7" t="s">
        <v>713</v>
      </c>
      <c r="H142" s="7" t="s">
        <v>714</v>
      </c>
      <c r="I142" s="7" t="s">
        <v>715</v>
      </c>
      <c r="J142" s="7" t="s">
        <v>2720</v>
      </c>
      <c r="K142" s="7" t="s">
        <v>3089</v>
      </c>
      <c r="L142" s="7" t="s">
        <v>3090</v>
      </c>
      <c r="M142" s="7" t="s">
        <v>708</v>
      </c>
      <c r="N142" s="7" t="s">
        <v>3091</v>
      </c>
      <c r="O142" s="8">
        <v>0</v>
      </c>
      <c r="P142" s="8">
        <v>0</v>
      </c>
      <c r="Q142" s="8">
        <v>0</v>
      </c>
      <c r="R142" s="7" t="s">
        <v>228</v>
      </c>
      <c r="S142" s="7" t="s">
        <v>228</v>
      </c>
      <c r="T142" s="7" t="s">
        <v>228</v>
      </c>
      <c r="U142" s="8">
        <v>0</v>
      </c>
      <c r="V142" s="8">
        <v>0</v>
      </c>
      <c r="W142" s="8">
        <v>0</v>
      </c>
      <c r="X142" s="8">
        <v>0</v>
      </c>
      <c r="Y142" s="8">
        <v>0</v>
      </c>
      <c r="Z142" s="8">
        <v>0</v>
      </c>
      <c r="AA142" s="8">
        <v>0</v>
      </c>
      <c r="AB142" s="8">
        <v>0</v>
      </c>
      <c r="AC142" s="8">
        <v>0</v>
      </c>
      <c r="AD142" s="8">
        <v>0</v>
      </c>
      <c r="AE142" s="8">
        <v>0</v>
      </c>
      <c r="AF142" s="8">
        <v>0</v>
      </c>
      <c r="AG142" s="8">
        <v>0</v>
      </c>
      <c r="AH142" s="8">
        <v>0</v>
      </c>
      <c r="AI142" s="8">
        <v>0</v>
      </c>
      <c r="AJ142" s="8">
        <v>0</v>
      </c>
      <c r="AK142" s="8">
        <v>0</v>
      </c>
      <c r="AL142" s="8">
        <v>0</v>
      </c>
    </row>
    <row r="143" spans="1:38" ht="102" x14ac:dyDescent="0.25">
      <c r="A143" s="6">
        <v>100</v>
      </c>
      <c r="B143" s="7" t="s">
        <v>92</v>
      </c>
      <c r="C143" s="7" t="s">
        <v>51</v>
      </c>
      <c r="D143" s="7" t="s">
        <v>708</v>
      </c>
      <c r="E143" s="7" t="s">
        <v>94</v>
      </c>
      <c r="F143" s="7" t="s">
        <v>95</v>
      </c>
      <c r="G143" s="7" t="s">
        <v>713</v>
      </c>
      <c r="H143" s="7" t="s">
        <v>714</v>
      </c>
      <c r="I143" s="7" t="s">
        <v>715</v>
      </c>
      <c r="J143" s="7" t="s">
        <v>2720</v>
      </c>
      <c r="K143" s="7" t="s">
        <v>3092</v>
      </c>
      <c r="L143" s="7" t="s">
        <v>3093</v>
      </c>
      <c r="M143" s="7" t="s">
        <v>480</v>
      </c>
      <c r="N143" s="7" t="s">
        <v>3094</v>
      </c>
      <c r="O143" s="8">
        <v>0</v>
      </c>
      <c r="P143" s="8">
        <v>0</v>
      </c>
      <c r="Q143" s="8">
        <v>0</v>
      </c>
      <c r="R143" s="7" t="s">
        <v>228</v>
      </c>
      <c r="S143" s="7" t="s">
        <v>228</v>
      </c>
      <c r="T143" s="7" t="s">
        <v>228</v>
      </c>
      <c r="U143" s="8">
        <v>0</v>
      </c>
      <c r="V143" s="8">
        <v>0</v>
      </c>
      <c r="W143" s="8">
        <v>0</v>
      </c>
      <c r="X143" s="8">
        <v>0</v>
      </c>
      <c r="Y143" s="8">
        <v>0</v>
      </c>
      <c r="Z143" s="8">
        <v>0</v>
      </c>
      <c r="AA143" s="8">
        <v>0</v>
      </c>
      <c r="AB143" s="8">
        <v>0</v>
      </c>
      <c r="AC143" s="8">
        <v>0</v>
      </c>
      <c r="AD143" s="8">
        <v>0</v>
      </c>
      <c r="AE143" s="8">
        <v>0</v>
      </c>
      <c r="AF143" s="8">
        <v>0</v>
      </c>
      <c r="AG143" s="8">
        <v>0</v>
      </c>
      <c r="AH143" s="8">
        <v>0</v>
      </c>
      <c r="AI143" s="8">
        <v>0</v>
      </c>
      <c r="AJ143" s="8">
        <v>0</v>
      </c>
      <c r="AK143" s="8">
        <v>0</v>
      </c>
      <c r="AL143" s="8">
        <v>0</v>
      </c>
    </row>
    <row r="144" spans="1:38" ht="89.25" x14ac:dyDescent="0.25">
      <c r="A144" s="6">
        <v>100</v>
      </c>
      <c r="B144" s="7" t="s">
        <v>92</v>
      </c>
      <c r="C144" s="7" t="s">
        <v>51</v>
      </c>
      <c r="D144" s="7" t="s">
        <v>708</v>
      </c>
      <c r="E144" s="7" t="s">
        <v>94</v>
      </c>
      <c r="F144" s="7" t="s">
        <v>95</v>
      </c>
      <c r="G144" s="7" t="s">
        <v>713</v>
      </c>
      <c r="H144" s="7" t="s">
        <v>714</v>
      </c>
      <c r="I144" s="7" t="s">
        <v>715</v>
      </c>
      <c r="J144" s="7" t="s">
        <v>2720</v>
      </c>
      <c r="K144" s="7" t="s">
        <v>3095</v>
      </c>
      <c r="L144" s="7" t="s">
        <v>3096</v>
      </c>
      <c r="M144" s="7" t="s">
        <v>314</v>
      </c>
      <c r="N144" s="7" t="s">
        <v>3097</v>
      </c>
      <c r="O144" s="8">
        <v>0</v>
      </c>
      <c r="P144" s="8">
        <v>0</v>
      </c>
      <c r="Q144" s="8">
        <v>0</v>
      </c>
      <c r="R144" s="7" t="s">
        <v>228</v>
      </c>
      <c r="S144" s="7" t="s">
        <v>228</v>
      </c>
      <c r="T144" s="7" t="s">
        <v>228</v>
      </c>
      <c r="U144" s="8">
        <v>0</v>
      </c>
      <c r="V144" s="8">
        <v>0</v>
      </c>
      <c r="W144" s="8">
        <v>0</v>
      </c>
      <c r="X144" s="8">
        <v>0</v>
      </c>
      <c r="Y144" s="8">
        <v>0</v>
      </c>
      <c r="Z144" s="8">
        <v>0</v>
      </c>
      <c r="AA144" s="8">
        <v>0</v>
      </c>
      <c r="AB144" s="8">
        <v>0</v>
      </c>
      <c r="AC144" s="8">
        <v>0</v>
      </c>
      <c r="AD144" s="8">
        <v>0</v>
      </c>
      <c r="AE144" s="8">
        <v>0</v>
      </c>
      <c r="AF144" s="8">
        <v>0</v>
      </c>
      <c r="AG144" s="8">
        <v>0</v>
      </c>
      <c r="AH144" s="8">
        <v>0</v>
      </c>
      <c r="AI144" s="8">
        <v>0</v>
      </c>
      <c r="AJ144" s="8">
        <v>0</v>
      </c>
      <c r="AK144" s="8">
        <v>0</v>
      </c>
      <c r="AL144" s="8">
        <v>0</v>
      </c>
    </row>
    <row r="145" spans="1:39" ht="102" x14ac:dyDescent="0.25">
      <c r="A145" s="6">
        <v>100</v>
      </c>
      <c r="B145" s="7" t="s">
        <v>92</v>
      </c>
      <c r="C145" s="7" t="s">
        <v>51</v>
      </c>
      <c r="D145" s="7" t="s">
        <v>708</v>
      </c>
      <c r="E145" s="7" t="s">
        <v>94</v>
      </c>
      <c r="F145" s="7" t="s">
        <v>95</v>
      </c>
      <c r="G145" s="7" t="s">
        <v>713</v>
      </c>
      <c r="H145" s="7" t="s">
        <v>714</v>
      </c>
      <c r="I145" s="7" t="s">
        <v>715</v>
      </c>
      <c r="J145" s="7" t="s">
        <v>2720</v>
      </c>
      <c r="K145" s="7" t="s">
        <v>3098</v>
      </c>
      <c r="L145" s="7" t="s">
        <v>3099</v>
      </c>
      <c r="M145" s="7" t="s">
        <v>708</v>
      </c>
      <c r="N145" s="7" t="s">
        <v>3100</v>
      </c>
      <c r="O145" s="8">
        <v>0</v>
      </c>
      <c r="P145" s="8">
        <v>0</v>
      </c>
      <c r="Q145" s="8">
        <v>0</v>
      </c>
      <c r="R145" s="7" t="s">
        <v>228</v>
      </c>
      <c r="S145" s="7" t="s">
        <v>228</v>
      </c>
      <c r="T145" s="7" t="s">
        <v>228</v>
      </c>
      <c r="U145" s="8">
        <v>0</v>
      </c>
      <c r="V145" s="8">
        <v>0</v>
      </c>
      <c r="W145" s="8">
        <v>0</v>
      </c>
      <c r="X145" s="8">
        <v>0</v>
      </c>
      <c r="Y145" s="8">
        <v>0</v>
      </c>
      <c r="Z145" s="8">
        <v>0</v>
      </c>
      <c r="AA145" s="8">
        <v>0</v>
      </c>
      <c r="AB145" s="8">
        <v>0</v>
      </c>
      <c r="AC145" s="8">
        <v>0</v>
      </c>
      <c r="AD145" s="8">
        <v>0</v>
      </c>
      <c r="AE145" s="8">
        <v>0</v>
      </c>
      <c r="AF145" s="8">
        <v>0</v>
      </c>
      <c r="AG145" s="8">
        <v>0</v>
      </c>
      <c r="AH145" s="8">
        <v>0</v>
      </c>
      <c r="AI145" s="8">
        <v>0</v>
      </c>
      <c r="AJ145" s="8">
        <v>0</v>
      </c>
      <c r="AK145" s="8">
        <v>0</v>
      </c>
      <c r="AL145" s="8">
        <v>0</v>
      </c>
    </row>
    <row r="146" spans="1:39" ht="89.25" x14ac:dyDescent="0.25">
      <c r="A146" s="6">
        <v>100</v>
      </c>
      <c r="B146" s="7" t="s">
        <v>92</v>
      </c>
      <c r="C146" s="7" t="s">
        <v>51</v>
      </c>
      <c r="D146" s="7" t="s">
        <v>708</v>
      </c>
      <c r="E146" s="7" t="s">
        <v>94</v>
      </c>
      <c r="F146" s="7" t="s">
        <v>95</v>
      </c>
      <c r="G146" s="7" t="s">
        <v>713</v>
      </c>
      <c r="H146" s="7" t="s">
        <v>714</v>
      </c>
      <c r="I146" s="7" t="s">
        <v>715</v>
      </c>
      <c r="J146" s="7" t="s">
        <v>2720</v>
      </c>
      <c r="K146" s="7" t="s">
        <v>3101</v>
      </c>
      <c r="L146" s="7" t="s">
        <v>3102</v>
      </c>
      <c r="M146" s="7" t="s">
        <v>977</v>
      </c>
      <c r="N146" s="7" t="s">
        <v>3103</v>
      </c>
      <c r="O146" s="8">
        <v>0</v>
      </c>
      <c r="P146" s="8">
        <v>0</v>
      </c>
      <c r="Q146" s="8">
        <v>0</v>
      </c>
      <c r="R146" s="7" t="s">
        <v>228</v>
      </c>
      <c r="S146" s="7" t="s">
        <v>228</v>
      </c>
      <c r="T146" s="7" t="s">
        <v>228</v>
      </c>
      <c r="U146" s="8">
        <v>0</v>
      </c>
      <c r="V146" s="8">
        <v>0</v>
      </c>
      <c r="W146" s="8">
        <v>0</v>
      </c>
      <c r="X146" s="8">
        <v>0</v>
      </c>
      <c r="Y146" s="8">
        <v>0</v>
      </c>
      <c r="Z146" s="8">
        <v>0</v>
      </c>
      <c r="AA146" s="8">
        <v>0</v>
      </c>
      <c r="AB146" s="8">
        <v>0</v>
      </c>
      <c r="AC146" s="8">
        <v>0</v>
      </c>
      <c r="AD146" s="8">
        <v>0</v>
      </c>
      <c r="AE146" s="8">
        <v>0</v>
      </c>
      <c r="AF146" s="8">
        <v>0</v>
      </c>
      <c r="AG146" s="8">
        <v>0</v>
      </c>
      <c r="AH146" s="8">
        <v>0</v>
      </c>
      <c r="AI146" s="8">
        <v>0</v>
      </c>
      <c r="AJ146" s="8">
        <v>0</v>
      </c>
      <c r="AK146" s="8">
        <v>0</v>
      </c>
      <c r="AL146" s="8">
        <v>0</v>
      </c>
    </row>
    <row r="147" spans="1:39" ht="89.25" x14ac:dyDescent="0.25">
      <c r="A147" s="6">
        <v>100</v>
      </c>
      <c r="B147" s="7" t="s">
        <v>92</v>
      </c>
      <c r="C147" s="7" t="s">
        <v>51</v>
      </c>
      <c r="D147" s="7" t="s">
        <v>708</v>
      </c>
      <c r="E147" s="7" t="s">
        <v>94</v>
      </c>
      <c r="F147" s="7" t="s">
        <v>95</v>
      </c>
      <c r="G147" s="7" t="s">
        <v>713</v>
      </c>
      <c r="H147" s="7" t="s">
        <v>714</v>
      </c>
      <c r="I147" s="7" t="s">
        <v>715</v>
      </c>
      <c r="J147" s="7" t="s">
        <v>2720</v>
      </c>
      <c r="K147" s="7" t="s">
        <v>3104</v>
      </c>
      <c r="L147" s="7" t="s">
        <v>3105</v>
      </c>
      <c r="M147" s="7" t="s">
        <v>977</v>
      </c>
      <c r="N147" s="7" t="s">
        <v>3106</v>
      </c>
      <c r="O147" s="8">
        <v>0</v>
      </c>
      <c r="P147" s="8">
        <v>0</v>
      </c>
      <c r="Q147" s="8">
        <v>0</v>
      </c>
      <c r="R147" s="7" t="s">
        <v>228</v>
      </c>
      <c r="S147" s="7" t="s">
        <v>228</v>
      </c>
      <c r="T147" s="7" t="s">
        <v>228</v>
      </c>
      <c r="U147" s="8">
        <v>0</v>
      </c>
      <c r="V147" s="8">
        <v>0</v>
      </c>
      <c r="W147" s="8">
        <v>0</v>
      </c>
      <c r="X147" s="8">
        <v>0</v>
      </c>
      <c r="Y147" s="8">
        <v>0</v>
      </c>
      <c r="Z147" s="8">
        <v>0</v>
      </c>
      <c r="AA147" s="8">
        <v>0</v>
      </c>
      <c r="AB147" s="8">
        <v>0</v>
      </c>
      <c r="AC147" s="8">
        <v>0</v>
      </c>
      <c r="AD147" s="8">
        <v>0</v>
      </c>
      <c r="AE147" s="8">
        <v>0</v>
      </c>
      <c r="AF147" s="8">
        <v>0</v>
      </c>
      <c r="AG147" s="8">
        <v>0</v>
      </c>
      <c r="AH147" s="8">
        <v>0</v>
      </c>
      <c r="AI147" s="8">
        <v>0</v>
      </c>
      <c r="AJ147" s="8">
        <v>0</v>
      </c>
      <c r="AK147" s="8">
        <v>0</v>
      </c>
      <c r="AL147" s="8">
        <v>0</v>
      </c>
    </row>
    <row r="148" spans="1:39" ht="89.25" x14ac:dyDescent="0.25">
      <c r="A148" s="6">
        <v>100</v>
      </c>
      <c r="B148" s="7" t="s">
        <v>92</v>
      </c>
      <c r="C148" s="7" t="s">
        <v>51</v>
      </c>
      <c r="D148" s="7" t="s">
        <v>708</v>
      </c>
      <c r="E148" s="7" t="s">
        <v>94</v>
      </c>
      <c r="F148" s="7" t="s">
        <v>95</v>
      </c>
      <c r="G148" s="7" t="s">
        <v>713</v>
      </c>
      <c r="H148" s="7" t="s">
        <v>714</v>
      </c>
      <c r="I148" s="7" t="s">
        <v>715</v>
      </c>
      <c r="J148" s="7" t="s">
        <v>2720</v>
      </c>
      <c r="K148" s="7" t="s">
        <v>3107</v>
      </c>
      <c r="L148" s="7" t="s">
        <v>3108</v>
      </c>
      <c r="M148" s="7" t="s">
        <v>977</v>
      </c>
      <c r="N148" s="7" t="s">
        <v>3109</v>
      </c>
      <c r="O148" s="8">
        <v>0</v>
      </c>
      <c r="P148" s="8">
        <v>0</v>
      </c>
      <c r="Q148" s="8">
        <v>0</v>
      </c>
      <c r="R148" s="7" t="s">
        <v>228</v>
      </c>
      <c r="S148" s="7" t="s">
        <v>228</v>
      </c>
      <c r="T148" s="7" t="s">
        <v>228</v>
      </c>
      <c r="U148" s="8">
        <v>0</v>
      </c>
      <c r="V148" s="8">
        <v>0</v>
      </c>
      <c r="W148" s="8">
        <v>0</v>
      </c>
      <c r="X148" s="8">
        <v>0</v>
      </c>
      <c r="Y148" s="8">
        <v>0</v>
      </c>
      <c r="Z148" s="8">
        <v>0</v>
      </c>
      <c r="AA148" s="8">
        <v>0</v>
      </c>
      <c r="AB148" s="8">
        <v>0</v>
      </c>
      <c r="AC148" s="8">
        <v>0</v>
      </c>
      <c r="AD148" s="8">
        <v>0</v>
      </c>
      <c r="AE148" s="8">
        <v>0</v>
      </c>
      <c r="AF148" s="8">
        <v>0</v>
      </c>
      <c r="AG148" s="8">
        <v>0</v>
      </c>
      <c r="AH148" s="8">
        <v>0</v>
      </c>
      <c r="AI148" s="8">
        <v>0</v>
      </c>
      <c r="AJ148" s="8">
        <v>0</v>
      </c>
      <c r="AK148" s="8">
        <v>0</v>
      </c>
      <c r="AL148" s="8">
        <v>0</v>
      </c>
    </row>
    <row r="149" spans="1:39" ht="89.25" x14ac:dyDescent="0.25">
      <c r="A149" s="6">
        <v>100</v>
      </c>
      <c r="B149" s="7" t="s">
        <v>92</v>
      </c>
      <c r="C149" s="7" t="s">
        <v>51</v>
      </c>
      <c r="D149" s="7" t="s">
        <v>708</v>
      </c>
      <c r="E149" s="7" t="s">
        <v>94</v>
      </c>
      <c r="F149" s="7" t="s">
        <v>95</v>
      </c>
      <c r="G149" s="7" t="s">
        <v>713</v>
      </c>
      <c r="H149" s="7" t="s">
        <v>714</v>
      </c>
      <c r="I149" s="7" t="s">
        <v>715</v>
      </c>
      <c r="J149" s="7" t="s">
        <v>2720</v>
      </c>
      <c r="K149" s="7" t="s">
        <v>3110</v>
      </c>
      <c r="L149" s="7" t="s">
        <v>3111</v>
      </c>
      <c r="M149" s="7" t="s">
        <v>165</v>
      </c>
      <c r="N149" s="7" t="s">
        <v>3112</v>
      </c>
      <c r="O149" s="8">
        <v>0</v>
      </c>
      <c r="P149" s="8">
        <v>0</v>
      </c>
      <c r="Q149" s="8">
        <v>0</v>
      </c>
      <c r="R149" s="7" t="s">
        <v>228</v>
      </c>
      <c r="S149" s="7" t="s">
        <v>228</v>
      </c>
      <c r="T149" s="7" t="s">
        <v>228</v>
      </c>
      <c r="U149" s="8">
        <v>0</v>
      </c>
      <c r="V149" s="8">
        <v>0</v>
      </c>
      <c r="W149" s="8">
        <v>0</v>
      </c>
      <c r="X149" s="8">
        <v>0</v>
      </c>
      <c r="Y149" s="8">
        <v>0</v>
      </c>
      <c r="Z149" s="8">
        <v>0</v>
      </c>
      <c r="AA149" s="8">
        <v>0</v>
      </c>
      <c r="AB149" s="8">
        <v>0</v>
      </c>
      <c r="AC149" s="8">
        <v>0</v>
      </c>
      <c r="AD149" s="8">
        <v>0</v>
      </c>
      <c r="AE149" s="8">
        <v>0</v>
      </c>
      <c r="AF149" s="8">
        <v>0</v>
      </c>
      <c r="AG149" s="8">
        <v>0</v>
      </c>
      <c r="AH149" s="8">
        <v>0</v>
      </c>
      <c r="AI149" s="8">
        <v>0</v>
      </c>
      <c r="AJ149" s="8">
        <v>0</v>
      </c>
      <c r="AK149" s="8">
        <v>0</v>
      </c>
      <c r="AL149" s="8">
        <v>0</v>
      </c>
    </row>
    <row r="150" spans="1:39" ht="102" x14ac:dyDescent="0.25">
      <c r="A150" s="6">
        <v>103</v>
      </c>
      <c r="B150" s="7" t="s">
        <v>92</v>
      </c>
      <c r="C150" s="7" t="s">
        <v>51</v>
      </c>
      <c r="D150" s="7" t="s">
        <v>214</v>
      </c>
      <c r="E150" s="7" t="s">
        <v>94</v>
      </c>
      <c r="F150" s="7" t="s">
        <v>95</v>
      </c>
      <c r="G150" s="7" t="s">
        <v>721</v>
      </c>
      <c r="H150" s="7" t="s">
        <v>722</v>
      </c>
      <c r="I150" s="7" t="s">
        <v>723</v>
      </c>
      <c r="J150" s="7" t="s">
        <v>2649</v>
      </c>
      <c r="K150" s="7" t="s">
        <v>3113</v>
      </c>
      <c r="L150" s="7" t="s">
        <v>3114</v>
      </c>
      <c r="M150" s="7" t="s">
        <v>214</v>
      </c>
      <c r="N150" s="7" t="s">
        <v>3114</v>
      </c>
      <c r="O150" s="8">
        <v>0</v>
      </c>
      <c r="P150" s="8">
        <v>0</v>
      </c>
      <c r="Q150" s="8">
        <v>0</v>
      </c>
      <c r="R150" s="7" t="s">
        <v>100</v>
      </c>
      <c r="S150" s="7" t="s">
        <v>100</v>
      </c>
      <c r="T150" s="7" t="s">
        <v>100</v>
      </c>
      <c r="U150" s="8">
        <v>1</v>
      </c>
      <c r="V150" s="8">
        <v>1</v>
      </c>
      <c r="W150" s="8">
        <v>1</v>
      </c>
      <c r="X150" s="8">
        <v>1</v>
      </c>
      <c r="Y150" s="8">
        <v>1</v>
      </c>
      <c r="Z150" s="8">
        <v>1</v>
      </c>
      <c r="AA150" s="8">
        <v>1</v>
      </c>
      <c r="AB150" s="8">
        <v>1</v>
      </c>
      <c r="AC150" s="8">
        <v>1</v>
      </c>
      <c r="AD150" s="8">
        <v>1</v>
      </c>
      <c r="AE150" s="8">
        <v>1</v>
      </c>
      <c r="AF150" s="8">
        <v>1</v>
      </c>
      <c r="AG150" s="8">
        <v>0</v>
      </c>
      <c r="AH150" s="8">
        <v>0</v>
      </c>
      <c r="AI150" s="8">
        <v>0</v>
      </c>
      <c r="AJ150" s="8">
        <v>1</v>
      </c>
      <c r="AK150" s="8">
        <v>1</v>
      </c>
      <c r="AL150" s="8">
        <v>1</v>
      </c>
    </row>
    <row r="151" spans="1:39" ht="114.75" x14ac:dyDescent="0.25">
      <c r="A151" s="6">
        <v>105</v>
      </c>
      <c r="B151" s="7" t="s">
        <v>92</v>
      </c>
      <c r="C151" s="7" t="s">
        <v>51</v>
      </c>
      <c r="D151" s="7" t="s">
        <v>532</v>
      </c>
      <c r="E151" s="7" t="s">
        <v>94</v>
      </c>
      <c r="F151" s="7" t="s">
        <v>95</v>
      </c>
      <c r="G151" s="7" t="s">
        <v>1597</v>
      </c>
      <c r="H151" s="7" t="s">
        <v>1598</v>
      </c>
      <c r="I151" s="7" t="s">
        <v>1599</v>
      </c>
      <c r="J151" s="7" t="s">
        <v>2649</v>
      </c>
      <c r="K151" s="7" t="s">
        <v>3115</v>
      </c>
      <c r="L151" s="7" t="s">
        <v>3116</v>
      </c>
      <c r="M151" s="7" t="s">
        <v>632</v>
      </c>
      <c r="N151" s="7" t="s">
        <v>3117</v>
      </c>
      <c r="O151" s="8">
        <v>0</v>
      </c>
      <c r="P151" s="8">
        <v>0</v>
      </c>
      <c r="Q151" s="8">
        <v>0</v>
      </c>
      <c r="R151" s="7" t="s">
        <v>100</v>
      </c>
      <c r="S151" s="7" t="s">
        <v>100</v>
      </c>
      <c r="T151" s="7" t="s">
        <v>100</v>
      </c>
      <c r="U151" s="8">
        <v>6</v>
      </c>
      <c r="V151" s="8">
        <v>2</v>
      </c>
      <c r="W151" s="8">
        <v>1</v>
      </c>
      <c r="X151" s="8">
        <v>0</v>
      </c>
      <c r="Y151" s="8">
        <v>0</v>
      </c>
      <c r="Z151" s="8">
        <v>0</v>
      </c>
      <c r="AA151" s="8">
        <v>0</v>
      </c>
      <c r="AB151" s="8">
        <v>0</v>
      </c>
      <c r="AC151" s="8">
        <v>0</v>
      </c>
      <c r="AD151" s="8">
        <v>0</v>
      </c>
      <c r="AE151" s="8">
        <v>0</v>
      </c>
      <c r="AF151" s="8">
        <v>0</v>
      </c>
      <c r="AG151" s="8">
        <v>0</v>
      </c>
      <c r="AH151" s="8">
        <v>0</v>
      </c>
      <c r="AI151" s="8">
        <v>0</v>
      </c>
      <c r="AJ151" s="8">
        <v>0</v>
      </c>
      <c r="AK151" s="8">
        <v>0</v>
      </c>
      <c r="AL151" s="8">
        <v>0</v>
      </c>
    </row>
    <row r="152" spans="1:39" ht="102" x14ac:dyDescent="0.25">
      <c r="A152" s="6">
        <v>105</v>
      </c>
      <c r="B152" s="7" t="s">
        <v>92</v>
      </c>
      <c r="C152" s="7" t="s">
        <v>51</v>
      </c>
      <c r="D152" s="7" t="s">
        <v>532</v>
      </c>
      <c r="E152" s="7" t="s">
        <v>94</v>
      </c>
      <c r="F152" s="7" t="s">
        <v>95</v>
      </c>
      <c r="G152" s="7" t="s">
        <v>1597</v>
      </c>
      <c r="H152" s="7" t="s">
        <v>1598</v>
      </c>
      <c r="I152" s="7" t="s">
        <v>1599</v>
      </c>
      <c r="J152" s="7" t="s">
        <v>2649</v>
      </c>
      <c r="K152" s="7" t="s">
        <v>3118</v>
      </c>
      <c r="L152" s="7" t="s">
        <v>3119</v>
      </c>
      <c r="M152" s="7" t="s">
        <v>532</v>
      </c>
      <c r="N152" s="7" t="s">
        <v>3120</v>
      </c>
      <c r="O152" s="8">
        <v>0</v>
      </c>
      <c r="P152" s="8">
        <v>0</v>
      </c>
      <c r="Q152" s="8">
        <v>0</v>
      </c>
      <c r="R152" s="7" t="s">
        <v>100</v>
      </c>
      <c r="S152" s="7" t="s">
        <v>100</v>
      </c>
      <c r="T152" s="7" t="s">
        <v>100</v>
      </c>
      <c r="U152" s="8">
        <v>3</v>
      </c>
      <c r="V152" s="8">
        <v>2</v>
      </c>
      <c r="W152" s="8">
        <v>2</v>
      </c>
      <c r="X152" s="8">
        <v>0</v>
      </c>
      <c r="Y152" s="8">
        <v>0</v>
      </c>
      <c r="Z152" s="8">
        <v>0</v>
      </c>
      <c r="AA152" s="8">
        <v>0</v>
      </c>
      <c r="AB152" s="8">
        <v>0</v>
      </c>
      <c r="AC152" s="8">
        <v>0</v>
      </c>
      <c r="AD152" s="8">
        <v>0</v>
      </c>
      <c r="AE152" s="8">
        <v>0</v>
      </c>
      <c r="AF152" s="8">
        <v>0</v>
      </c>
      <c r="AG152" s="8">
        <v>0</v>
      </c>
      <c r="AH152" s="8">
        <v>0</v>
      </c>
      <c r="AI152" s="8">
        <v>0</v>
      </c>
      <c r="AJ152" s="8">
        <v>0</v>
      </c>
      <c r="AK152" s="8">
        <v>0</v>
      </c>
      <c r="AL152" s="8">
        <v>0</v>
      </c>
    </row>
    <row r="153" spans="1:39" ht="89.25" x14ac:dyDescent="0.25">
      <c r="A153" s="6">
        <v>106</v>
      </c>
      <c r="B153" s="7" t="s">
        <v>92</v>
      </c>
      <c r="C153" s="7" t="s">
        <v>51</v>
      </c>
      <c r="D153" s="7" t="s">
        <v>481</v>
      </c>
      <c r="E153" s="7" t="s">
        <v>94</v>
      </c>
      <c r="F153" s="7" t="s">
        <v>95</v>
      </c>
      <c r="G153" s="7" t="s">
        <v>733</v>
      </c>
      <c r="H153" s="7" t="s">
        <v>734</v>
      </c>
      <c r="I153" s="7" t="s">
        <v>735</v>
      </c>
      <c r="J153" s="7" t="s">
        <v>2649</v>
      </c>
      <c r="K153" s="7" t="s">
        <v>3121</v>
      </c>
      <c r="L153" s="7" t="s">
        <v>3122</v>
      </c>
      <c r="M153" s="7" t="s">
        <v>481</v>
      </c>
      <c r="N153" s="7" t="s">
        <v>3123</v>
      </c>
      <c r="O153" s="8">
        <v>2</v>
      </c>
      <c r="P153" s="8">
        <v>4</v>
      </c>
      <c r="Q153" s="8">
        <v>2</v>
      </c>
      <c r="R153" s="7" t="s">
        <v>3124</v>
      </c>
      <c r="S153" s="7" t="s">
        <v>3124</v>
      </c>
      <c r="T153" s="7" t="s">
        <v>3124</v>
      </c>
      <c r="U153" s="8">
        <v>3</v>
      </c>
      <c r="V153" s="8">
        <v>3</v>
      </c>
      <c r="W153" s="8">
        <v>3</v>
      </c>
      <c r="X153" s="8">
        <v>0</v>
      </c>
      <c r="Y153" s="8">
        <v>0</v>
      </c>
      <c r="Z153" s="8">
        <v>0</v>
      </c>
      <c r="AA153" s="8">
        <v>1</v>
      </c>
      <c r="AB153" s="8">
        <v>1</v>
      </c>
      <c r="AC153" s="8">
        <v>1</v>
      </c>
      <c r="AD153" s="8">
        <v>0</v>
      </c>
      <c r="AE153" s="8">
        <v>0</v>
      </c>
      <c r="AF153" s="8">
        <v>0</v>
      </c>
      <c r="AG153" s="8">
        <v>0</v>
      </c>
      <c r="AH153" s="8">
        <v>0</v>
      </c>
      <c r="AI153" s="8">
        <v>0</v>
      </c>
      <c r="AJ153" s="8">
        <v>1</v>
      </c>
      <c r="AK153" s="8">
        <v>1</v>
      </c>
      <c r="AL153" s="8">
        <v>1</v>
      </c>
      <c r="AM153" s="7" t="s">
        <v>228</v>
      </c>
    </row>
    <row r="154" spans="1:39" ht="127.5" x14ac:dyDescent="0.25">
      <c r="A154" s="6">
        <v>108</v>
      </c>
      <c r="B154" s="7" t="s">
        <v>92</v>
      </c>
      <c r="C154" s="7" t="s">
        <v>51</v>
      </c>
      <c r="D154" s="7" t="s">
        <v>172</v>
      </c>
      <c r="E154" s="7" t="s">
        <v>94</v>
      </c>
      <c r="F154" s="7" t="s">
        <v>95</v>
      </c>
      <c r="G154" s="7" t="s">
        <v>523</v>
      </c>
      <c r="H154" s="7" t="s">
        <v>524</v>
      </c>
      <c r="I154" s="7" t="s">
        <v>525</v>
      </c>
      <c r="J154" s="7" t="s">
        <v>2649</v>
      </c>
      <c r="K154" s="7" t="s">
        <v>3125</v>
      </c>
      <c r="L154" s="7" t="s">
        <v>3126</v>
      </c>
      <c r="M154" s="7" t="s">
        <v>172</v>
      </c>
      <c r="N154" s="7" t="s">
        <v>3125</v>
      </c>
      <c r="O154" s="8">
        <v>7</v>
      </c>
      <c r="P154" s="8">
        <v>6</v>
      </c>
      <c r="Q154" s="8">
        <v>5</v>
      </c>
      <c r="R154" s="7" t="s">
        <v>3127</v>
      </c>
      <c r="S154" s="7" t="s">
        <v>3128</v>
      </c>
      <c r="T154" s="7" t="s">
        <v>3129</v>
      </c>
      <c r="U154" s="8">
        <v>3</v>
      </c>
      <c r="V154" s="8">
        <v>3</v>
      </c>
      <c r="W154" s="8">
        <v>3</v>
      </c>
      <c r="X154" s="8">
        <v>3</v>
      </c>
      <c r="Y154" s="8">
        <v>3</v>
      </c>
      <c r="Z154" s="8">
        <v>3</v>
      </c>
      <c r="AA154" s="8">
        <v>0</v>
      </c>
      <c r="AB154" s="8">
        <v>0</v>
      </c>
      <c r="AC154" s="8">
        <v>0</v>
      </c>
      <c r="AD154" s="8">
        <v>3</v>
      </c>
      <c r="AE154" s="8">
        <v>3</v>
      </c>
      <c r="AF154" s="8">
        <v>3</v>
      </c>
      <c r="AG154" s="8">
        <v>0</v>
      </c>
      <c r="AH154" s="8">
        <v>0</v>
      </c>
      <c r="AI154" s="8">
        <v>0</v>
      </c>
      <c r="AJ154" s="8">
        <v>3</v>
      </c>
      <c r="AK154" s="8">
        <v>3</v>
      </c>
      <c r="AL154" s="8">
        <v>3</v>
      </c>
    </row>
    <row r="155" spans="1:39" ht="76.5" x14ac:dyDescent="0.25">
      <c r="A155" s="6">
        <v>108</v>
      </c>
      <c r="B155" s="7" t="s">
        <v>92</v>
      </c>
      <c r="C155" s="7" t="s">
        <v>51</v>
      </c>
      <c r="D155" s="7" t="s">
        <v>172</v>
      </c>
      <c r="E155" s="7" t="s">
        <v>94</v>
      </c>
      <c r="F155" s="7" t="s">
        <v>95</v>
      </c>
      <c r="G155" s="7" t="s">
        <v>523</v>
      </c>
      <c r="H155" s="7" t="s">
        <v>524</v>
      </c>
      <c r="I155" s="7" t="s">
        <v>525</v>
      </c>
      <c r="J155" s="7" t="s">
        <v>2649</v>
      </c>
      <c r="K155" s="7" t="s">
        <v>3130</v>
      </c>
      <c r="L155" s="7" t="s">
        <v>3131</v>
      </c>
      <c r="M155" s="7" t="s">
        <v>172</v>
      </c>
      <c r="N155" s="7" t="s">
        <v>3130</v>
      </c>
      <c r="O155" s="8">
        <v>2</v>
      </c>
      <c r="P155" s="8">
        <v>4</v>
      </c>
      <c r="Q155" s="8">
        <v>5</v>
      </c>
      <c r="R155" s="7" t="s">
        <v>1862</v>
      </c>
      <c r="S155" s="7" t="s">
        <v>3132</v>
      </c>
      <c r="T155" s="7" t="s">
        <v>3133</v>
      </c>
      <c r="U155" s="8">
        <v>6</v>
      </c>
      <c r="V155" s="8">
        <v>6</v>
      </c>
      <c r="W155" s="8">
        <v>6</v>
      </c>
      <c r="X155" s="8">
        <v>6</v>
      </c>
      <c r="Y155" s="8">
        <v>6</v>
      </c>
      <c r="Z155" s="8">
        <v>6</v>
      </c>
      <c r="AA155" s="8">
        <v>0</v>
      </c>
      <c r="AB155" s="8">
        <v>0</v>
      </c>
      <c r="AC155" s="8">
        <v>0</v>
      </c>
      <c r="AD155" s="8">
        <v>6</v>
      </c>
      <c r="AE155" s="8">
        <v>6</v>
      </c>
      <c r="AF155" s="8">
        <v>6</v>
      </c>
      <c r="AG155" s="8">
        <v>0</v>
      </c>
      <c r="AH155" s="8">
        <v>0</v>
      </c>
      <c r="AI155" s="8">
        <v>0</v>
      </c>
      <c r="AJ155" s="8">
        <v>6</v>
      </c>
      <c r="AK155" s="8">
        <v>6</v>
      </c>
      <c r="AL155" s="8">
        <v>6</v>
      </c>
    </row>
    <row r="156" spans="1:39" ht="76.5" x14ac:dyDescent="0.25">
      <c r="A156" s="6">
        <v>108</v>
      </c>
      <c r="B156" s="7" t="s">
        <v>92</v>
      </c>
      <c r="C156" s="7" t="s">
        <v>51</v>
      </c>
      <c r="D156" s="7" t="s">
        <v>172</v>
      </c>
      <c r="E156" s="7" t="s">
        <v>94</v>
      </c>
      <c r="F156" s="7" t="s">
        <v>95</v>
      </c>
      <c r="G156" s="7" t="s">
        <v>523</v>
      </c>
      <c r="H156" s="7" t="s">
        <v>524</v>
      </c>
      <c r="I156" s="7" t="s">
        <v>525</v>
      </c>
      <c r="J156" s="7" t="s">
        <v>2649</v>
      </c>
      <c r="K156" s="7" t="s">
        <v>3134</v>
      </c>
      <c r="L156" s="7" t="s">
        <v>3135</v>
      </c>
      <c r="M156" s="7" t="s">
        <v>172</v>
      </c>
      <c r="N156" s="7" t="s">
        <v>3134</v>
      </c>
      <c r="O156" s="8">
        <v>0</v>
      </c>
      <c r="P156" s="8">
        <v>0</v>
      </c>
      <c r="Q156" s="8">
        <v>0</v>
      </c>
      <c r="U156" s="8">
        <v>4</v>
      </c>
      <c r="V156" s="8">
        <v>4</v>
      </c>
      <c r="W156" s="8">
        <v>4</v>
      </c>
      <c r="X156" s="8">
        <v>0</v>
      </c>
      <c r="Y156" s="8">
        <v>0</v>
      </c>
      <c r="Z156" s="8">
        <v>0</v>
      </c>
      <c r="AA156" s="8">
        <v>0</v>
      </c>
      <c r="AB156" s="8">
        <v>0</v>
      </c>
      <c r="AC156" s="8">
        <v>0</v>
      </c>
      <c r="AD156" s="8">
        <v>0</v>
      </c>
      <c r="AE156" s="8">
        <v>0</v>
      </c>
      <c r="AF156" s="8">
        <v>0</v>
      </c>
      <c r="AG156" s="8">
        <v>4</v>
      </c>
      <c r="AH156" s="8">
        <v>4</v>
      </c>
      <c r="AI156" s="8">
        <v>4</v>
      </c>
      <c r="AJ156" s="8">
        <v>0</v>
      </c>
      <c r="AK156" s="8">
        <v>0</v>
      </c>
      <c r="AL156" s="8">
        <v>0</v>
      </c>
    </row>
    <row r="157" spans="1:39" ht="76.5" x14ac:dyDescent="0.25">
      <c r="A157" s="6">
        <v>109</v>
      </c>
      <c r="B157" s="7" t="s">
        <v>92</v>
      </c>
      <c r="C157" s="7" t="s">
        <v>51</v>
      </c>
      <c r="D157" s="7" t="s">
        <v>172</v>
      </c>
      <c r="E157" s="7" t="s">
        <v>94</v>
      </c>
      <c r="F157" s="7" t="s">
        <v>95</v>
      </c>
      <c r="G157" s="7" t="s">
        <v>1420</v>
      </c>
      <c r="H157" s="7" t="s">
        <v>1421</v>
      </c>
      <c r="I157" s="7" t="s">
        <v>1422</v>
      </c>
      <c r="J157" s="7" t="s">
        <v>2649</v>
      </c>
      <c r="K157" s="7" t="s">
        <v>3136</v>
      </c>
      <c r="L157" s="7" t="s">
        <v>3137</v>
      </c>
      <c r="M157" s="7" t="s">
        <v>172</v>
      </c>
      <c r="N157" s="7" t="s">
        <v>3138</v>
      </c>
      <c r="O157" s="8">
        <v>13</v>
      </c>
      <c r="P157" s="8">
        <v>16</v>
      </c>
      <c r="Q157" s="8">
        <v>13</v>
      </c>
      <c r="R157" s="7" t="s">
        <v>2719</v>
      </c>
      <c r="S157" s="7" t="s">
        <v>2719</v>
      </c>
      <c r="T157" s="7" t="s">
        <v>2719</v>
      </c>
      <c r="U157" s="8">
        <v>14</v>
      </c>
      <c r="V157" s="8">
        <v>14</v>
      </c>
      <c r="W157" s="8">
        <v>14</v>
      </c>
      <c r="X157" s="8">
        <v>14</v>
      </c>
      <c r="Y157" s="8">
        <v>14</v>
      </c>
      <c r="Z157" s="8">
        <v>14</v>
      </c>
      <c r="AA157" s="8">
        <v>2</v>
      </c>
      <c r="AB157" s="8">
        <v>2</v>
      </c>
      <c r="AC157" s="8">
        <v>2</v>
      </c>
      <c r="AD157" s="8">
        <v>0</v>
      </c>
      <c r="AE157" s="8">
        <v>0</v>
      </c>
      <c r="AF157" s="8">
        <v>0</v>
      </c>
      <c r="AG157" s="8">
        <v>0</v>
      </c>
      <c r="AH157" s="8">
        <v>0</v>
      </c>
      <c r="AI157" s="8">
        <v>0</v>
      </c>
      <c r="AJ157" s="8">
        <v>2</v>
      </c>
      <c r="AK157" s="8">
        <v>2</v>
      </c>
      <c r="AL157" s="8">
        <v>2</v>
      </c>
      <c r="AM157" s="7" t="s">
        <v>104</v>
      </c>
    </row>
    <row r="158" spans="1:39" ht="76.5" x14ac:dyDescent="0.25">
      <c r="A158" s="6">
        <v>109</v>
      </c>
      <c r="B158" s="7" t="s">
        <v>92</v>
      </c>
      <c r="C158" s="7" t="s">
        <v>51</v>
      </c>
      <c r="D158" s="7" t="s">
        <v>172</v>
      </c>
      <c r="E158" s="7" t="s">
        <v>94</v>
      </c>
      <c r="F158" s="7" t="s">
        <v>95</v>
      </c>
      <c r="G158" s="7" t="s">
        <v>1420</v>
      </c>
      <c r="H158" s="7" t="s">
        <v>1421</v>
      </c>
      <c r="I158" s="7" t="s">
        <v>1422</v>
      </c>
      <c r="J158" s="7" t="s">
        <v>2649</v>
      </c>
      <c r="K158" s="7" t="s">
        <v>3139</v>
      </c>
      <c r="L158" s="7" t="s">
        <v>3140</v>
      </c>
      <c r="M158" s="7" t="s">
        <v>172</v>
      </c>
      <c r="N158" s="7" t="s">
        <v>3141</v>
      </c>
      <c r="O158" s="8">
        <v>0</v>
      </c>
      <c r="P158" s="8">
        <v>0</v>
      </c>
      <c r="Q158" s="8">
        <v>1</v>
      </c>
      <c r="R158" s="7" t="s">
        <v>104</v>
      </c>
      <c r="S158" s="7" t="s">
        <v>104</v>
      </c>
      <c r="T158" s="7" t="s">
        <v>1239</v>
      </c>
      <c r="U158" s="8">
        <v>2</v>
      </c>
      <c r="V158" s="8">
        <v>2</v>
      </c>
      <c r="W158" s="8">
        <v>2</v>
      </c>
      <c r="X158" s="8">
        <v>2</v>
      </c>
      <c r="Y158" s="8">
        <v>2</v>
      </c>
      <c r="Z158" s="8">
        <v>2</v>
      </c>
      <c r="AA158" s="8">
        <v>1</v>
      </c>
      <c r="AB158" s="8">
        <v>1</v>
      </c>
      <c r="AC158" s="8">
        <v>1</v>
      </c>
      <c r="AD158" s="8">
        <v>0</v>
      </c>
      <c r="AE158" s="8">
        <v>0</v>
      </c>
      <c r="AF158" s="8">
        <v>0</v>
      </c>
      <c r="AG158" s="8">
        <v>0</v>
      </c>
      <c r="AH158" s="8">
        <v>0</v>
      </c>
      <c r="AI158" s="8">
        <v>0</v>
      </c>
      <c r="AJ158" s="8">
        <v>1</v>
      </c>
      <c r="AK158" s="8">
        <v>1</v>
      </c>
      <c r="AL158" s="8">
        <v>1</v>
      </c>
      <c r="AM158" s="7" t="s">
        <v>104</v>
      </c>
    </row>
    <row r="159" spans="1:39" ht="76.5" x14ac:dyDescent="0.25">
      <c r="A159" s="6">
        <v>109</v>
      </c>
      <c r="B159" s="7" t="s">
        <v>92</v>
      </c>
      <c r="C159" s="7" t="s">
        <v>51</v>
      </c>
      <c r="D159" s="7" t="s">
        <v>172</v>
      </c>
      <c r="E159" s="7" t="s">
        <v>94</v>
      </c>
      <c r="F159" s="7" t="s">
        <v>95</v>
      </c>
      <c r="G159" s="7" t="s">
        <v>1420</v>
      </c>
      <c r="H159" s="7" t="s">
        <v>1421</v>
      </c>
      <c r="I159" s="7" t="s">
        <v>1422</v>
      </c>
      <c r="J159" s="7" t="s">
        <v>2649</v>
      </c>
      <c r="K159" s="7" t="s">
        <v>3142</v>
      </c>
      <c r="L159" s="7" t="s">
        <v>3143</v>
      </c>
      <c r="M159" s="7" t="s">
        <v>172</v>
      </c>
      <c r="N159" s="7" t="s">
        <v>3144</v>
      </c>
      <c r="O159" s="8">
        <v>0</v>
      </c>
      <c r="P159" s="8">
        <v>0</v>
      </c>
      <c r="Q159" s="8">
        <v>0</v>
      </c>
      <c r="R159" s="7" t="s">
        <v>104</v>
      </c>
      <c r="S159" s="7" t="s">
        <v>104</v>
      </c>
      <c r="T159" s="7" t="s">
        <v>104</v>
      </c>
      <c r="U159" s="8">
        <v>1</v>
      </c>
      <c r="V159" s="8">
        <v>1</v>
      </c>
      <c r="W159" s="8">
        <v>1</v>
      </c>
      <c r="X159" s="8">
        <v>1</v>
      </c>
      <c r="Y159" s="8">
        <v>1</v>
      </c>
      <c r="Z159" s="8">
        <v>1</v>
      </c>
      <c r="AA159" s="8">
        <v>1</v>
      </c>
      <c r="AB159" s="8">
        <v>1</v>
      </c>
      <c r="AC159" s="8">
        <v>1</v>
      </c>
      <c r="AD159" s="8">
        <v>0</v>
      </c>
      <c r="AE159" s="8">
        <v>0</v>
      </c>
      <c r="AF159" s="8">
        <v>0</v>
      </c>
      <c r="AG159" s="8">
        <v>0</v>
      </c>
      <c r="AH159" s="8">
        <v>0</v>
      </c>
      <c r="AI159" s="8">
        <v>0</v>
      </c>
      <c r="AJ159" s="8">
        <v>1</v>
      </c>
      <c r="AK159" s="8">
        <v>1</v>
      </c>
      <c r="AL159" s="8">
        <v>1</v>
      </c>
      <c r="AM159" s="7" t="s">
        <v>104</v>
      </c>
    </row>
    <row r="160" spans="1:39" ht="76.5" x14ac:dyDescent="0.25">
      <c r="A160" s="6">
        <v>109</v>
      </c>
      <c r="B160" s="7" t="s">
        <v>92</v>
      </c>
      <c r="C160" s="7" t="s">
        <v>51</v>
      </c>
      <c r="D160" s="7" t="s">
        <v>172</v>
      </c>
      <c r="E160" s="7" t="s">
        <v>94</v>
      </c>
      <c r="F160" s="7" t="s">
        <v>95</v>
      </c>
      <c r="G160" s="7" t="s">
        <v>1420</v>
      </c>
      <c r="H160" s="7" t="s">
        <v>1421</v>
      </c>
      <c r="I160" s="7" t="s">
        <v>1422</v>
      </c>
      <c r="J160" s="7" t="s">
        <v>2649</v>
      </c>
      <c r="K160" s="7" t="s">
        <v>3142</v>
      </c>
      <c r="L160" s="7" t="s">
        <v>3145</v>
      </c>
      <c r="M160" s="7" t="s">
        <v>172</v>
      </c>
      <c r="N160" s="7" t="s">
        <v>3146</v>
      </c>
      <c r="O160" s="8">
        <v>2</v>
      </c>
      <c r="P160" s="8">
        <v>1</v>
      </c>
      <c r="Q160" s="8">
        <v>2</v>
      </c>
      <c r="R160" s="7" t="s">
        <v>3147</v>
      </c>
      <c r="S160" s="7" t="s">
        <v>3147</v>
      </c>
      <c r="T160" s="7" t="s">
        <v>3147</v>
      </c>
      <c r="U160" s="8">
        <v>1</v>
      </c>
      <c r="V160" s="8">
        <v>1</v>
      </c>
      <c r="W160" s="8">
        <v>1</v>
      </c>
      <c r="X160" s="8">
        <v>1</v>
      </c>
      <c r="Y160" s="8">
        <v>1</v>
      </c>
      <c r="Z160" s="8">
        <v>1</v>
      </c>
      <c r="AA160" s="8">
        <v>1</v>
      </c>
      <c r="AB160" s="8">
        <v>1</v>
      </c>
      <c r="AC160" s="8">
        <v>1</v>
      </c>
      <c r="AD160" s="8">
        <v>0</v>
      </c>
      <c r="AE160" s="8">
        <v>0</v>
      </c>
      <c r="AF160" s="8">
        <v>0</v>
      </c>
      <c r="AG160" s="8">
        <v>0</v>
      </c>
      <c r="AH160" s="8">
        <v>0</v>
      </c>
      <c r="AI160" s="8">
        <v>0</v>
      </c>
      <c r="AJ160" s="8">
        <v>1</v>
      </c>
      <c r="AK160" s="8">
        <v>1</v>
      </c>
      <c r="AL160" s="8">
        <v>1</v>
      </c>
      <c r="AM160" s="7" t="s">
        <v>104</v>
      </c>
    </row>
    <row r="161" spans="1:39" ht="76.5" x14ac:dyDescent="0.25">
      <c r="A161" s="6">
        <v>109</v>
      </c>
      <c r="B161" s="7" t="s">
        <v>92</v>
      </c>
      <c r="C161" s="7" t="s">
        <v>51</v>
      </c>
      <c r="D161" s="7" t="s">
        <v>172</v>
      </c>
      <c r="E161" s="7" t="s">
        <v>94</v>
      </c>
      <c r="F161" s="7" t="s">
        <v>95</v>
      </c>
      <c r="G161" s="7" t="s">
        <v>1420</v>
      </c>
      <c r="H161" s="7" t="s">
        <v>1421</v>
      </c>
      <c r="I161" s="7" t="s">
        <v>1422</v>
      </c>
      <c r="J161" s="7" t="s">
        <v>2649</v>
      </c>
      <c r="K161" s="7" t="s">
        <v>3142</v>
      </c>
      <c r="L161" s="7" t="s">
        <v>3148</v>
      </c>
      <c r="M161" s="7" t="s">
        <v>172</v>
      </c>
      <c r="N161" s="7" t="s">
        <v>3149</v>
      </c>
      <c r="O161" s="8">
        <v>1</v>
      </c>
      <c r="P161" s="8">
        <v>1</v>
      </c>
      <c r="Q161" s="8">
        <v>1</v>
      </c>
      <c r="R161" s="7" t="s">
        <v>2093</v>
      </c>
      <c r="S161" s="7" t="s">
        <v>2093</v>
      </c>
      <c r="T161" s="7" t="s">
        <v>2093</v>
      </c>
      <c r="U161" s="8">
        <v>2</v>
      </c>
      <c r="V161" s="8">
        <v>2</v>
      </c>
      <c r="W161" s="8">
        <v>2</v>
      </c>
      <c r="X161" s="8">
        <v>2</v>
      </c>
      <c r="Y161" s="8">
        <v>2</v>
      </c>
      <c r="Z161" s="8">
        <v>2</v>
      </c>
      <c r="AA161" s="8">
        <v>1</v>
      </c>
      <c r="AB161" s="8">
        <v>1</v>
      </c>
      <c r="AC161" s="8">
        <v>1</v>
      </c>
      <c r="AD161" s="8">
        <v>0</v>
      </c>
      <c r="AE161" s="8">
        <v>0</v>
      </c>
      <c r="AF161" s="8">
        <v>0</v>
      </c>
      <c r="AG161" s="8">
        <v>0</v>
      </c>
      <c r="AH161" s="8">
        <v>0</v>
      </c>
      <c r="AI161" s="8">
        <v>0</v>
      </c>
      <c r="AJ161" s="8">
        <v>1</v>
      </c>
      <c r="AK161" s="8">
        <v>1</v>
      </c>
      <c r="AL161" s="8">
        <v>1</v>
      </c>
      <c r="AM161" s="7" t="s">
        <v>104</v>
      </c>
    </row>
    <row r="162" spans="1:39" ht="76.5" x14ac:dyDescent="0.25">
      <c r="A162" s="6">
        <v>109</v>
      </c>
      <c r="B162" s="7" t="s">
        <v>92</v>
      </c>
      <c r="C162" s="7" t="s">
        <v>51</v>
      </c>
      <c r="D162" s="7" t="s">
        <v>172</v>
      </c>
      <c r="E162" s="7" t="s">
        <v>94</v>
      </c>
      <c r="F162" s="7" t="s">
        <v>95</v>
      </c>
      <c r="G162" s="7" t="s">
        <v>1420</v>
      </c>
      <c r="H162" s="7" t="s">
        <v>1421</v>
      </c>
      <c r="I162" s="7" t="s">
        <v>1422</v>
      </c>
      <c r="J162" s="7" t="s">
        <v>2649</v>
      </c>
      <c r="K162" s="7" t="s">
        <v>3142</v>
      </c>
      <c r="L162" s="7" t="s">
        <v>3150</v>
      </c>
      <c r="M162" s="7" t="s">
        <v>172</v>
      </c>
      <c r="N162" s="7" t="s">
        <v>3151</v>
      </c>
      <c r="O162" s="8">
        <v>0</v>
      </c>
      <c r="P162" s="8">
        <v>0</v>
      </c>
      <c r="Q162" s="8">
        <v>0</v>
      </c>
      <c r="R162" s="7" t="s">
        <v>104</v>
      </c>
      <c r="S162" s="7" t="s">
        <v>104</v>
      </c>
      <c r="T162" s="7" t="s">
        <v>104</v>
      </c>
      <c r="U162" s="8">
        <v>2</v>
      </c>
      <c r="V162" s="8">
        <v>2</v>
      </c>
      <c r="W162" s="8">
        <v>2</v>
      </c>
      <c r="X162" s="8">
        <v>2</v>
      </c>
      <c r="Y162" s="8">
        <v>2</v>
      </c>
      <c r="Z162" s="8">
        <v>2</v>
      </c>
      <c r="AA162" s="8">
        <v>1</v>
      </c>
      <c r="AB162" s="8">
        <v>1</v>
      </c>
      <c r="AC162" s="8">
        <v>1</v>
      </c>
      <c r="AD162" s="8">
        <v>0</v>
      </c>
      <c r="AE162" s="8">
        <v>0</v>
      </c>
      <c r="AF162" s="8">
        <v>0</v>
      </c>
      <c r="AG162" s="8">
        <v>0</v>
      </c>
      <c r="AH162" s="8">
        <v>0</v>
      </c>
      <c r="AI162" s="8">
        <v>0</v>
      </c>
      <c r="AJ162" s="8">
        <v>1</v>
      </c>
      <c r="AK162" s="8">
        <v>1</v>
      </c>
      <c r="AL162" s="8">
        <v>1</v>
      </c>
      <c r="AM162" s="7" t="s">
        <v>104</v>
      </c>
    </row>
    <row r="163" spans="1:39" ht="76.5" x14ac:dyDescent="0.25">
      <c r="A163" s="6">
        <v>109</v>
      </c>
      <c r="B163" s="7" t="s">
        <v>92</v>
      </c>
      <c r="C163" s="7" t="s">
        <v>51</v>
      </c>
      <c r="D163" s="7" t="s">
        <v>172</v>
      </c>
      <c r="E163" s="7" t="s">
        <v>94</v>
      </c>
      <c r="F163" s="7" t="s">
        <v>95</v>
      </c>
      <c r="G163" s="7" t="s">
        <v>1420</v>
      </c>
      <c r="H163" s="7" t="s">
        <v>1421</v>
      </c>
      <c r="I163" s="7" t="s">
        <v>1422</v>
      </c>
      <c r="J163" s="7" t="s">
        <v>2649</v>
      </c>
      <c r="K163" s="7" t="s">
        <v>3142</v>
      </c>
      <c r="L163" s="7" t="s">
        <v>3152</v>
      </c>
      <c r="M163" s="7" t="s">
        <v>172</v>
      </c>
      <c r="N163" s="7" t="s">
        <v>3153</v>
      </c>
      <c r="O163" s="8">
        <v>1</v>
      </c>
      <c r="P163" s="8">
        <v>1</v>
      </c>
      <c r="Q163" s="8">
        <v>3</v>
      </c>
      <c r="R163" s="7" t="s">
        <v>3147</v>
      </c>
      <c r="S163" s="7" t="s">
        <v>3147</v>
      </c>
      <c r="T163" s="7" t="s">
        <v>3154</v>
      </c>
      <c r="U163" s="8">
        <v>2</v>
      </c>
      <c r="V163" s="8">
        <v>2</v>
      </c>
      <c r="W163" s="8">
        <v>2</v>
      </c>
      <c r="X163" s="8">
        <v>2</v>
      </c>
      <c r="Y163" s="8">
        <v>2</v>
      </c>
      <c r="Z163" s="8">
        <v>2</v>
      </c>
      <c r="AA163" s="8">
        <v>1</v>
      </c>
      <c r="AB163" s="8">
        <v>1</v>
      </c>
      <c r="AC163" s="8">
        <v>1</v>
      </c>
      <c r="AD163" s="8">
        <v>0</v>
      </c>
      <c r="AE163" s="8">
        <v>0</v>
      </c>
      <c r="AF163" s="8">
        <v>0</v>
      </c>
      <c r="AG163" s="8">
        <v>0</v>
      </c>
      <c r="AH163" s="8">
        <v>0</v>
      </c>
      <c r="AI163" s="8">
        <v>0</v>
      </c>
      <c r="AJ163" s="8">
        <v>1</v>
      </c>
      <c r="AK163" s="8">
        <v>1</v>
      </c>
      <c r="AL163" s="8">
        <v>1</v>
      </c>
      <c r="AM163" s="7" t="s">
        <v>104</v>
      </c>
    </row>
    <row r="164" spans="1:39" ht="76.5" x14ac:dyDescent="0.25">
      <c r="A164" s="6">
        <v>109</v>
      </c>
      <c r="B164" s="7" t="s">
        <v>92</v>
      </c>
      <c r="C164" s="7" t="s">
        <v>51</v>
      </c>
      <c r="D164" s="7" t="s">
        <v>172</v>
      </c>
      <c r="E164" s="7" t="s">
        <v>94</v>
      </c>
      <c r="F164" s="7" t="s">
        <v>95</v>
      </c>
      <c r="G164" s="7" t="s">
        <v>1420</v>
      </c>
      <c r="H164" s="7" t="s">
        <v>1421</v>
      </c>
      <c r="I164" s="7" t="s">
        <v>1422</v>
      </c>
      <c r="J164" s="7" t="s">
        <v>2649</v>
      </c>
      <c r="K164" s="7" t="s">
        <v>3142</v>
      </c>
      <c r="L164" s="7" t="s">
        <v>3155</v>
      </c>
      <c r="M164" s="7" t="s">
        <v>172</v>
      </c>
      <c r="N164" s="7" t="s">
        <v>3156</v>
      </c>
      <c r="O164" s="8">
        <v>6</v>
      </c>
      <c r="P164" s="8">
        <v>5</v>
      </c>
      <c r="Q164" s="8">
        <v>3</v>
      </c>
      <c r="R164" s="7" t="s">
        <v>3157</v>
      </c>
      <c r="S164" s="7" t="s">
        <v>3157</v>
      </c>
      <c r="T164" s="7" t="s">
        <v>3147</v>
      </c>
      <c r="U164" s="8">
        <v>1</v>
      </c>
      <c r="V164" s="8">
        <v>1</v>
      </c>
      <c r="W164" s="8">
        <v>1</v>
      </c>
      <c r="X164" s="8">
        <v>1</v>
      </c>
      <c r="Y164" s="8">
        <v>1</v>
      </c>
      <c r="Z164" s="8">
        <v>1</v>
      </c>
      <c r="AA164" s="8">
        <v>1</v>
      </c>
      <c r="AB164" s="8">
        <v>1</v>
      </c>
      <c r="AC164" s="8">
        <v>1</v>
      </c>
      <c r="AD164" s="8">
        <v>0</v>
      </c>
      <c r="AE164" s="8">
        <v>0</v>
      </c>
      <c r="AF164" s="8">
        <v>0</v>
      </c>
      <c r="AG164" s="8">
        <v>0</v>
      </c>
      <c r="AH164" s="8">
        <v>0</v>
      </c>
      <c r="AI164" s="8">
        <v>0</v>
      </c>
      <c r="AJ164" s="8">
        <v>1</v>
      </c>
      <c r="AK164" s="8">
        <v>1</v>
      </c>
      <c r="AL164" s="8">
        <v>1</v>
      </c>
      <c r="AM164" s="7" t="s">
        <v>104</v>
      </c>
    </row>
    <row r="165" spans="1:39" ht="76.5" x14ac:dyDescent="0.25">
      <c r="A165" s="6">
        <v>109</v>
      </c>
      <c r="B165" s="7" t="s">
        <v>92</v>
      </c>
      <c r="C165" s="7" t="s">
        <v>51</v>
      </c>
      <c r="D165" s="7" t="s">
        <v>172</v>
      </c>
      <c r="E165" s="7" t="s">
        <v>94</v>
      </c>
      <c r="F165" s="7" t="s">
        <v>95</v>
      </c>
      <c r="G165" s="7" t="s">
        <v>1420</v>
      </c>
      <c r="H165" s="7" t="s">
        <v>1421</v>
      </c>
      <c r="I165" s="7" t="s">
        <v>1422</v>
      </c>
      <c r="J165" s="7" t="s">
        <v>2649</v>
      </c>
      <c r="K165" s="7" t="s">
        <v>3142</v>
      </c>
      <c r="L165" s="7" t="s">
        <v>3158</v>
      </c>
      <c r="M165" s="7" t="s">
        <v>172</v>
      </c>
      <c r="N165" s="7" t="s">
        <v>3159</v>
      </c>
      <c r="O165" s="8">
        <v>2</v>
      </c>
      <c r="P165" s="8">
        <v>2</v>
      </c>
      <c r="Q165" s="8">
        <v>0</v>
      </c>
      <c r="R165" s="7" t="s">
        <v>3147</v>
      </c>
      <c r="S165" s="7" t="s">
        <v>3147</v>
      </c>
      <c r="T165" s="7" t="s">
        <v>104</v>
      </c>
      <c r="U165" s="8">
        <v>1</v>
      </c>
      <c r="V165" s="8">
        <v>1</v>
      </c>
      <c r="W165" s="8">
        <v>1</v>
      </c>
      <c r="X165" s="8">
        <v>1</v>
      </c>
      <c r="Y165" s="8">
        <v>1</v>
      </c>
      <c r="Z165" s="8">
        <v>1</v>
      </c>
      <c r="AA165" s="8">
        <v>1</v>
      </c>
      <c r="AB165" s="8">
        <v>1</v>
      </c>
      <c r="AC165" s="8">
        <v>1</v>
      </c>
      <c r="AD165" s="8">
        <v>0</v>
      </c>
      <c r="AE165" s="8">
        <v>0</v>
      </c>
      <c r="AF165" s="8">
        <v>0</v>
      </c>
      <c r="AG165" s="8">
        <v>0</v>
      </c>
      <c r="AH165" s="8">
        <v>0</v>
      </c>
      <c r="AI165" s="8">
        <v>0</v>
      </c>
      <c r="AJ165" s="8">
        <v>1</v>
      </c>
      <c r="AK165" s="8">
        <v>1</v>
      </c>
      <c r="AL165" s="8">
        <v>1</v>
      </c>
      <c r="AM165" s="7" t="s">
        <v>104</v>
      </c>
    </row>
    <row r="166" spans="1:39" ht="76.5" x14ac:dyDescent="0.25">
      <c r="A166" s="6">
        <v>109</v>
      </c>
      <c r="B166" s="7" t="s">
        <v>92</v>
      </c>
      <c r="C166" s="7" t="s">
        <v>51</v>
      </c>
      <c r="D166" s="7" t="s">
        <v>172</v>
      </c>
      <c r="E166" s="7" t="s">
        <v>94</v>
      </c>
      <c r="F166" s="7" t="s">
        <v>95</v>
      </c>
      <c r="G166" s="7" t="s">
        <v>1420</v>
      </c>
      <c r="H166" s="7" t="s">
        <v>1421</v>
      </c>
      <c r="I166" s="7" t="s">
        <v>1422</v>
      </c>
      <c r="J166" s="7" t="s">
        <v>2649</v>
      </c>
      <c r="K166" s="7" t="s">
        <v>3142</v>
      </c>
      <c r="L166" s="7" t="s">
        <v>3160</v>
      </c>
      <c r="M166" s="7" t="s">
        <v>172</v>
      </c>
      <c r="N166" s="7" t="s">
        <v>3161</v>
      </c>
      <c r="O166" s="8">
        <v>3</v>
      </c>
      <c r="P166" s="8">
        <v>3</v>
      </c>
      <c r="Q166" s="8">
        <v>1</v>
      </c>
      <c r="R166" s="7" t="s">
        <v>3162</v>
      </c>
      <c r="S166" s="7" t="s">
        <v>3163</v>
      </c>
      <c r="T166" s="7" t="s">
        <v>3164</v>
      </c>
      <c r="U166" s="8">
        <v>1</v>
      </c>
      <c r="V166" s="8">
        <v>1</v>
      </c>
      <c r="W166" s="8">
        <v>1</v>
      </c>
      <c r="X166" s="8">
        <v>1</v>
      </c>
      <c r="Y166" s="8">
        <v>1</v>
      </c>
      <c r="Z166" s="8">
        <v>1</v>
      </c>
      <c r="AA166" s="8">
        <v>1</v>
      </c>
      <c r="AB166" s="8">
        <v>1</v>
      </c>
      <c r="AC166" s="8">
        <v>1</v>
      </c>
      <c r="AD166" s="8">
        <v>0</v>
      </c>
      <c r="AE166" s="8">
        <v>0</v>
      </c>
      <c r="AF166" s="8">
        <v>0</v>
      </c>
      <c r="AG166" s="8">
        <v>0</v>
      </c>
      <c r="AH166" s="8">
        <v>0</v>
      </c>
      <c r="AI166" s="8">
        <v>0</v>
      </c>
      <c r="AJ166" s="8">
        <v>1</v>
      </c>
      <c r="AK166" s="8">
        <v>1</v>
      </c>
      <c r="AL166" s="8">
        <v>1</v>
      </c>
      <c r="AM166" s="7" t="s">
        <v>104</v>
      </c>
    </row>
    <row r="167" spans="1:39" ht="102" x14ac:dyDescent="0.25">
      <c r="A167" s="6">
        <v>111</v>
      </c>
      <c r="B167" s="7" t="s">
        <v>92</v>
      </c>
      <c r="C167" s="7" t="s">
        <v>51</v>
      </c>
      <c r="D167" s="7" t="s">
        <v>708</v>
      </c>
      <c r="E167" s="7" t="s">
        <v>94</v>
      </c>
      <c r="F167" s="7" t="s">
        <v>95</v>
      </c>
      <c r="G167" s="7" t="s">
        <v>1848</v>
      </c>
      <c r="H167" s="7" t="s">
        <v>1849</v>
      </c>
      <c r="I167" s="7" t="s">
        <v>1850</v>
      </c>
      <c r="J167" s="7" t="s">
        <v>2649</v>
      </c>
      <c r="K167" s="7" t="s">
        <v>3165</v>
      </c>
      <c r="L167" s="7" t="s">
        <v>3166</v>
      </c>
      <c r="M167" s="7" t="s">
        <v>708</v>
      </c>
      <c r="N167" s="7" t="s">
        <v>3167</v>
      </c>
      <c r="O167" s="8">
        <v>0</v>
      </c>
      <c r="P167" s="8">
        <v>0</v>
      </c>
      <c r="Q167" s="8">
        <v>0</v>
      </c>
      <c r="R167" s="7" t="s">
        <v>228</v>
      </c>
      <c r="S167" s="7" t="s">
        <v>228</v>
      </c>
      <c r="T167" s="7" t="s">
        <v>228</v>
      </c>
      <c r="U167" s="8">
        <v>1</v>
      </c>
      <c r="V167" s="8">
        <v>1</v>
      </c>
      <c r="W167" s="8">
        <v>1</v>
      </c>
      <c r="X167" s="8">
        <v>1</v>
      </c>
      <c r="Y167" s="8">
        <v>1</v>
      </c>
      <c r="Z167" s="8">
        <v>1</v>
      </c>
      <c r="AA167" s="8">
        <v>0</v>
      </c>
      <c r="AB167" s="8">
        <v>0</v>
      </c>
      <c r="AC167" s="8">
        <v>0</v>
      </c>
      <c r="AD167" s="8">
        <v>0</v>
      </c>
      <c r="AE167" s="8">
        <v>0</v>
      </c>
      <c r="AF167" s="8">
        <v>0</v>
      </c>
      <c r="AG167" s="8">
        <v>0</v>
      </c>
      <c r="AH167" s="8">
        <v>0</v>
      </c>
      <c r="AI167" s="8">
        <v>0</v>
      </c>
      <c r="AJ167" s="8">
        <v>0</v>
      </c>
      <c r="AK167" s="8">
        <v>0</v>
      </c>
      <c r="AL167" s="8">
        <v>0</v>
      </c>
    </row>
    <row r="168" spans="1:39" ht="102" x14ac:dyDescent="0.25">
      <c r="A168" s="6">
        <v>111</v>
      </c>
      <c r="B168" s="7" t="s">
        <v>92</v>
      </c>
      <c r="C168" s="7" t="s">
        <v>51</v>
      </c>
      <c r="D168" s="7" t="s">
        <v>708</v>
      </c>
      <c r="E168" s="7" t="s">
        <v>94</v>
      </c>
      <c r="F168" s="7" t="s">
        <v>95</v>
      </c>
      <c r="G168" s="7" t="s">
        <v>1848</v>
      </c>
      <c r="H168" s="7" t="s">
        <v>1849</v>
      </c>
      <c r="I168" s="7" t="s">
        <v>1850</v>
      </c>
      <c r="J168" s="7" t="s">
        <v>2649</v>
      </c>
      <c r="K168" s="7" t="s">
        <v>3168</v>
      </c>
      <c r="L168" s="7" t="s">
        <v>3169</v>
      </c>
      <c r="M168" s="7" t="s">
        <v>708</v>
      </c>
      <c r="N168" s="7" t="s">
        <v>3170</v>
      </c>
      <c r="O168" s="8">
        <v>0</v>
      </c>
      <c r="P168" s="8">
        <v>0</v>
      </c>
      <c r="Q168" s="8">
        <v>0</v>
      </c>
      <c r="R168" s="7" t="s">
        <v>228</v>
      </c>
      <c r="S168" s="7" t="s">
        <v>228</v>
      </c>
      <c r="T168" s="7" t="s">
        <v>228</v>
      </c>
      <c r="U168" s="8">
        <v>2</v>
      </c>
      <c r="V168" s="8">
        <v>2</v>
      </c>
      <c r="W168" s="8">
        <v>2</v>
      </c>
      <c r="X168" s="8">
        <v>1</v>
      </c>
      <c r="Y168" s="8">
        <v>1</v>
      </c>
      <c r="Z168" s="8">
        <v>1</v>
      </c>
      <c r="AA168" s="8">
        <v>0</v>
      </c>
      <c r="AB168" s="8">
        <v>0</v>
      </c>
      <c r="AC168" s="8">
        <v>0</v>
      </c>
      <c r="AD168" s="8">
        <v>0</v>
      </c>
      <c r="AE168" s="8">
        <v>0</v>
      </c>
      <c r="AF168" s="8">
        <v>0</v>
      </c>
      <c r="AG168" s="8">
        <v>1</v>
      </c>
      <c r="AH168" s="8">
        <v>1</v>
      </c>
      <c r="AI168" s="8">
        <v>1</v>
      </c>
      <c r="AJ168" s="8">
        <v>0</v>
      </c>
      <c r="AK168" s="8">
        <v>0</v>
      </c>
      <c r="AL168" s="8">
        <v>0</v>
      </c>
    </row>
    <row r="169" spans="1:39" ht="102" x14ac:dyDescent="0.25">
      <c r="A169" s="6">
        <v>111</v>
      </c>
      <c r="B169" s="7" t="s">
        <v>92</v>
      </c>
      <c r="C169" s="7" t="s">
        <v>51</v>
      </c>
      <c r="D169" s="7" t="s">
        <v>708</v>
      </c>
      <c r="E169" s="7" t="s">
        <v>94</v>
      </c>
      <c r="F169" s="7" t="s">
        <v>95</v>
      </c>
      <c r="G169" s="7" t="s">
        <v>1848</v>
      </c>
      <c r="H169" s="7" t="s">
        <v>1849</v>
      </c>
      <c r="I169" s="7" t="s">
        <v>1850</v>
      </c>
      <c r="J169" s="7" t="s">
        <v>2649</v>
      </c>
      <c r="K169" s="7" t="s">
        <v>3171</v>
      </c>
      <c r="L169" s="7" t="s">
        <v>3172</v>
      </c>
      <c r="M169" s="7" t="s">
        <v>708</v>
      </c>
      <c r="N169" s="7" t="s">
        <v>3173</v>
      </c>
      <c r="O169" s="8">
        <v>0</v>
      </c>
      <c r="P169" s="8">
        <v>0</v>
      </c>
      <c r="Q169" s="8">
        <v>0</v>
      </c>
      <c r="R169" s="7" t="s">
        <v>228</v>
      </c>
      <c r="S169" s="7" t="s">
        <v>228</v>
      </c>
      <c r="T169" s="7" t="s">
        <v>228</v>
      </c>
      <c r="U169" s="8">
        <v>1</v>
      </c>
      <c r="V169" s="8">
        <v>1</v>
      </c>
      <c r="W169" s="8">
        <v>1</v>
      </c>
      <c r="X169" s="8">
        <v>1</v>
      </c>
      <c r="Y169" s="8">
        <v>1</v>
      </c>
      <c r="Z169" s="8">
        <v>1</v>
      </c>
      <c r="AA169" s="8">
        <v>0</v>
      </c>
      <c r="AB169" s="8">
        <v>0</v>
      </c>
      <c r="AC169" s="8">
        <v>0</v>
      </c>
      <c r="AD169" s="8">
        <v>0</v>
      </c>
      <c r="AE169" s="8">
        <v>0</v>
      </c>
      <c r="AF169" s="8">
        <v>0</v>
      </c>
      <c r="AG169" s="8">
        <v>1</v>
      </c>
      <c r="AH169" s="8">
        <v>1</v>
      </c>
      <c r="AI169" s="8">
        <v>1</v>
      </c>
      <c r="AJ169" s="8">
        <v>0</v>
      </c>
      <c r="AK169" s="8">
        <v>0</v>
      </c>
      <c r="AL169" s="8">
        <v>0</v>
      </c>
    </row>
    <row r="170" spans="1:39" ht="102" x14ac:dyDescent="0.25">
      <c r="A170" s="6">
        <v>111</v>
      </c>
      <c r="B170" s="7" t="s">
        <v>92</v>
      </c>
      <c r="C170" s="7" t="s">
        <v>51</v>
      </c>
      <c r="D170" s="7" t="s">
        <v>708</v>
      </c>
      <c r="E170" s="7" t="s">
        <v>94</v>
      </c>
      <c r="F170" s="7" t="s">
        <v>95</v>
      </c>
      <c r="G170" s="7" t="s">
        <v>1848</v>
      </c>
      <c r="H170" s="7" t="s">
        <v>1849</v>
      </c>
      <c r="I170" s="7" t="s">
        <v>1850</v>
      </c>
      <c r="J170" s="7" t="s">
        <v>2649</v>
      </c>
      <c r="K170" s="7" t="s">
        <v>3174</v>
      </c>
      <c r="L170" s="7" t="s">
        <v>3175</v>
      </c>
      <c r="M170" s="7" t="s">
        <v>708</v>
      </c>
      <c r="N170" s="7" t="s">
        <v>3176</v>
      </c>
      <c r="O170" s="8">
        <v>0</v>
      </c>
      <c r="P170" s="8">
        <v>2</v>
      </c>
      <c r="Q170" s="8">
        <v>0</v>
      </c>
      <c r="R170" s="7" t="s">
        <v>228</v>
      </c>
      <c r="S170" s="7" t="s">
        <v>3177</v>
      </c>
      <c r="T170" s="7" t="s">
        <v>228</v>
      </c>
      <c r="U170" s="8">
        <v>6</v>
      </c>
      <c r="V170" s="8">
        <v>6</v>
      </c>
      <c r="W170" s="8">
        <v>6</v>
      </c>
      <c r="X170" s="8">
        <v>2</v>
      </c>
      <c r="Y170" s="8">
        <v>2</v>
      </c>
      <c r="Z170" s="8">
        <v>2</v>
      </c>
      <c r="AA170" s="8">
        <v>0</v>
      </c>
      <c r="AB170" s="8">
        <v>0</v>
      </c>
      <c r="AC170" s="8">
        <v>0</v>
      </c>
      <c r="AD170" s="8">
        <v>0</v>
      </c>
      <c r="AE170" s="8">
        <v>0</v>
      </c>
      <c r="AF170" s="8">
        <v>0</v>
      </c>
      <c r="AG170" s="8">
        <v>2</v>
      </c>
      <c r="AH170" s="8">
        <v>2</v>
      </c>
      <c r="AI170" s="8">
        <v>2</v>
      </c>
      <c r="AJ170" s="8">
        <v>2</v>
      </c>
      <c r="AK170" s="8">
        <v>2</v>
      </c>
      <c r="AL170" s="8">
        <v>2</v>
      </c>
    </row>
    <row r="171" spans="1:39" ht="102" x14ac:dyDescent="0.25">
      <c r="A171" s="6">
        <v>111</v>
      </c>
      <c r="B171" s="7" t="s">
        <v>92</v>
      </c>
      <c r="C171" s="7" t="s">
        <v>51</v>
      </c>
      <c r="D171" s="7" t="s">
        <v>708</v>
      </c>
      <c r="E171" s="7" t="s">
        <v>94</v>
      </c>
      <c r="F171" s="7" t="s">
        <v>95</v>
      </c>
      <c r="G171" s="7" t="s">
        <v>1848</v>
      </c>
      <c r="H171" s="7" t="s">
        <v>1849</v>
      </c>
      <c r="I171" s="7" t="s">
        <v>1850</v>
      </c>
      <c r="J171" s="7" t="s">
        <v>2649</v>
      </c>
      <c r="K171" s="7" t="s">
        <v>3178</v>
      </c>
      <c r="L171" s="7" t="s">
        <v>3179</v>
      </c>
      <c r="M171" s="7" t="s">
        <v>708</v>
      </c>
      <c r="N171" s="7" t="s">
        <v>3180</v>
      </c>
      <c r="O171" s="8">
        <v>0</v>
      </c>
      <c r="P171" s="8">
        <v>1</v>
      </c>
      <c r="Q171" s="8">
        <v>0</v>
      </c>
      <c r="R171" s="7" t="s">
        <v>228</v>
      </c>
      <c r="S171" s="7" t="s">
        <v>3181</v>
      </c>
      <c r="T171" s="7" t="s">
        <v>228</v>
      </c>
      <c r="U171" s="8">
        <v>2</v>
      </c>
      <c r="V171" s="8">
        <v>2</v>
      </c>
      <c r="W171" s="8">
        <v>2</v>
      </c>
      <c r="X171" s="8">
        <v>2</v>
      </c>
      <c r="Y171" s="8">
        <v>2</v>
      </c>
      <c r="Z171" s="8">
        <v>2</v>
      </c>
      <c r="AA171" s="8">
        <v>0</v>
      </c>
      <c r="AB171" s="8">
        <v>0</v>
      </c>
      <c r="AC171" s="8">
        <v>0</v>
      </c>
      <c r="AD171" s="8">
        <v>0</v>
      </c>
      <c r="AE171" s="8">
        <v>0</v>
      </c>
      <c r="AF171" s="8">
        <v>0</v>
      </c>
      <c r="AG171" s="8">
        <v>2</v>
      </c>
      <c r="AH171" s="8">
        <v>2</v>
      </c>
      <c r="AI171" s="8">
        <v>2</v>
      </c>
      <c r="AJ171" s="8">
        <v>2</v>
      </c>
      <c r="AK171" s="8">
        <v>2</v>
      </c>
      <c r="AL171" s="8">
        <v>2</v>
      </c>
    </row>
    <row r="172" spans="1:39" ht="102" x14ac:dyDescent="0.25">
      <c r="A172" s="6">
        <v>111</v>
      </c>
      <c r="B172" s="7" t="s">
        <v>92</v>
      </c>
      <c r="C172" s="7" t="s">
        <v>51</v>
      </c>
      <c r="D172" s="7" t="s">
        <v>708</v>
      </c>
      <c r="E172" s="7" t="s">
        <v>94</v>
      </c>
      <c r="F172" s="7" t="s">
        <v>95</v>
      </c>
      <c r="G172" s="7" t="s">
        <v>1848</v>
      </c>
      <c r="H172" s="7" t="s">
        <v>1849</v>
      </c>
      <c r="I172" s="7" t="s">
        <v>1850</v>
      </c>
      <c r="J172" s="7" t="s">
        <v>2649</v>
      </c>
      <c r="K172" s="7" t="s">
        <v>3182</v>
      </c>
      <c r="L172" s="7" t="s">
        <v>3183</v>
      </c>
      <c r="M172" s="7" t="s">
        <v>708</v>
      </c>
      <c r="N172" s="7" t="s">
        <v>3184</v>
      </c>
      <c r="O172" s="8">
        <v>0</v>
      </c>
      <c r="P172" s="8">
        <v>0</v>
      </c>
      <c r="Q172" s="8">
        <v>0</v>
      </c>
      <c r="R172" s="7" t="s">
        <v>228</v>
      </c>
      <c r="S172" s="7" t="s">
        <v>228</v>
      </c>
      <c r="T172" s="7" t="s">
        <v>228</v>
      </c>
      <c r="U172" s="8">
        <v>1</v>
      </c>
      <c r="V172" s="8">
        <v>1</v>
      </c>
      <c r="W172" s="8">
        <v>1</v>
      </c>
      <c r="X172" s="8">
        <v>1</v>
      </c>
      <c r="Y172" s="8">
        <v>1</v>
      </c>
      <c r="Z172" s="8">
        <v>1</v>
      </c>
      <c r="AA172" s="8">
        <v>0</v>
      </c>
      <c r="AB172" s="8">
        <v>0</v>
      </c>
      <c r="AC172" s="8">
        <v>0</v>
      </c>
      <c r="AD172" s="8">
        <v>0</v>
      </c>
      <c r="AE172" s="8">
        <v>0</v>
      </c>
      <c r="AF172" s="8">
        <v>0</v>
      </c>
      <c r="AG172" s="8">
        <v>1</v>
      </c>
      <c r="AH172" s="8">
        <v>1</v>
      </c>
      <c r="AI172" s="8">
        <v>1</v>
      </c>
      <c r="AJ172" s="8">
        <v>0</v>
      </c>
      <c r="AK172" s="8">
        <v>0</v>
      </c>
      <c r="AL172" s="8">
        <v>0</v>
      </c>
    </row>
    <row r="173" spans="1:39" ht="76.5" x14ac:dyDescent="0.25">
      <c r="A173" s="6">
        <v>113</v>
      </c>
      <c r="B173" s="7" t="s">
        <v>92</v>
      </c>
      <c r="C173" s="7" t="s">
        <v>51</v>
      </c>
      <c r="D173" s="7" t="s">
        <v>284</v>
      </c>
      <c r="E173" s="7" t="s">
        <v>94</v>
      </c>
      <c r="F173" s="7" t="s">
        <v>95</v>
      </c>
      <c r="G173" s="7" t="s">
        <v>743</v>
      </c>
      <c r="H173" s="7" t="s">
        <v>744</v>
      </c>
      <c r="I173" s="7" t="s">
        <v>745</v>
      </c>
      <c r="J173" s="7" t="s">
        <v>2649</v>
      </c>
      <c r="K173" s="7" t="s">
        <v>3185</v>
      </c>
      <c r="L173" s="7" t="s">
        <v>3186</v>
      </c>
      <c r="M173" s="7" t="s">
        <v>284</v>
      </c>
      <c r="N173" s="7" t="s">
        <v>3047</v>
      </c>
      <c r="O173" s="8">
        <v>0</v>
      </c>
      <c r="P173" s="8">
        <v>0</v>
      </c>
      <c r="Q173" s="8">
        <v>0</v>
      </c>
      <c r="R173" s="7" t="s">
        <v>100</v>
      </c>
      <c r="S173" s="7" t="s">
        <v>100</v>
      </c>
      <c r="T173" s="7" t="s">
        <v>100</v>
      </c>
      <c r="U173" s="8">
        <v>2</v>
      </c>
      <c r="V173" s="8">
        <v>2</v>
      </c>
      <c r="W173" s="8">
        <v>2</v>
      </c>
      <c r="X173" s="8">
        <v>2</v>
      </c>
      <c r="Y173" s="8">
        <v>2</v>
      </c>
      <c r="Z173" s="8">
        <v>2</v>
      </c>
      <c r="AA173" s="8">
        <v>0</v>
      </c>
      <c r="AB173" s="8">
        <v>0</v>
      </c>
      <c r="AC173" s="8">
        <v>0</v>
      </c>
      <c r="AD173" s="8">
        <v>0</v>
      </c>
      <c r="AE173" s="8">
        <v>0</v>
      </c>
      <c r="AF173" s="8">
        <v>0</v>
      </c>
      <c r="AG173" s="8">
        <v>2</v>
      </c>
      <c r="AH173" s="8">
        <v>2</v>
      </c>
      <c r="AI173" s="8">
        <v>2</v>
      </c>
      <c r="AJ173" s="8">
        <v>0</v>
      </c>
      <c r="AK173" s="8">
        <v>0</v>
      </c>
      <c r="AL173" s="8">
        <v>0</v>
      </c>
    </row>
    <row r="174" spans="1:39" ht="102" x14ac:dyDescent="0.25">
      <c r="A174" s="6">
        <v>119</v>
      </c>
      <c r="B174" s="7" t="s">
        <v>92</v>
      </c>
      <c r="C174" s="7" t="s">
        <v>51</v>
      </c>
      <c r="D174" s="7" t="s">
        <v>121</v>
      </c>
      <c r="E174" s="7" t="s">
        <v>94</v>
      </c>
      <c r="F174" s="7" t="s">
        <v>95</v>
      </c>
      <c r="G174" s="7" t="s">
        <v>1602</v>
      </c>
      <c r="H174" s="7" t="s">
        <v>1603</v>
      </c>
      <c r="I174" s="7" t="s">
        <v>1604</v>
      </c>
      <c r="J174" s="7" t="s">
        <v>2649</v>
      </c>
      <c r="K174" s="7" t="s">
        <v>3187</v>
      </c>
      <c r="L174" s="7" t="s">
        <v>3188</v>
      </c>
      <c r="M174" s="7" t="s">
        <v>405</v>
      </c>
      <c r="N174" s="7" t="s">
        <v>3189</v>
      </c>
      <c r="O174" s="8">
        <v>1</v>
      </c>
      <c r="P174" s="8">
        <v>1</v>
      </c>
      <c r="Q174" s="8">
        <v>1</v>
      </c>
      <c r="R174" s="7" t="s">
        <v>3190</v>
      </c>
      <c r="S174" s="7" t="s">
        <v>3190</v>
      </c>
      <c r="T174" s="7" t="s">
        <v>3190</v>
      </c>
      <c r="U174" s="8">
        <v>1</v>
      </c>
      <c r="V174" s="8">
        <v>1</v>
      </c>
      <c r="W174" s="8">
        <v>1</v>
      </c>
      <c r="X174" s="8">
        <v>1</v>
      </c>
      <c r="Y174" s="8">
        <v>1</v>
      </c>
      <c r="Z174" s="8">
        <v>1</v>
      </c>
      <c r="AA174" s="8">
        <v>0</v>
      </c>
      <c r="AB174" s="8">
        <v>0</v>
      </c>
      <c r="AC174" s="8">
        <v>0</v>
      </c>
      <c r="AD174" s="8">
        <v>0</v>
      </c>
      <c r="AE174" s="8">
        <v>0</v>
      </c>
      <c r="AF174" s="8">
        <v>0</v>
      </c>
      <c r="AG174" s="8">
        <v>0</v>
      </c>
      <c r="AH174" s="8">
        <v>0</v>
      </c>
      <c r="AI174" s="8">
        <v>0</v>
      </c>
      <c r="AJ174" s="8">
        <v>0</v>
      </c>
      <c r="AK174" s="8">
        <v>0</v>
      </c>
      <c r="AL174" s="8">
        <v>0</v>
      </c>
    </row>
    <row r="175" spans="1:39" ht="89.25" x14ac:dyDescent="0.25">
      <c r="A175" s="6">
        <v>120</v>
      </c>
      <c r="B175" s="7" t="s">
        <v>92</v>
      </c>
      <c r="C175" s="7" t="s">
        <v>51</v>
      </c>
      <c r="D175" s="7" t="s">
        <v>251</v>
      </c>
      <c r="E175" s="7" t="s">
        <v>94</v>
      </c>
      <c r="F175" s="7" t="s">
        <v>95</v>
      </c>
      <c r="G175" s="7" t="s">
        <v>761</v>
      </c>
      <c r="H175" s="7" t="s">
        <v>762</v>
      </c>
      <c r="I175" s="7" t="s">
        <v>763</v>
      </c>
      <c r="J175" s="7" t="s">
        <v>2649</v>
      </c>
      <c r="K175" s="7" t="s">
        <v>3191</v>
      </c>
      <c r="L175" s="7" t="s">
        <v>3192</v>
      </c>
      <c r="M175" s="7" t="s">
        <v>141</v>
      </c>
      <c r="N175" s="7" t="s">
        <v>3193</v>
      </c>
      <c r="O175" s="8">
        <v>1</v>
      </c>
      <c r="P175" s="8">
        <v>0</v>
      </c>
      <c r="Q175" s="8">
        <v>0</v>
      </c>
      <c r="R175" s="7" t="s">
        <v>3194</v>
      </c>
      <c r="S175" s="7" t="s">
        <v>228</v>
      </c>
      <c r="T175" s="7" t="s">
        <v>228</v>
      </c>
      <c r="U175" s="8">
        <v>1</v>
      </c>
      <c r="V175" s="8">
        <v>1</v>
      </c>
      <c r="W175" s="8">
        <v>1</v>
      </c>
      <c r="X175" s="8">
        <v>1</v>
      </c>
      <c r="Y175" s="8">
        <v>1</v>
      </c>
      <c r="Z175" s="8">
        <v>1</v>
      </c>
      <c r="AA175" s="8">
        <v>0</v>
      </c>
      <c r="AB175" s="8">
        <v>0</v>
      </c>
      <c r="AC175" s="8">
        <v>0</v>
      </c>
      <c r="AD175" s="8">
        <v>1</v>
      </c>
      <c r="AE175" s="8">
        <v>1</v>
      </c>
      <c r="AF175" s="8">
        <v>1</v>
      </c>
      <c r="AG175" s="8">
        <v>0</v>
      </c>
      <c r="AH175" s="8">
        <v>0</v>
      </c>
      <c r="AI175" s="8">
        <v>0</v>
      </c>
      <c r="AJ175" s="8">
        <v>1</v>
      </c>
      <c r="AK175" s="8">
        <v>1</v>
      </c>
      <c r="AL175" s="8">
        <v>1</v>
      </c>
    </row>
    <row r="176" spans="1:39" ht="102" x14ac:dyDescent="0.25">
      <c r="A176" s="6">
        <v>122</v>
      </c>
      <c r="B176" s="7" t="s">
        <v>92</v>
      </c>
      <c r="C176" s="7" t="s">
        <v>51</v>
      </c>
      <c r="D176" s="7" t="s">
        <v>554</v>
      </c>
      <c r="E176" s="7" t="s">
        <v>94</v>
      </c>
      <c r="F176" s="7" t="s">
        <v>95</v>
      </c>
      <c r="G176" s="7" t="s">
        <v>761</v>
      </c>
      <c r="H176" s="7" t="s">
        <v>767</v>
      </c>
      <c r="I176" s="7" t="s">
        <v>768</v>
      </c>
      <c r="J176" s="7" t="s">
        <v>2649</v>
      </c>
      <c r="K176" s="7" t="s">
        <v>3195</v>
      </c>
      <c r="L176" s="7" t="s">
        <v>3196</v>
      </c>
      <c r="M176" s="7" t="s">
        <v>554</v>
      </c>
      <c r="N176" s="7" t="s">
        <v>3197</v>
      </c>
      <c r="O176" s="8">
        <v>7</v>
      </c>
      <c r="P176" s="8">
        <v>6</v>
      </c>
      <c r="Q176" s="8">
        <v>2</v>
      </c>
      <c r="R176" s="7" t="s">
        <v>3198</v>
      </c>
      <c r="S176" s="7" t="s">
        <v>3198</v>
      </c>
      <c r="T176" s="7" t="s">
        <v>3199</v>
      </c>
      <c r="U176" s="8">
        <v>10</v>
      </c>
      <c r="V176" s="8">
        <v>10</v>
      </c>
      <c r="W176" s="8">
        <v>10</v>
      </c>
      <c r="X176" s="8">
        <v>7</v>
      </c>
      <c r="Y176" s="8">
        <v>7</v>
      </c>
      <c r="Z176" s="8">
        <v>7</v>
      </c>
      <c r="AA176" s="8">
        <v>0</v>
      </c>
      <c r="AB176" s="8">
        <v>0</v>
      </c>
      <c r="AC176" s="8">
        <v>0</v>
      </c>
      <c r="AD176" s="8">
        <v>0</v>
      </c>
      <c r="AE176" s="8">
        <v>0</v>
      </c>
      <c r="AF176" s="8">
        <v>0</v>
      </c>
      <c r="AG176" s="8">
        <v>7</v>
      </c>
      <c r="AH176" s="8">
        <v>7</v>
      </c>
      <c r="AI176" s="8">
        <v>7</v>
      </c>
      <c r="AJ176" s="8">
        <v>4</v>
      </c>
      <c r="AK176" s="8">
        <v>4</v>
      </c>
      <c r="AL176" s="8">
        <v>4</v>
      </c>
    </row>
    <row r="177" spans="1:39" ht="89.25" x14ac:dyDescent="0.25">
      <c r="A177" s="6">
        <v>123</v>
      </c>
      <c r="B177" s="7" t="s">
        <v>92</v>
      </c>
      <c r="C177" s="7" t="s">
        <v>51</v>
      </c>
      <c r="D177" s="7" t="s">
        <v>1074</v>
      </c>
      <c r="E177" s="7" t="s">
        <v>94</v>
      </c>
      <c r="F177" s="7" t="s">
        <v>95</v>
      </c>
      <c r="G177" s="7" t="s">
        <v>1607</v>
      </c>
      <c r="H177" s="7" t="s">
        <v>1608</v>
      </c>
      <c r="I177" s="7" t="s">
        <v>1609</v>
      </c>
      <c r="J177" s="7" t="s">
        <v>2649</v>
      </c>
      <c r="K177" s="7" t="s">
        <v>3200</v>
      </c>
      <c r="L177" s="7" t="s">
        <v>3201</v>
      </c>
      <c r="M177" s="7" t="s">
        <v>1074</v>
      </c>
      <c r="N177" s="7" t="s">
        <v>3202</v>
      </c>
      <c r="O177" s="8">
        <v>0</v>
      </c>
      <c r="P177" s="8">
        <v>0</v>
      </c>
      <c r="Q177" s="8">
        <v>0</v>
      </c>
      <c r="R177" s="7" t="s">
        <v>100</v>
      </c>
      <c r="S177" s="7" t="s">
        <v>100</v>
      </c>
      <c r="T177" s="7" t="s">
        <v>100</v>
      </c>
      <c r="U177" s="8">
        <v>6</v>
      </c>
      <c r="V177" s="8">
        <v>6</v>
      </c>
      <c r="W177" s="8">
        <v>6</v>
      </c>
      <c r="X177" s="8">
        <v>5</v>
      </c>
      <c r="Y177" s="8">
        <v>5</v>
      </c>
      <c r="Z177" s="8">
        <v>5</v>
      </c>
      <c r="AA177" s="8">
        <v>3</v>
      </c>
      <c r="AB177" s="8">
        <v>3</v>
      </c>
      <c r="AC177" s="8">
        <v>3</v>
      </c>
      <c r="AD177" s="8">
        <v>2</v>
      </c>
      <c r="AE177" s="8">
        <v>2</v>
      </c>
      <c r="AF177" s="8">
        <v>2</v>
      </c>
      <c r="AG177" s="8">
        <v>0</v>
      </c>
      <c r="AH177" s="8">
        <v>0</v>
      </c>
      <c r="AI177" s="8">
        <v>0</v>
      </c>
      <c r="AJ177" s="8">
        <v>0</v>
      </c>
      <c r="AK177" s="8">
        <v>0</v>
      </c>
      <c r="AL177" s="8">
        <v>0</v>
      </c>
    </row>
    <row r="178" spans="1:39" ht="89.25" x14ac:dyDescent="0.25">
      <c r="A178" s="6">
        <v>123</v>
      </c>
      <c r="B178" s="7" t="s">
        <v>92</v>
      </c>
      <c r="C178" s="7" t="s">
        <v>51</v>
      </c>
      <c r="D178" s="7" t="s">
        <v>1074</v>
      </c>
      <c r="E178" s="7" t="s">
        <v>94</v>
      </c>
      <c r="F178" s="7" t="s">
        <v>95</v>
      </c>
      <c r="G178" s="7" t="s">
        <v>1607</v>
      </c>
      <c r="H178" s="7" t="s">
        <v>1608</v>
      </c>
      <c r="I178" s="7" t="s">
        <v>1609</v>
      </c>
      <c r="J178" s="7" t="s">
        <v>2649</v>
      </c>
      <c r="K178" s="7" t="s">
        <v>3203</v>
      </c>
      <c r="L178" s="7" t="s">
        <v>3204</v>
      </c>
      <c r="M178" s="7" t="s">
        <v>1041</v>
      </c>
      <c r="N178" s="7" t="s">
        <v>3205</v>
      </c>
      <c r="O178" s="8">
        <v>0</v>
      </c>
      <c r="P178" s="8">
        <v>0</v>
      </c>
      <c r="Q178" s="8">
        <v>0</v>
      </c>
      <c r="R178" s="7" t="s">
        <v>100</v>
      </c>
      <c r="S178" s="7" t="s">
        <v>100</v>
      </c>
      <c r="T178" s="7" t="s">
        <v>100</v>
      </c>
      <c r="U178" s="8">
        <v>7</v>
      </c>
      <c r="V178" s="8">
        <v>7</v>
      </c>
      <c r="W178" s="8">
        <v>7</v>
      </c>
      <c r="X178" s="8">
        <v>5</v>
      </c>
      <c r="Y178" s="8">
        <v>5</v>
      </c>
      <c r="Z178" s="8">
        <v>5</v>
      </c>
      <c r="AA178" s="8">
        <v>2</v>
      </c>
      <c r="AB178" s="8">
        <v>2</v>
      </c>
      <c r="AC178" s="8">
        <v>2</v>
      </c>
      <c r="AD178" s="8">
        <v>3</v>
      </c>
      <c r="AE178" s="8">
        <v>3</v>
      </c>
      <c r="AF178" s="8">
        <v>3</v>
      </c>
      <c r="AG178" s="8">
        <v>0</v>
      </c>
      <c r="AH178" s="8">
        <v>0</v>
      </c>
      <c r="AI178" s="8">
        <v>0</v>
      </c>
      <c r="AJ178" s="8">
        <v>0</v>
      </c>
      <c r="AK178" s="8">
        <v>0</v>
      </c>
      <c r="AL178" s="8">
        <v>0</v>
      </c>
    </row>
    <row r="179" spans="1:39" ht="76.5" x14ac:dyDescent="0.25">
      <c r="A179" s="6">
        <v>124</v>
      </c>
      <c r="B179" s="7" t="s">
        <v>92</v>
      </c>
      <c r="C179" s="7" t="s">
        <v>51</v>
      </c>
      <c r="D179" s="7" t="s">
        <v>1074</v>
      </c>
      <c r="E179" s="7" t="s">
        <v>94</v>
      </c>
      <c r="F179" s="7" t="s">
        <v>95</v>
      </c>
      <c r="G179" s="7" t="s">
        <v>1615</v>
      </c>
      <c r="H179" s="7" t="s">
        <v>1616</v>
      </c>
      <c r="I179" s="7" t="s">
        <v>1617</v>
      </c>
      <c r="J179" s="7" t="s">
        <v>2649</v>
      </c>
      <c r="K179" s="7" t="s">
        <v>3206</v>
      </c>
      <c r="L179" s="7" t="s">
        <v>3207</v>
      </c>
      <c r="M179" s="7" t="s">
        <v>1074</v>
      </c>
      <c r="N179" s="7" t="s">
        <v>3208</v>
      </c>
      <c r="O179" s="8">
        <v>1</v>
      </c>
      <c r="P179" s="8">
        <v>1</v>
      </c>
      <c r="Q179" s="8">
        <v>0</v>
      </c>
      <c r="R179" s="7" t="s">
        <v>3209</v>
      </c>
      <c r="S179" s="7" t="s">
        <v>3209</v>
      </c>
      <c r="T179" s="7" t="s">
        <v>228</v>
      </c>
      <c r="U179" s="8">
        <v>41</v>
      </c>
      <c r="V179" s="8">
        <v>41</v>
      </c>
      <c r="W179" s="8">
        <v>41</v>
      </c>
      <c r="X179" s="8">
        <v>6</v>
      </c>
      <c r="Y179" s="8">
        <v>6</v>
      </c>
      <c r="Z179" s="8">
        <v>6</v>
      </c>
      <c r="AA179" s="8">
        <v>6</v>
      </c>
      <c r="AB179" s="8">
        <v>6</v>
      </c>
      <c r="AC179" s="8">
        <v>6</v>
      </c>
      <c r="AD179" s="8">
        <v>0</v>
      </c>
      <c r="AE179" s="8">
        <v>0</v>
      </c>
      <c r="AF179" s="8">
        <v>0</v>
      </c>
      <c r="AG179" s="8">
        <v>0</v>
      </c>
      <c r="AH179" s="8">
        <v>0</v>
      </c>
      <c r="AI179" s="8">
        <v>0</v>
      </c>
      <c r="AJ179" s="8">
        <v>6</v>
      </c>
      <c r="AK179" s="8">
        <v>6</v>
      </c>
      <c r="AL179" s="8">
        <v>6</v>
      </c>
      <c r="AM179" s="7" t="s">
        <v>1620</v>
      </c>
    </row>
    <row r="180" spans="1:39" ht="76.5" x14ac:dyDescent="0.25">
      <c r="A180" s="6">
        <v>127</v>
      </c>
      <c r="B180" s="7" t="s">
        <v>92</v>
      </c>
      <c r="C180" s="7" t="s">
        <v>51</v>
      </c>
      <c r="D180" s="7" t="s">
        <v>775</v>
      </c>
      <c r="E180" s="7" t="s">
        <v>94</v>
      </c>
      <c r="F180" s="7" t="s">
        <v>95</v>
      </c>
      <c r="G180" s="7" t="s">
        <v>780</v>
      </c>
      <c r="H180" s="7" t="s">
        <v>781</v>
      </c>
      <c r="I180" s="7" t="s">
        <v>782</v>
      </c>
      <c r="J180" s="7" t="s">
        <v>2649</v>
      </c>
      <c r="K180" s="7" t="s">
        <v>3210</v>
      </c>
      <c r="L180" s="7" t="s">
        <v>3211</v>
      </c>
      <c r="M180" s="7" t="s">
        <v>775</v>
      </c>
      <c r="N180" s="7" t="s">
        <v>3047</v>
      </c>
      <c r="O180" s="8">
        <v>4</v>
      </c>
      <c r="P180" s="8">
        <v>3</v>
      </c>
      <c r="Q180" s="8">
        <v>3</v>
      </c>
      <c r="R180" s="7" t="s">
        <v>3212</v>
      </c>
      <c r="S180" s="7" t="s">
        <v>3212</v>
      </c>
      <c r="T180" s="7" t="s">
        <v>3212</v>
      </c>
      <c r="U180" s="8">
        <v>5</v>
      </c>
      <c r="V180" s="8">
        <v>5</v>
      </c>
      <c r="W180" s="8">
        <v>5</v>
      </c>
      <c r="X180" s="8">
        <v>5</v>
      </c>
      <c r="Y180" s="8">
        <v>5</v>
      </c>
      <c r="Z180" s="8">
        <v>5</v>
      </c>
      <c r="AA180" s="8">
        <v>0</v>
      </c>
      <c r="AB180" s="8">
        <v>0</v>
      </c>
      <c r="AC180" s="8">
        <v>0</v>
      </c>
      <c r="AD180" s="8">
        <v>5</v>
      </c>
      <c r="AE180" s="8">
        <v>5</v>
      </c>
      <c r="AF180" s="8">
        <v>5</v>
      </c>
      <c r="AG180" s="8">
        <v>0</v>
      </c>
      <c r="AH180" s="8">
        <v>0</v>
      </c>
      <c r="AI180" s="8">
        <v>0</v>
      </c>
      <c r="AJ180" s="8">
        <v>5</v>
      </c>
      <c r="AK180" s="8">
        <v>5</v>
      </c>
      <c r="AL180" s="8">
        <v>5</v>
      </c>
    </row>
    <row r="181" spans="1:39" ht="76.5" x14ac:dyDescent="0.25">
      <c r="A181" s="6">
        <v>127</v>
      </c>
      <c r="B181" s="7" t="s">
        <v>92</v>
      </c>
      <c r="C181" s="7" t="s">
        <v>51</v>
      </c>
      <c r="D181" s="7" t="s">
        <v>775</v>
      </c>
      <c r="E181" s="7" t="s">
        <v>94</v>
      </c>
      <c r="F181" s="7" t="s">
        <v>95</v>
      </c>
      <c r="G181" s="7" t="s">
        <v>780</v>
      </c>
      <c r="H181" s="7" t="s">
        <v>781</v>
      </c>
      <c r="I181" s="7" t="s">
        <v>782</v>
      </c>
      <c r="J181" s="7" t="s">
        <v>2649</v>
      </c>
      <c r="K181" s="7" t="s">
        <v>3213</v>
      </c>
      <c r="L181" s="7" t="s">
        <v>3214</v>
      </c>
      <c r="M181" s="7" t="s">
        <v>775</v>
      </c>
      <c r="N181" s="7" t="s">
        <v>3047</v>
      </c>
      <c r="O181" s="8">
        <v>0</v>
      </c>
      <c r="P181" s="8">
        <v>0</v>
      </c>
      <c r="Q181" s="8">
        <v>0</v>
      </c>
      <c r="R181" s="7" t="s">
        <v>228</v>
      </c>
      <c r="S181" s="7" t="s">
        <v>228</v>
      </c>
      <c r="T181" s="7" t="s">
        <v>228</v>
      </c>
      <c r="U181" s="8">
        <v>2</v>
      </c>
      <c r="V181" s="8">
        <v>2</v>
      </c>
      <c r="W181" s="8">
        <v>2</v>
      </c>
      <c r="X181" s="8">
        <v>2</v>
      </c>
      <c r="Y181" s="8">
        <v>2</v>
      </c>
      <c r="Z181" s="8">
        <v>2</v>
      </c>
      <c r="AA181" s="8">
        <v>0</v>
      </c>
      <c r="AB181" s="8">
        <v>0</v>
      </c>
      <c r="AC181" s="8">
        <v>0</v>
      </c>
      <c r="AD181" s="8">
        <v>2</v>
      </c>
      <c r="AE181" s="8">
        <v>2</v>
      </c>
      <c r="AF181" s="8">
        <v>2</v>
      </c>
      <c r="AG181" s="8">
        <v>0</v>
      </c>
      <c r="AH181" s="8">
        <v>0</v>
      </c>
      <c r="AI181" s="8">
        <v>0</v>
      </c>
      <c r="AJ181" s="8">
        <v>2</v>
      </c>
      <c r="AK181" s="8">
        <v>2</v>
      </c>
      <c r="AL181" s="8">
        <v>2</v>
      </c>
    </row>
    <row r="182" spans="1:39" ht="102" x14ac:dyDescent="0.25">
      <c r="A182" s="6">
        <v>130</v>
      </c>
      <c r="B182" s="7" t="s">
        <v>92</v>
      </c>
      <c r="C182" s="7" t="s">
        <v>51</v>
      </c>
      <c r="D182" s="7" t="s">
        <v>121</v>
      </c>
      <c r="E182" s="7" t="s">
        <v>94</v>
      </c>
      <c r="F182" s="7" t="s">
        <v>95</v>
      </c>
      <c r="G182" s="7" t="s">
        <v>1859</v>
      </c>
      <c r="H182" s="7" t="s">
        <v>1860</v>
      </c>
      <c r="I182" s="7" t="s">
        <v>1861</v>
      </c>
      <c r="J182" s="7" t="s">
        <v>2649</v>
      </c>
      <c r="K182" s="7" t="s">
        <v>3215</v>
      </c>
      <c r="L182" s="7" t="s">
        <v>3216</v>
      </c>
      <c r="M182" s="7" t="s">
        <v>479</v>
      </c>
      <c r="N182" s="7" t="s">
        <v>3217</v>
      </c>
      <c r="O182" s="8">
        <v>1</v>
      </c>
      <c r="P182" s="8">
        <v>1</v>
      </c>
      <c r="Q182" s="8">
        <v>1</v>
      </c>
      <c r="R182" s="7" t="s">
        <v>1862</v>
      </c>
      <c r="S182" s="7" t="s">
        <v>1862</v>
      </c>
      <c r="T182" s="7" t="s">
        <v>1862</v>
      </c>
      <c r="U182" s="8">
        <v>5</v>
      </c>
      <c r="V182" s="8">
        <v>5</v>
      </c>
      <c r="W182" s="8">
        <v>3</v>
      </c>
      <c r="X182" s="8">
        <v>5</v>
      </c>
      <c r="Y182" s="8">
        <v>5</v>
      </c>
      <c r="Z182" s="8">
        <v>3</v>
      </c>
      <c r="AA182" s="8">
        <v>0</v>
      </c>
      <c r="AB182" s="8">
        <v>0</v>
      </c>
      <c r="AC182" s="8">
        <v>0</v>
      </c>
      <c r="AD182" s="8">
        <v>2</v>
      </c>
      <c r="AE182" s="8">
        <v>2</v>
      </c>
      <c r="AF182" s="8">
        <v>2</v>
      </c>
      <c r="AG182" s="8">
        <v>3</v>
      </c>
      <c r="AH182" s="8">
        <v>3</v>
      </c>
      <c r="AI182" s="8">
        <v>1</v>
      </c>
      <c r="AJ182" s="8">
        <v>5</v>
      </c>
      <c r="AK182" s="8">
        <v>5</v>
      </c>
      <c r="AL182" s="8">
        <v>3</v>
      </c>
    </row>
    <row r="183" spans="1:39" ht="102" x14ac:dyDescent="0.25">
      <c r="A183" s="6">
        <v>130</v>
      </c>
      <c r="B183" s="7" t="s">
        <v>92</v>
      </c>
      <c r="C183" s="7" t="s">
        <v>51</v>
      </c>
      <c r="D183" s="7" t="s">
        <v>121</v>
      </c>
      <c r="E183" s="7" t="s">
        <v>94</v>
      </c>
      <c r="F183" s="7" t="s">
        <v>95</v>
      </c>
      <c r="G183" s="7" t="s">
        <v>1859</v>
      </c>
      <c r="H183" s="7" t="s">
        <v>1860</v>
      </c>
      <c r="I183" s="7" t="s">
        <v>1861</v>
      </c>
      <c r="J183" s="7" t="s">
        <v>2649</v>
      </c>
      <c r="K183" s="7" t="s">
        <v>3218</v>
      </c>
      <c r="L183" s="7" t="s">
        <v>3219</v>
      </c>
      <c r="M183" s="7" t="s">
        <v>345</v>
      </c>
      <c r="N183" s="7" t="s">
        <v>3220</v>
      </c>
      <c r="O183" s="8">
        <v>6</v>
      </c>
      <c r="P183" s="8">
        <v>2</v>
      </c>
      <c r="Q183" s="8">
        <v>1</v>
      </c>
      <c r="R183" s="7" t="s">
        <v>1862</v>
      </c>
      <c r="S183" s="7" t="s">
        <v>1862</v>
      </c>
      <c r="T183" s="7" t="s">
        <v>1862</v>
      </c>
      <c r="U183" s="8">
        <v>8</v>
      </c>
      <c r="V183" s="8">
        <v>8</v>
      </c>
      <c r="W183" s="8">
        <v>8</v>
      </c>
      <c r="X183" s="8">
        <v>8</v>
      </c>
      <c r="Y183" s="8">
        <v>8</v>
      </c>
      <c r="Z183" s="8">
        <v>8</v>
      </c>
      <c r="AA183" s="8">
        <v>0</v>
      </c>
      <c r="AB183" s="8">
        <v>0</v>
      </c>
      <c r="AC183" s="8">
        <v>0</v>
      </c>
      <c r="AD183" s="8">
        <v>8</v>
      </c>
      <c r="AE183" s="8">
        <v>8</v>
      </c>
      <c r="AF183" s="8">
        <v>8</v>
      </c>
      <c r="AG183" s="8">
        <v>0</v>
      </c>
      <c r="AH183" s="8">
        <v>0</v>
      </c>
      <c r="AI183" s="8">
        <v>0</v>
      </c>
      <c r="AJ183" s="8">
        <v>8</v>
      </c>
      <c r="AK183" s="8">
        <v>8</v>
      </c>
      <c r="AL183" s="8">
        <v>8</v>
      </c>
    </row>
    <row r="184" spans="1:39" ht="102" x14ac:dyDescent="0.25">
      <c r="A184" s="6">
        <v>130</v>
      </c>
      <c r="B184" s="7" t="s">
        <v>92</v>
      </c>
      <c r="C184" s="7" t="s">
        <v>51</v>
      </c>
      <c r="D184" s="7" t="s">
        <v>121</v>
      </c>
      <c r="E184" s="7" t="s">
        <v>94</v>
      </c>
      <c r="F184" s="7" t="s">
        <v>95</v>
      </c>
      <c r="G184" s="7" t="s">
        <v>1859</v>
      </c>
      <c r="H184" s="7" t="s">
        <v>1860</v>
      </c>
      <c r="I184" s="7" t="s">
        <v>1861</v>
      </c>
      <c r="J184" s="7" t="s">
        <v>2649</v>
      </c>
      <c r="K184" s="7" t="s">
        <v>3221</v>
      </c>
      <c r="L184" s="7" t="s">
        <v>3222</v>
      </c>
      <c r="M184" s="7" t="s">
        <v>397</v>
      </c>
      <c r="N184" s="7" t="s">
        <v>3223</v>
      </c>
      <c r="O184" s="8">
        <v>1</v>
      </c>
      <c r="P184" s="8">
        <v>1</v>
      </c>
      <c r="Q184" s="8">
        <v>1</v>
      </c>
      <c r="R184" s="7" t="s">
        <v>1862</v>
      </c>
      <c r="S184" s="7" t="s">
        <v>1862</v>
      </c>
      <c r="T184" s="7" t="s">
        <v>1862</v>
      </c>
      <c r="U184" s="8">
        <v>4</v>
      </c>
      <c r="V184" s="8">
        <v>3</v>
      </c>
      <c r="W184" s="8">
        <v>3</v>
      </c>
      <c r="X184" s="8">
        <v>4</v>
      </c>
      <c r="Y184" s="8">
        <v>3</v>
      </c>
      <c r="Z184" s="8">
        <v>3</v>
      </c>
      <c r="AA184" s="8">
        <v>0</v>
      </c>
      <c r="AB184" s="8">
        <v>0</v>
      </c>
      <c r="AC184" s="8">
        <v>0</v>
      </c>
      <c r="AD184" s="8">
        <v>4</v>
      </c>
      <c r="AE184" s="8">
        <v>3</v>
      </c>
      <c r="AF184" s="8">
        <v>3</v>
      </c>
      <c r="AG184" s="8">
        <v>0</v>
      </c>
      <c r="AH184" s="8">
        <v>0</v>
      </c>
      <c r="AI184" s="8">
        <v>0</v>
      </c>
      <c r="AJ184" s="8">
        <v>4</v>
      </c>
      <c r="AK184" s="8">
        <v>3</v>
      </c>
      <c r="AL184" s="8">
        <v>3</v>
      </c>
    </row>
    <row r="185" spans="1:39" ht="114.75" x14ac:dyDescent="0.25">
      <c r="A185" s="6">
        <v>130</v>
      </c>
      <c r="B185" s="7" t="s">
        <v>92</v>
      </c>
      <c r="C185" s="7" t="s">
        <v>51</v>
      </c>
      <c r="D185" s="7" t="s">
        <v>121</v>
      </c>
      <c r="E185" s="7" t="s">
        <v>94</v>
      </c>
      <c r="F185" s="7" t="s">
        <v>95</v>
      </c>
      <c r="G185" s="7" t="s">
        <v>1859</v>
      </c>
      <c r="H185" s="7" t="s">
        <v>1860</v>
      </c>
      <c r="I185" s="7" t="s">
        <v>1861</v>
      </c>
      <c r="J185" s="7" t="s">
        <v>2649</v>
      </c>
      <c r="K185" s="7" t="s">
        <v>3224</v>
      </c>
      <c r="L185" s="7" t="s">
        <v>3225</v>
      </c>
      <c r="M185" s="7" t="s">
        <v>152</v>
      </c>
      <c r="N185" s="7" t="s">
        <v>3226</v>
      </c>
      <c r="O185" s="8">
        <v>0</v>
      </c>
      <c r="P185" s="8">
        <v>0</v>
      </c>
      <c r="Q185" s="8">
        <v>0</v>
      </c>
      <c r="R185" s="7" t="s">
        <v>1862</v>
      </c>
      <c r="S185" s="7" t="s">
        <v>1862</v>
      </c>
      <c r="T185" s="7" t="s">
        <v>1862</v>
      </c>
      <c r="U185" s="8">
        <v>2</v>
      </c>
      <c r="V185" s="8">
        <v>2</v>
      </c>
      <c r="W185" s="8">
        <v>2</v>
      </c>
      <c r="X185" s="8">
        <v>2</v>
      </c>
      <c r="Y185" s="8">
        <v>2</v>
      </c>
      <c r="Z185" s="8">
        <v>2</v>
      </c>
      <c r="AA185" s="8">
        <v>0</v>
      </c>
      <c r="AB185" s="8">
        <v>0</v>
      </c>
      <c r="AC185" s="8">
        <v>0</v>
      </c>
      <c r="AD185" s="8">
        <v>2</v>
      </c>
      <c r="AE185" s="8">
        <v>2</v>
      </c>
      <c r="AF185" s="8">
        <v>2</v>
      </c>
      <c r="AG185" s="8">
        <v>0</v>
      </c>
      <c r="AH185" s="8">
        <v>0</v>
      </c>
      <c r="AI185" s="8">
        <v>0</v>
      </c>
      <c r="AJ185" s="8">
        <v>2</v>
      </c>
      <c r="AK185" s="8">
        <v>2</v>
      </c>
      <c r="AL185" s="8">
        <v>2</v>
      </c>
    </row>
    <row r="186" spans="1:39" ht="102" x14ac:dyDescent="0.25">
      <c r="A186" s="6">
        <v>130</v>
      </c>
      <c r="B186" s="7" t="s">
        <v>92</v>
      </c>
      <c r="C186" s="7" t="s">
        <v>51</v>
      </c>
      <c r="D186" s="7" t="s">
        <v>121</v>
      </c>
      <c r="E186" s="7" t="s">
        <v>94</v>
      </c>
      <c r="F186" s="7" t="s">
        <v>95</v>
      </c>
      <c r="G186" s="7" t="s">
        <v>1859</v>
      </c>
      <c r="H186" s="7" t="s">
        <v>1860</v>
      </c>
      <c r="I186" s="7" t="s">
        <v>1861</v>
      </c>
      <c r="J186" s="7" t="s">
        <v>2649</v>
      </c>
      <c r="K186" s="7" t="s">
        <v>3227</v>
      </c>
      <c r="L186" s="7" t="s">
        <v>3228</v>
      </c>
      <c r="M186" s="7" t="s">
        <v>324</v>
      </c>
      <c r="N186" s="7" t="s">
        <v>3229</v>
      </c>
      <c r="O186" s="8">
        <v>6</v>
      </c>
      <c r="P186" s="8">
        <v>2</v>
      </c>
      <c r="Q186" s="8">
        <v>2</v>
      </c>
      <c r="R186" s="7" t="s">
        <v>1862</v>
      </c>
      <c r="S186" s="7" t="s">
        <v>1862</v>
      </c>
      <c r="T186" s="7" t="s">
        <v>1862</v>
      </c>
      <c r="U186" s="8">
        <v>1</v>
      </c>
      <c r="V186" s="8">
        <v>1</v>
      </c>
      <c r="W186" s="8">
        <v>1</v>
      </c>
      <c r="X186" s="8">
        <v>1</v>
      </c>
      <c r="Y186" s="8">
        <v>1</v>
      </c>
      <c r="Z186" s="8">
        <v>1</v>
      </c>
      <c r="AA186" s="8">
        <v>1</v>
      </c>
      <c r="AB186" s="8">
        <v>1</v>
      </c>
      <c r="AC186" s="8">
        <v>1</v>
      </c>
      <c r="AD186" s="8">
        <v>0</v>
      </c>
      <c r="AE186" s="8">
        <v>0</v>
      </c>
      <c r="AF186" s="8">
        <v>0</v>
      </c>
      <c r="AG186" s="8">
        <v>0</v>
      </c>
      <c r="AH186" s="8">
        <v>0</v>
      </c>
      <c r="AI186" s="8">
        <v>0</v>
      </c>
      <c r="AJ186" s="8">
        <v>1</v>
      </c>
      <c r="AK186" s="8">
        <v>1</v>
      </c>
      <c r="AL186" s="8">
        <v>1</v>
      </c>
    </row>
    <row r="187" spans="1:39" ht="89.25" x14ac:dyDescent="0.25">
      <c r="A187" s="6">
        <v>131</v>
      </c>
      <c r="B187" s="7" t="s">
        <v>92</v>
      </c>
      <c r="C187" s="7" t="s">
        <v>51</v>
      </c>
      <c r="D187" s="7" t="s">
        <v>121</v>
      </c>
      <c r="E187" s="7" t="s">
        <v>94</v>
      </c>
      <c r="F187" s="7" t="s">
        <v>95</v>
      </c>
      <c r="G187" s="7" t="s">
        <v>268</v>
      </c>
      <c r="H187" s="7" t="s">
        <v>269</v>
      </c>
      <c r="I187" s="7" t="s">
        <v>270</v>
      </c>
      <c r="J187" s="7" t="s">
        <v>2649</v>
      </c>
      <c r="K187" s="7" t="s">
        <v>3230</v>
      </c>
      <c r="L187" s="7" t="s">
        <v>3231</v>
      </c>
      <c r="M187" s="7" t="s">
        <v>622</v>
      </c>
      <c r="N187" s="7" t="s">
        <v>3232</v>
      </c>
      <c r="O187" s="8">
        <v>0</v>
      </c>
      <c r="P187" s="8">
        <v>0</v>
      </c>
      <c r="Q187" s="8">
        <v>0</v>
      </c>
      <c r="R187" s="7" t="s">
        <v>104</v>
      </c>
      <c r="S187" s="7" t="s">
        <v>104</v>
      </c>
      <c r="T187" s="7" t="s">
        <v>104</v>
      </c>
      <c r="U187" s="8">
        <v>2</v>
      </c>
      <c r="V187" s="8">
        <v>2</v>
      </c>
      <c r="W187" s="8">
        <v>2</v>
      </c>
      <c r="X187" s="8">
        <v>2</v>
      </c>
      <c r="Y187" s="8">
        <v>2</v>
      </c>
      <c r="Z187" s="8">
        <v>2</v>
      </c>
      <c r="AA187" s="8">
        <v>0</v>
      </c>
      <c r="AB187" s="8">
        <v>0</v>
      </c>
      <c r="AC187" s="8">
        <v>0</v>
      </c>
      <c r="AD187" s="8">
        <v>0</v>
      </c>
      <c r="AE187" s="8">
        <v>0</v>
      </c>
      <c r="AF187" s="8">
        <v>0</v>
      </c>
      <c r="AG187" s="8">
        <v>2</v>
      </c>
      <c r="AH187" s="8">
        <v>2</v>
      </c>
      <c r="AI187" s="8">
        <v>2</v>
      </c>
      <c r="AJ187" s="8">
        <v>0</v>
      </c>
      <c r="AK187" s="8">
        <v>0</v>
      </c>
      <c r="AL187" s="8">
        <v>0</v>
      </c>
    </row>
    <row r="188" spans="1:39" ht="89.25" x14ac:dyDescent="0.25">
      <c r="A188" s="6">
        <v>131</v>
      </c>
      <c r="B188" s="7" t="s">
        <v>92</v>
      </c>
      <c r="C188" s="7" t="s">
        <v>51</v>
      </c>
      <c r="D188" s="7" t="s">
        <v>121</v>
      </c>
      <c r="E188" s="7" t="s">
        <v>94</v>
      </c>
      <c r="F188" s="7" t="s">
        <v>95</v>
      </c>
      <c r="G188" s="7" t="s">
        <v>268</v>
      </c>
      <c r="H188" s="7" t="s">
        <v>269</v>
      </c>
      <c r="I188" s="7" t="s">
        <v>270</v>
      </c>
      <c r="J188" s="7" t="s">
        <v>2649</v>
      </c>
      <c r="K188" s="7" t="s">
        <v>3233</v>
      </c>
      <c r="L188" s="7" t="s">
        <v>3234</v>
      </c>
      <c r="M188" s="7" t="s">
        <v>3235</v>
      </c>
      <c r="N188" s="7" t="s">
        <v>3236</v>
      </c>
      <c r="O188" s="8">
        <v>0</v>
      </c>
      <c r="P188" s="8">
        <v>0</v>
      </c>
      <c r="Q188" s="8">
        <v>0</v>
      </c>
      <c r="R188" s="7" t="s">
        <v>104</v>
      </c>
      <c r="S188" s="7" t="s">
        <v>104</v>
      </c>
      <c r="T188" s="7" t="s">
        <v>104</v>
      </c>
      <c r="U188" s="8">
        <v>0</v>
      </c>
      <c r="V188" s="8">
        <v>0</v>
      </c>
      <c r="W188" s="8">
        <v>0</v>
      </c>
      <c r="X188" s="8">
        <v>0</v>
      </c>
      <c r="Y188" s="8">
        <v>0</v>
      </c>
      <c r="Z188" s="8">
        <v>0</v>
      </c>
      <c r="AA188" s="8">
        <v>0</v>
      </c>
      <c r="AB188" s="8">
        <v>0</v>
      </c>
      <c r="AC188" s="8">
        <v>0</v>
      </c>
      <c r="AD188" s="8">
        <v>0</v>
      </c>
      <c r="AE188" s="8">
        <v>0</v>
      </c>
      <c r="AF188" s="8">
        <v>0</v>
      </c>
      <c r="AG188" s="8">
        <v>0</v>
      </c>
      <c r="AH188" s="8">
        <v>0</v>
      </c>
      <c r="AI188" s="8">
        <v>0</v>
      </c>
      <c r="AJ188" s="8">
        <v>0</v>
      </c>
      <c r="AK188" s="8">
        <v>0</v>
      </c>
      <c r="AL188" s="8">
        <v>0</v>
      </c>
      <c r="AM188" s="7" t="s">
        <v>3237</v>
      </c>
    </row>
    <row r="189" spans="1:39" ht="89.25" x14ac:dyDescent="0.25">
      <c r="A189" s="6">
        <v>132</v>
      </c>
      <c r="B189" s="7" t="s">
        <v>92</v>
      </c>
      <c r="C189" s="7" t="s">
        <v>51</v>
      </c>
      <c r="D189" s="7" t="s">
        <v>121</v>
      </c>
      <c r="E189" s="7" t="s">
        <v>94</v>
      </c>
      <c r="F189" s="7" t="s">
        <v>95</v>
      </c>
      <c r="G189" s="7" t="s">
        <v>1210</v>
      </c>
      <c r="H189" s="7" t="s">
        <v>1211</v>
      </c>
      <c r="I189" s="7" t="s">
        <v>1212</v>
      </c>
      <c r="J189" s="7" t="s">
        <v>2649</v>
      </c>
      <c r="K189" s="7" t="s">
        <v>3238</v>
      </c>
      <c r="L189" s="7" t="s">
        <v>3239</v>
      </c>
      <c r="M189" s="7" t="s">
        <v>405</v>
      </c>
      <c r="N189" s="7" t="s">
        <v>3240</v>
      </c>
      <c r="O189" s="8">
        <v>0</v>
      </c>
      <c r="P189" s="8">
        <v>0</v>
      </c>
      <c r="Q189" s="8">
        <v>0</v>
      </c>
      <c r="R189" s="7" t="s">
        <v>1324</v>
      </c>
      <c r="S189" s="7" t="s">
        <v>1324</v>
      </c>
      <c r="T189" s="7" t="s">
        <v>1324</v>
      </c>
      <c r="U189" s="8">
        <v>5</v>
      </c>
      <c r="V189" s="8">
        <v>5</v>
      </c>
      <c r="W189" s="8">
        <v>5</v>
      </c>
      <c r="X189" s="8">
        <v>5</v>
      </c>
      <c r="Y189" s="8">
        <v>5</v>
      </c>
      <c r="Z189" s="8">
        <v>5</v>
      </c>
      <c r="AA189" s="8">
        <v>0</v>
      </c>
      <c r="AB189" s="8">
        <v>0</v>
      </c>
      <c r="AC189" s="8">
        <v>0</v>
      </c>
      <c r="AD189" s="8">
        <v>0</v>
      </c>
      <c r="AE189" s="8">
        <v>0</v>
      </c>
      <c r="AF189" s="8">
        <v>0</v>
      </c>
      <c r="AG189" s="8">
        <v>0</v>
      </c>
      <c r="AH189" s="8">
        <v>0</v>
      </c>
      <c r="AI189" s="8">
        <v>0</v>
      </c>
      <c r="AJ189" s="8">
        <v>0</v>
      </c>
      <c r="AK189" s="8">
        <v>0</v>
      </c>
      <c r="AL189" s="8">
        <v>0</v>
      </c>
      <c r="AM189" s="7" t="s">
        <v>100</v>
      </c>
    </row>
    <row r="190" spans="1:39" ht="89.25" x14ac:dyDescent="0.25">
      <c r="A190" s="6">
        <v>132</v>
      </c>
      <c r="B190" s="7" t="s">
        <v>92</v>
      </c>
      <c r="C190" s="7" t="s">
        <v>51</v>
      </c>
      <c r="D190" s="7" t="s">
        <v>121</v>
      </c>
      <c r="E190" s="7" t="s">
        <v>94</v>
      </c>
      <c r="F190" s="7" t="s">
        <v>95</v>
      </c>
      <c r="G190" s="7" t="s">
        <v>1210</v>
      </c>
      <c r="H190" s="7" t="s">
        <v>1211</v>
      </c>
      <c r="I190" s="7" t="s">
        <v>1212</v>
      </c>
      <c r="J190" s="7" t="s">
        <v>2649</v>
      </c>
      <c r="K190" s="7" t="s">
        <v>3241</v>
      </c>
      <c r="L190" s="7" t="s">
        <v>3242</v>
      </c>
      <c r="M190" s="7" t="s">
        <v>1041</v>
      </c>
      <c r="N190" s="7" t="s">
        <v>3243</v>
      </c>
      <c r="O190" s="8">
        <v>3</v>
      </c>
      <c r="P190" s="8">
        <v>3</v>
      </c>
      <c r="Q190" s="8">
        <v>3</v>
      </c>
      <c r="R190" s="7" t="s">
        <v>3244</v>
      </c>
      <c r="S190" s="7" t="s">
        <v>3244</v>
      </c>
      <c r="T190" s="7" t="s">
        <v>3244</v>
      </c>
      <c r="U190" s="8">
        <v>5</v>
      </c>
      <c r="V190" s="8">
        <v>4</v>
      </c>
      <c r="W190" s="8">
        <v>2</v>
      </c>
      <c r="X190" s="8">
        <v>5</v>
      </c>
      <c r="Y190" s="8">
        <v>4</v>
      </c>
      <c r="Z190" s="8">
        <v>2</v>
      </c>
      <c r="AA190" s="8">
        <v>5</v>
      </c>
      <c r="AB190" s="8">
        <v>4</v>
      </c>
      <c r="AC190" s="8">
        <v>2</v>
      </c>
      <c r="AD190" s="8">
        <v>0</v>
      </c>
      <c r="AE190" s="8">
        <v>0</v>
      </c>
      <c r="AF190" s="8">
        <v>0</v>
      </c>
      <c r="AG190" s="8">
        <v>0</v>
      </c>
      <c r="AH190" s="8">
        <v>0</v>
      </c>
      <c r="AI190" s="8">
        <v>0</v>
      </c>
      <c r="AJ190" s="8">
        <v>5</v>
      </c>
      <c r="AK190" s="8">
        <v>4</v>
      </c>
      <c r="AL190" s="8">
        <v>2</v>
      </c>
      <c r="AM190" s="7" t="s">
        <v>100</v>
      </c>
    </row>
    <row r="191" spans="1:39" ht="89.25" x14ac:dyDescent="0.25">
      <c r="A191" s="6">
        <v>132</v>
      </c>
      <c r="B191" s="7" t="s">
        <v>92</v>
      </c>
      <c r="C191" s="7" t="s">
        <v>51</v>
      </c>
      <c r="D191" s="7" t="s">
        <v>121</v>
      </c>
      <c r="E191" s="7" t="s">
        <v>94</v>
      </c>
      <c r="F191" s="7" t="s">
        <v>95</v>
      </c>
      <c r="G191" s="7" t="s">
        <v>1210</v>
      </c>
      <c r="H191" s="7" t="s">
        <v>1211</v>
      </c>
      <c r="I191" s="7" t="s">
        <v>1212</v>
      </c>
      <c r="J191" s="7" t="s">
        <v>2649</v>
      </c>
      <c r="K191" s="7" t="s">
        <v>3245</v>
      </c>
      <c r="L191" s="7" t="s">
        <v>3246</v>
      </c>
      <c r="M191" s="7" t="s">
        <v>152</v>
      </c>
      <c r="N191" s="7" t="s">
        <v>3247</v>
      </c>
      <c r="O191" s="8">
        <v>0</v>
      </c>
      <c r="P191" s="8">
        <v>0</v>
      </c>
      <c r="Q191" s="8">
        <v>0</v>
      </c>
      <c r="R191" s="7" t="s">
        <v>1324</v>
      </c>
      <c r="S191" s="7" t="s">
        <v>1324</v>
      </c>
      <c r="T191" s="7" t="s">
        <v>1324</v>
      </c>
      <c r="U191" s="8">
        <v>13</v>
      </c>
      <c r="V191" s="8">
        <v>13</v>
      </c>
      <c r="W191" s="8">
        <v>13</v>
      </c>
      <c r="X191" s="8">
        <v>7</v>
      </c>
      <c r="Y191" s="8">
        <v>7</v>
      </c>
      <c r="Z191" s="8">
        <v>7</v>
      </c>
      <c r="AA191" s="8">
        <v>0</v>
      </c>
      <c r="AB191" s="8">
        <v>0</v>
      </c>
      <c r="AC191" s="8">
        <v>0</v>
      </c>
      <c r="AD191" s="8">
        <v>0</v>
      </c>
      <c r="AE191" s="8">
        <v>0</v>
      </c>
      <c r="AF191" s="8">
        <v>0</v>
      </c>
      <c r="AG191" s="8">
        <v>0</v>
      </c>
      <c r="AH191" s="8">
        <v>0</v>
      </c>
      <c r="AI191" s="8">
        <v>0</v>
      </c>
      <c r="AJ191" s="8">
        <v>0</v>
      </c>
      <c r="AK191" s="8">
        <v>0</v>
      </c>
      <c r="AL191" s="8">
        <v>0</v>
      </c>
      <c r="AM191" s="7" t="s">
        <v>100</v>
      </c>
    </row>
    <row r="192" spans="1:39" ht="89.25" x14ac:dyDescent="0.25">
      <c r="A192" s="6">
        <v>132</v>
      </c>
      <c r="B192" s="7" t="s">
        <v>92</v>
      </c>
      <c r="C192" s="7" t="s">
        <v>51</v>
      </c>
      <c r="D192" s="7" t="s">
        <v>121</v>
      </c>
      <c r="E192" s="7" t="s">
        <v>94</v>
      </c>
      <c r="F192" s="7" t="s">
        <v>95</v>
      </c>
      <c r="G192" s="7" t="s">
        <v>1210</v>
      </c>
      <c r="H192" s="7" t="s">
        <v>1211</v>
      </c>
      <c r="I192" s="7" t="s">
        <v>1212</v>
      </c>
      <c r="J192" s="7" t="s">
        <v>2649</v>
      </c>
      <c r="K192" s="7" t="s">
        <v>3248</v>
      </c>
      <c r="L192" s="7" t="s">
        <v>3249</v>
      </c>
      <c r="M192" s="7" t="s">
        <v>229</v>
      </c>
      <c r="N192" s="7" t="s">
        <v>3250</v>
      </c>
      <c r="O192" s="8">
        <v>0</v>
      </c>
      <c r="P192" s="8">
        <v>0</v>
      </c>
      <c r="Q192" s="8">
        <v>0</v>
      </c>
      <c r="R192" s="7" t="s">
        <v>1324</v>
      </c>
      <c r="S192" s="7" t="s">
        <v>1324</v>
      </c>
      <c r="T192" s="7" t="s">
        <v>1324</v>
      </c>
      <c r="U192" s="8">
        <v>2</v>
      </c>
      <c r="V192" s="8">
        <v>3</v>
      </c>
      <c r="W192" s="8">
        <v>3</v>
      </c>
      <c r="X192" s="8">
        <v>2</v>
      </c>
      <c r="Y192" s="8">
        <v>3</v>
      </c>
      <c r="Z192" s="8">
        <v>3</v>
      </c>
      <c r="AA192" s="8">
        <v>0</v>
      </c>
      <c r="AB192" s="8">
        <v>0</v>
      </c>
      <c r="AC192" s="8">
        <v>0</v>
      </c>
      <c r="AD192" s="8">
        <v>0</v>
      </c>
      <c r="AE192" s="8">
        <v>0</v>
      </c>
      <c r="AF192" s="8">
        <v>0</v>
      </c>
      <c r="AG192" s="8">
        <v>2</v>
      </c>
      <c r="AH192" s="8">
        <v>3</v>
      </c>
      <c r="AI192" s="8">
        <v>3</v>
      </c>
      <c r="AJ192" s="8">
        <v>0</v>
      </c>
      <c r="AK192" s="8">
        <v>0</v>
      </c>
      <c r="AL192" s="8">
        <v>0</v>
      </c>
      <c r="AM192" s="7" t="s">
        <v>100</v>
      </c>
    </row>
    <row r="193" spans="1:39" ht="89.25" x14ac:dyDescent="0.25">
      <c r="A193" s="6">
        <v>132</v>
      </c>
      <c r="B193" s="7" t="s">
        <v>92</v>
      </c>
      <c r="C193" s="7" t="s">
        <v>51</v>
      </c>
      <c r="D193" s="7" t="s">
        <v>121</v>
      </c>
      <c r="E193" s="7" t="s">
        <v>94</v>
      </c>
      <c r="F193" s="7" t="s">
        <v>95</v>
      </c>
      <c r="G193" s="7" t="s">
        <v>1210</v>
      </c>
      <c r="H193" s="7" t="s">
        <v>1211</v>
      </c>
      <c r="I193" s="7" t="s">
        <v>1212</v>
      </c>
      <c r="J193" s="7" t="s">
        <v>2649</v>
      </c>
      <c r="K193" s="7" t="s">
        <v>3251</v>
      </c>
      <c r="L193" s="7" t="s">
        <v>3252</v>
      </c>
      <c r="M193" s="7" t="s">
        <v>1072</v>
      </c>
      <c r="N193" s="7" t="s">
        <v>3253</v>
      </c>
      <c r="O193" s="8">
        <v>0</v>
      </c>
      <c r="P193" s="8">
        <v>0</v>
      </c>
      <c r="Q193" s="8">
        <v>0</v>
      </c>
      <c r="R193" s="7" t="s">
        <v>1324</v>
      </c>
      <c r="S193" s="7" t="s">
        <v>1324</v>
      </c>
      <c r="T193" s="7" t="s">
        <v>1324</v>
      </c>
      <c r="U193" s="8">
        <v>1</v>
      </c>
      <c r="V193" s="8">
        <v>1</v>
      </c>
      <c r="W193" s="8">
        <v>1</v>
      </c>
      <c r="X193" s="8">
        <v>0</v>
      </c>
      <c r="Y193" s="8">
        <v>0</v>
      </c>
      <c r="Z193" s="8">
        <v>0</v>
      </c>
      <c r="AA193" s="8">
        <v>0</v>
      </c>
      <c r="AB193" s="8">
        <v>0</v>
      </c>
      <c r="AC193" s="8">
        <v>0</v>
      </c>
      <c r="AD193" s="8">
        <v>0</v>
      </c>
      <c r="AE193" s="8">
        <v>0</v>
      </c>
      <c r="AF193" s="8">
        <v>0</v>
      </c>
      <c r="AG193" s="8">
        <v>0</v>
      </c>
      <c r="AH193" s="8">
        <v>0</v>
      </c>
      <c r="AI193" s="8">
        <v>0</v>
      </c>
      <c r="AJ193" s="8">
        <v>0</v>
      </c>
      <c r="AK193" s="8">
        <v>0</v>
      </c>
      <c r="AL193" s="8">
        <v>0</v>
      </c>
      <c r="AM193" s="7" t="s">
        <v>100</v>
      </c>
    </row>
    <row r="194" spans="1:39" ht="89.25" x14ac:dyDescent="0.25">
      <c r="A194" s="6">
        <v>132</v>
      </c>
      <c r="B194" s="7" t="s">
        <v>92</v>
      </c>
      <c r="C194" s="7" t="s">
        <v>51</v>
      </c>
      <c r="D194" s="7" t="s">
        <v>121</v>
      </c>
      <c r="E194" s="7" t="s">
        <v>94</v>
      </c>
      <c r="F194" s="7" t="s">
        <v>95</v>
      </c>
      <c r="G194" s="7" t="s">
        <v>1210</v>
      </c>
      <c r="H194" s="7" t="s">
        <v>1211</v>
      </c>
      <c r="I194" s="7" t="s">
        <v>1212</v>
      </c>
      <c r="J194" s="7" t="s">
        <v>2649</v>
      </c>
      <c r="K194" s="7" t="s">
        <v>3254</v>
      </c>
      <c r="L194" s="7" t="s">
        <v>3255</v>
      </c>
      <c r="M194" s="7" t="s">
        <v>481</v>
      </c>
      <c r="N194" s="7" t="s">
        <v>3256</v>
      </c>
      <c r="O194" s="8">
        <v>0</v>
      </c>
      <c r="P194" s="8">
        <v>0</v>
      </c>
      <c r="Q194" s="8">
        <v>0</v>
      </c>
      <c r="R194" s="7" t="s">
        <v>1324</v>
      </c>
      <c r="S194" s="7" t="s">
        <v>1324</v>
      </c>
      <c r="T194" s="7" t="s">
        <v>1324</v>
      </c>
      <c r="U194" s="8">
        <v>2</v>
      </c>
      <c r="V194" s="8">
        <v>2</v>
      </c>
      <c r="W194" s="8">
        <v>2</v>
      </c>
      <c r="X194" s="8">
        <v>0</v>
      </c>
      <c r="Y194" s="8">
        <v>0</v>
      </c>
      <c r="Z194" s="8">
        <v>0</v>
      </c>
      <c r="AA194" s="8">
        <v>0</v>
      </c>
      <c r="AB194" s="8">
        <v>0</v>
      </c>
      <c r="AC194" s="8">
        <v>0</v>
      </c>
      <c r="AD194" s="8">
        <v>0</v>
      </c>
      <c r="AE194" s="8">
        <v>0</v>
      </c>
      <c r="AF194" s="8">
        <v>0</v>
      </c>
      <c r="AG194" s="8">
        <v>0</v>
      </c>
      <c r="AH194" s="8">
        <v>0</v>
      </c>
      <c r="AI194" s="8">
        <v>0</v>
      </c>
      <c r="AJ194" s="8">
        <v>0</v>
      </c>
      <c r="AK194" s="8">
        <v>0</v>
      </c>
      <c r="AL194" s="8">
        <v>0</v>
      </c>
      <c r="AM194" s="7" t="s">
        <v>100</v>
      </c>
    </row>
    <row r="195" spans="1:39" ht="89.25" x14ac:dyDescent="0.25">
      <c r="A195" s="6">
        <v>137</v>
      </c>
      <c r="B195" s="7" t="s">
        <v>92</v>
      </c>
      <c r="C195" s="7" t="s">
        <v>51</v>
      </c>
      <c r="D195" s="7" t="s">
        <v>121</v>
      </c>
      <c r="E195" s="7" t="s">
        <v>94</v>
      </c>
      <c r="F195" s="7" t="s">
        <v>95</v>
      </c>
      <c r="G195" s="7" t="s">
        <v>122</v>
      </c>
      <c r="H195" s="7" t="s">
        <v>123</v>
      </c>
      <c r="I195" s="7" t="s">
        <v>124</v>
      </c>
      <c r="J195" s="7" t="s">
        <v>2649</v>
      </c>
      <c r="K195" s="7" t="s">
        <v>3257</v>
      </c>
      <c r="L195" s="7" t="s">
        <v>3258</v>
      </c>
      <c r="M195" s="7" t="s">
        <v>1075</v>
      </c>
      <c r="N195" s="7" t="s">
        <v>3259</v>
      </c>
      <c r="O195" s="8">
        <v>0</v>
      </c>
      <c r="P195" s="8">
        <v>0</v>
      </c>
      <c r="Q195" s="8">
        <v>0</v>
      </c>
      <c r="R195" s="7" t="s">
        <v>228</v>
      </c>
      <c r="S195" s="7" t="s">
        <v>228</v>
      </c>
      <c r="T195" s="7" t="s">
        <v>228</v>
      </c>
      <c r="U195" s="8">
        <v>1</v>
      </c>
      <c r="V195" s="8">
        <v>1</v>
      </c>
      <c r="W195" s="8">
        <v>1</v>
      </c>
      <c r="X195" s="8">
        <v>0</v>
      </c>
      <c r="Y195" s="8">
        <v>0</v>
      </c>
      <c r="Z195" s="8">
        <v>0</v>
      </c>
      <c r="AA195" s="8">
        <v>0</v>
      </c>
      <c r="AB195" s="8">
        <v>0</v>
      </c>
      <c r="AC195" s="8">
        <v>0</v>
      </c>
      <c r="AD195" s="8">
        <v>0</v>
      </c>
      <c r="AE195" s="8">
        <v>0</v>
      </c>
      <c r="AF195" s="8">
        <v>0</v>
      </c>
      <c r="AG195" s="8">
        <v>0</v>
      </c>
      <c r="AH195" s="8">
        <v>0</v>
      </c>
      <c r="AI195" s="8">
        <v>0</v>
      </c>
      <c r="AJ195" s="8">
        <v>0</v>
      </c>
      <c r="AK195" s="8">
        <v>0</v>
      </c>
      <c r="AL195" s="8">
        <v>0</v>
      </c>
      <c r="AM195" s="7" t="s">
        <v>228</v>
      </c>
    </row>
    <row r="196" spans="1:39" ht="89.25" x14ac:dyDescent="0.25">
      <c r="A196" s="6">
        <v>137</v>
      </c>
      <c r="B196" s="7" t="s">
        <v>92</v>
      </c>
      <c r="C196" s="7" t="s">
        <v>51</v>
      </c>
      <c r="D196" s="7" t="s">
        <v>121</v>
      </c>
      <c r="E196" s="7" t="s">
        <v>94</v>
      </c>
      <c r="F196" s="7" t="s">
        <v>95</v>
      </c>
      <c r="G196" s="7" t="s">
        <v>122</v>
      </c>
      <c r="H196" s="7" t="s">
        <v>123</v>
      </c>
      <c r="I196" s="7" t="s">
        <v>124</v>
      </c>
      <c r="J196" s="7" t="s">
        <v>2649</v>
      </c>
      <c r="K196" s="7" t="s">
        <v>3260</v>
      </c>
      <c r="L196" s="7" t="s">
        <v>3261</v>
      </c>
      <c r="M196" s="7" t="s">
        <v>405</v>
      </c>
      <c r="N196" s="7" t="s">
        <v>3262</v>
      </c>
      <c r="O196" s="8">
        <v>0</v>
      </c>
      <c r="P196" s="8">
        <v>0</v>
      </c>
      <c r="Q196" s="8">
        <v>0</v>
      </c>
      <c r="R196" s="7" t="s">
        <v>228</v>
      </c>
      <c r="S196" s="7" t="s">
        <v>228</v>
      </c>
      <c r="T196" s="7" t="s">
        <v>228</v>
      </c>
      <c r="U196" s="8">
        <v>2</v>
      </c>
      <c r="V196" s="8">
        <v>1</v>
      </c>
      <c r="W196" s="8">
        <v>1</v>
      </c>
      <c r="X196" s="8">
        <v>0</v>
      </c>
      <c r="Y196" s="8">
        <v>0</v>
      </c>
      <c r="Z196" s="8">
        <v>0</v>
      </c>
      <c r="AA196" s="8">
        <v>0</v>
      </c>
      <c r="AB196" s="8">
        <v>0</v>
      </c>
      <c r="AC196" s="8">
        <v>0</v>
      </c>
      <c r="AD196" s="8">
        <v>0</v>
      </c>
      <c r="AE196" s="8">
        <v>0</v>
      </c>
      <c r="AF196" s="8">
        <v>0</v>
      </c>
      <c r="AG196" s="8">
        <v>0</v>
      </c>
      <c r="AH196" s="8">
        <v>0</v>
      </c>
      <c r="AI196" s="8">
        <v>0</v>
      </c>
      <c r="AJ196" s="8">
        <v>0</v>
      </c>
      <c r="AK196" s="8">
        <v>0</v>
      </c>
      <c r="AL196" s="8">
        <v>0</v>
      </c>
    </row>
    <row r="197" spans="1:39" ht="89.25" x14ac:dyDescent="0.25">
      <c r="A197" s="6">
        <v>137</v>
      </c>
      <c r="B197" s="7" t="s">
        <v>92</v>
      </c>
      <c r="C197" s="7" t="s">
        <v>51</v>
      </c>
      <c r="D197" s="7" t="s">
        <v>121</v>
      </c>
      <c r="E197" s="7" t="s">
        <v>94</v>
      </c>
      <c r="F197" s="7" t="s">
        <v>95</v>
      </c>
      <c r="G197" s="7" t="s">
        <v>122</v>
      </c>
      <c r="H197" s="7" t="s">
        <v>123</v>
      </c>
      <c r="I197" s="7" t="s">
        <v>124</v>
      </c>
      <c r="J197" s="7" t="s">
        <v>2649</v>
      </c>
      <c r="K197" s="7" t="s">
        <v>3263</v>
      </c>
      <c r="L197" s="7" t="s">
        <v>3264</v>
      </c>
      <c r="M197" s="7" t="s">
        <v>172</v>
      </c>
      <c r="N197" s="7" t="s">
        <v>3265</v>
      </c>
      <c r="O197" s="8">
        <v>2</v>
      </c>
      <c r="P197" s="8">
        <v>6</v>
      </c>
      <c r="Q197" s="8">
        <v>6</v>
      </c>
      <c r="R197" s="7" t="s">
        <v>779</v>
      </c>
      <c r="S197" s="7" t="s">
        <v>3266</v>
      </c>
      <c r="T197" s="7" t="s">
        <v>3266</v>
      </c>
      <c r="U197" s="8">
        <v>1</v>
      </c>
      <c r="V197" s="8">
        <v>1</v>
      </c>
      <c r="W197" s="8">
        <v>1</v>
      </c>
      <c r="X197" s="8">
        <v>1</v>
      </c>
      <c r="Y197" s="8">
        <v>1</v>
      </c>
      <c r="Z197" s="8">
        <v>1</v>
      </c>
      <c r="AA197" s="8">
        <v>0</v>
      </c>
      <c r="AB197" s="8">
        <v>0</v>
      </c>
      <c r="AC197" s="8">
        <v>0</v>
      </c>
      <c r="AD197" s="8">
        <v>1</v>
      </c>
      <c r="AE197" s="8">
        <v>1</v>
      </c>
      <c r="AF197" s="8">
        <v>1</v>
      </c>
      <c r="AG197" s="8">
        <v>0</v>
      </c>
      <c r="AH197" s="8">
        <v>0</v>
      </c>
      <c r="AI197" s="8">
        <v>0</v>
      </c>
      <c r="AJ197" s="8">
        <v>1</v>
      </c>
      <c r="AK197" s="8">
        <v>1</v>
      </c>
      <c r="AL197" s="8">
        <v>1</v>
      </c>
    </row>
    <row r="198" spans="1:39" ht="89.25" x14ac:dyDescent="0.25">
      <c r="A198" s="6">
        <v>137</v>
      </c>
      <c r="B198" s="7" t="s">
        <v>92</v>
      </c>
      <c r="C198" s="7" t="s">
        <v>51</v>
      </c>
      <c r="D198" s="7" t="s">
        <v>121</v>
      </c>
      <c r="E198" s="7" t="s">
        <v>94</v>
      </c>
      <c r="F198" s="7" t="s">
        <v>95</v>
      </c>
      <c r="G198" s="7" t="s">
        <v>122</v>
      </c>
      <c r="H198" s="7" t="s">
        <v>123</v>
      </c>
      <c r="I198" s="7" t="s">
        <v>124</v>
      </c>
      <c r="J198" s="7" t="s">
        <v>2649</v>
      </c>
      <c r="K198" s="7" t="s">
        <v>3267</v>
      </c>
      <c r="L198" s="7" t="s">
        <v>3268</v>
      </c>
      <c r="M198" s="7" t="s">
        <v>405</v>
      </c>
      <c r="N198" s="7" t="s">
        <v>3269</v>
      </c>
      <c r="O198" s="8">
        <v>0</v>
      </c>
      <c r="P198" s="8">
        <v>1</v>
      </c>
      <c r="Q198" s="8">
        <v>1</v>
      </c>
      <c r="R198" s="7" t="s">
        <v>228</v>
      </c>
      <c r="S198" s="7" t="s">
        <v>3270</v>
      </c>
      <c r="T198" s="7" t="s">
        <v>3270</v>
      </c>
      <c r="U198" s="8">
        <v>1</v>
      </c>
      <c r="V198" s="8">
        <v>1</v>
      </c>
      <c r="W198" s="8">
        <v>1</v>
      </c>
      <c r="X198" s="8">
        <v>1</v>
      </c>
      <c r="Y198" s="8">
        <v>1</v>
      </c>
      <c r="Z198" s="8">
        <v>1</v>
      </c>
      <c r="AA198" s="8">
        <v>1</v>
      </c>
      <c r="AB198" s="8">
        <v>1</v>
      </c>
      <c r="AC198" s="8">
        <v>1</v>
      </c>
      <c r="AD198" s="8">
        <v>1</v>
      </c>
      <c r="AE198" s="8">
        <v>1</v>
      </c>
      <c r="AF198" s="8">
        <v>1</v>
      </c>
      <c r="AG198" s="8">
        <v>0</v>
      </c>
      <c r="AH198" s="8">
        <v>0</v>
      </c>
      <c r="AI198" s="8">
        <v>0</v>
      </c>
      <c r="AJ198" s="8">
        <v>1</v>
      </c>
      <c r="AK198" s="8">
        <v>1</v>
      </c>
      <c r="AL198" s="8">
        <v>1</v>
      </c>
      <c r="AM198" s="7" t="s">
        <v>3271</v>
      </c>
    </row>
    <row r="199" spans="1:39" ht="89.25" x14ac:dyDescent="0.25">
      <c r="A199" s="6">
        <v>137</v>
      </c>
      <c r="B199" s="7" t="s">
        <v>92</v>
      </c>
      <c r="C199" s="7" t="s">
        <v>51</v>
      </c>
      <c r="D199" s="7" t="s">
        <v>121</v>
      </c>
      <c r="E199" s="7" t="s">
        <v>94</v>
      </c>
      <c r="F199" s="7" t="s">
        <v>95</v>
      </c>
      <c r="G199" s="7" t="s">
        <v>122</v>
      </c>
      <c r="H199" s="7" t="s">
        <v>123</v>
      </c>
      <c r="I199" s="7" t="s">
        <v>124</v>
      </c>
      <c r="J199" s="7" t="s">
        <v>2649</v>
      </c>
      <c r="K199" s="7" t="s">
        <v>3272</v>
      </c>
      <c r="L199" s="7" t="s">
        <v>3273</v>
      </c>
      <c r="M199" s="7" t="s">
        <v>229</v>
      </c>
      <c r="N199" s="7" t="s">
        <v>3274</v>
      </c>
      <c r="O199" s="8">
        <v>5</v>
      </c>
      <c r="P199" s="8">
        <v>5</v>
      </c>
      <c r="Q199" s="8">
        <v>5</v>
      </c>
      <c r="R199" s="7" t="s">
        <v>3275</v>
      </c>
      <c r="S199" s="7" t="s">
        <v>3275</v>
      </c>
      <c r="T199" s="7" t="s">
        <v>3275</v>
      </c>
      <c r="U199" s="8">
        <v>5</v>
      </c>
      <c r="V199" s="8">
        <v>5</v>
      </c>
      <c r="W199" s="8">
        <v>5</v>
      </c>
      <c r="X199" s="8">
        <v>5</v>
      </c>
      <c r="Y199" s="8">
        <v>5</v>
      </c>
      <c r="Z199" s="8">
        <v>5</v>
      </c>
      <c r="AA199" s="8">
        <v>5</v>
      </c>
      <c r="AB199" s="8">
        <v>5</v>
      </c>
      <c r="AC199" s="8">
        <v>5</v>
      </c>
      <c r="AD199" s="8">
        <v>0</v>
      </c>
      <c r="AE199" s="8">
        <v>0</v>
      </c>
      <c r="AF199" s="8">
        <v>0</v>
      </c>
      <c r="AG199" s="8">
        <v>0</v>
      </c>
      <c r="AH199" s="8">
        <v>0</v>
      </c>
      <c r="AI199" s="8">
        <v>0</v>
      </c>
      <c r="AJ199" s="8">
        <v>5</v>
      </c>
      <c r="AK199" s="8">
        <v>5</v>
      </c>
      <c r="AL199" s="8">
        <v>5</v>
      </c>
    </row>
    <row r="200" spans="1:39" ht="89.25" x14ac:dyDescent="0.25">
      <c r="A200" s="6">
        <v>137</v>
      </c>
      <c r="B200" s="7" t="s">
        <v>92</v>
      </c>
      <c r="C200" s="7" t="s">
        <v>51</v>
      </c>
      <c r="D200" s="7" t="s">
        <v>121</v>
      </c>
      <c r="E200" s="7" t="s">
        <v>94</v>
      </c>
      <c r="F200" s="7" t="s">
        <v>95</v>
      </c>
      <c r="G200" s="7" t="s">
        <v>122</v>
      </c>
      <c r="H200" s="7" t="s">
        <v>123</v>
      </c>
      <c r="I200" s="7" t="s">
        <v>124</v>
      </c>
      <c r="J200" s="7" t="s">
        <v>2649</v>
      </c>
      <c r="K200" s="7" t="s">
        <v>3276</v>
      </c>
      <c r="L200" s="7" t="s">
        <v>3277</v>
      </c>
      <c r="M200" s="7" t="s">
        <v>141</v>
      </c>
      <c r="N200" s="7" t="s">
        <v>3278</v>
      </c>
      <c r="O200" s="8">
        <v>9</v>
      </c>
      <c r="P200" s="8">
        <v>10</v>
      </c>
      <c r="Q200" s="8">
        <v>10</v>
      </c>
      <c r="R200" s="7" t="s">
        <v>3279</v>
      </c>
      <c r="S200" s="7" t="s">
        <v>3279</v>
      </c>
      <c r="T200" s="7" t="s">
        <v>3279</v>
      </c>
      <c r="U200" s="8">
        <v>2</v>
      </c>
      <c r="V200" s="8">
        <v>2</v>
      </c>
      <c r="W200" s="8">
        <v>2</v>
      </c>
      <c r="X200" s="8">
        <v>0</v>
      </c>
      <c r="Y200" s="8">
        <v>0</v>
      </c>
      <c r="Z200" s="8">
        <v>0</v>
      </c>
      <c r="AA200" s="8">
        <v>0</v>
      </c>
      <c r="AB200" s="8">
        <v>0</v>
      </c>
      <c r="AC200" s="8">
        <v>0</v>
      </c>
      <c r="AD200" s="8">
        <v>0</v>
      </c>
      <c r="AE200" s="8">
        <v>0</v>
      </c>
      <c r="AF200" s="8">
        <v>0</v>
      </c>
      <c r="AG200" s="8">
        <v>0</v>
      </c>
      <c r="AH200" s="8">
        <v>0</v>
      </c>
      <c r="AI200" s="8">
        <v>0</v>
      </c>
      <c r="AJ200" s="8">
        <v>0</v>
      </c>
      <c r="AK200" s="8">
        <v>0</v>
      </c>
      <c r="AL200" s="8">
        <v>0</v>
      </c>
    </row>
    <row r="201" spans="1:39" ht="89.25" x14ac:dyDescent="0.25">
      <c r="A201" s="6">
        <v>137</v>
      </c>
      <c r="B201" s="7" t="s">
        <v>92</v>
      </c>
      <c r="C201" s="7" t="s">
        <v>51</v>
      </c>
      <c r="D201" s="7" t="s">
        <v>121</v>
      </c>
      <c r="E201" s="7" t="s">
        <v>94</v>
      </c>
      <c r="F201" s="7" t="s">
        <v>95</v>
      </c>
      <c r="G201" s="7" t="s">
        <v>122</v>
      </c>
      <c r="H201" s="7" t="s">
        <v>123</v>
      </c>
      <c r="I201" s="7" t="s">
        <v>124</v>
      </c>
      <c r="J201" s="7" t="s">
        <v>2649</v>
      </c>
      <c r="K201" s="7" t="s">
        <v>3280</v>
      </c>
      <c r="L201" s="7" t="s">
        <v>3281</v>
      </c>
      <c r="M201" s="7" t="s">
        <v>263</v>
      </c>
      <c r="N201" s="7" t="s">
        <v>3282</v>
      </c>
      <c r="O201" s="8">
        <v>1</v>
      </c>
      <c r="P201" s="8">
        <v>3</v>
      </c>
      <c r="Q201" s="8">
        <v>3</v>
      </c>
      <c r="R201" s="7" t="s">
        <v>3181</v>
      </c>
      <c r="S201" s="7" t="s">
        <v>3283</v>
      </c>
      <c r="T201" s="7" t="s">
        <v>3283</v>
      </c>
      <c r="U201" s="8">
        <v>6</v>
      </c>
      <c r="V201" s="8">
        <v>6</v>
      </c>
      <c r="W201" s="8">
        <v>6</v>
      </c>
      <c r="X201" s="8">
        <v>6</v>
      </c>
      <c r="Y201" s="8">
        <v>6</v>
      </c>
      <c r="Z201" s="8">
        <v>6</v>
      </c>
      <c r="AA201" s="8">
        <v>0</v>
      </c>
      <c r="AB201" s="8">
        <v>0</v>
      </c>
      <c r="AC201" s="8">
        <v>0</v>
      </c>
      <c r="AD201" s="8">
        <v>6</v>
      </c>
      <c r="AE201" s="8">
        <v>6</v>
      </c>
      <c r="AF201" s="8">
        <v>6</v>
      </c>
      <c r="AG201" s="8">
        <v>0</v>
      </c>
      <c r="AH201" s="8">
        <v>0</v>
      </c>
      <c r="AI201" s="8">
        <v>0</v>
      </c>
      <c r="AJ201" s="8">
        <v>0</v>
      </c>
      <c r="AK201" s="8">
        <v>0</v>
      </c>
      <c r="AL201" s="8">
        <v>0</v>
      </c>
    </row>
    <row r="202" spans="1:39" ht="89.25" x14ac:dyDescent="0.25">
      <c r="A202" s="6">
        <v>137</v>
      </c>
      <c r="B202" s="7" t="s">
        <v>92</v>
      </c>
      <c r="C202" s="7" t="s">
        <v>51</v>
      </c>
      <c r="D202" s="7" t="s">
        <v>121</v>
      </c>
      <c r="E202" s="7" t="s">
        <v>94</v>
      </c>
      <c r="F202" s="7" t="s">
        <v>95</v>
      </c>
      <c r="G202" s="7" t="s">
        <v>122</v>
      </c>
      <c r="H202" s="7" t="s">
        <v>123</v>
      </c>
      <c r="I202" s="7" t="s">
        <v>124</v>
      </c>
      <c r="J202" s="7" t="s">
        <v>2649</v>
      </c>
      <c r="K202" s="7" t="s">
        <v>3284</v>
      </c>
      <c r="L202" s="7" t="s">
        <v>3285</v>
      </c>
      <c r="M202" s="7" t="s">
        <v>738</v>
      </c>
      <c r="N202" s="7" t="s">
        <v>3286</v>
      </c>
      <c r="O202" s="8">
        <v>0</v>
      </c>
      <c r="P202" s="8">
        <v>0</v>
      </c>
      <c r="Q202" s="8">
        <v>0</v>
      </c>
      <c r="R202" s="7" t="s">
        <v>228</v>
      </c>
      <c r="S202" s="7" t="s">
        <v>228</v>
      </c>
      <c r="T202" s="7" t="s">
        <v>228</v>
      </c>
      <c r="U202" s="8">
        <v>0</v>
      </c>
      <c r="V202" s="8">
        <v>0</v>
      </c>
      <c r="W202" s="8">
        <v>0</v>
      </c>
      <c r="X202" s="8">
        <v>0</v>
      </c>
      <c r="Y202" s="8">
        <v>0</v>
      </c>
      <c r="Z202" s="8">
        <v>0</v>
      </c>
      <c r="AA202" s="8">
        <v>0</v>
      </c>
      <c r="AB202" s="8">
        <v>0</v>
      </c>
      <c r="AC202" s="8">
        <v>0</v>
      </c>
      <c r="AD202" s="8">
        <v>0</v>
      </c>
      <c r="AE202" s="8">
        <v>0</v>
      </c>
      <c r="AF202" s="8">
        <v>0</v>
      </c>
      <c r="AG202" s="8">
        <v>0</v>
      </c>
      <c r="AH202" s="8">
        <v>0</v>
      </c>
      <c r="AI202" s="8">
        <v>0</v>
      </c>
      <c r="AJ202" s="8">
        <v>0</v>
      </c>
      <c r="AK202" s="8">
        <v>0</v>
      </c>
      <c r="AL202" s="8">
        <v>0</v>
      </c>
    </row>
    <row r="203" spans="1:39" ht="89.25" x14ac:dyDescent="0.25">
      <c r="A203" s="6">
        <v>137</v>
      </c>
      <c r="B203" s="7" t="s">
        <v>92</v>
      </c>
      <c r="C203" s="7" t="s">
        <v>51</v>
      </c>
      <c r="D203" s="7" t="s">
        <v>121</v>
      </c>
      <c r="E203" s="7" t="s">
        <v>94</v>
      </c>
      <c r="F203" s="7" t="s">
        <v>95</v>
      </c>
      <c r="G203" s="7" t="s">
        <v>122</v>
      </c>
      <c r="H203" s="7" t="s">
        <v>123</v>
      </c>
      <c r="I203" s="7" t="s">
        <v>124</v>
      </c>
      <c r="J203" s="7" t="s">
        <v>2649</v>
      </c>
      <c r="K203" s="7" t="s">
        <v>3287</v>
      </c>
      <c r="L203" s="7" t="s">
        <v>3288</v>
      </c>
      <c r="M203" s="7" t="s">
        <v>152</v>
      </c>
      <c r="N203" s="7" t="s">
        <v>3289</v>
      </c>
      <c r="O203" s="8">
        <v>0</v>
      </c>
      <c r="P203" s="8">
        <v>0</v>
      </c>
      <c r="Q203" s="8">
        <v>0</v>
      </c>
      <c r="R203" s="7" t="s">
        <v>228</v>
      </c>
      <c r="S203" s="7" t="s">
        <v>228</v>
      </c>
      <c r="T203" s="7" t="s">
        <v>228</v>
      </c>
      <c r="U203" s="8">
        <v>1</v>
      </c>
      <c r="V203" s="8">
        <v>1</v>
      </c>
      <c r="W203" s="8">
        <v>1</v>
      </c>
      <c r="X203" s="8">
        <v>0</v>
      </c>
      <c r="Y203" s="8">
        <v>0</v>
      </c>
      <c r="Z203" s="8">
        <v>0</v>
      </c>
      <c r="AA203" s="8">
        <v>0</v>
      </c>
      <c r="AB203" s="8">
        <v>0</v>
      </c>
      <c r="AC203" s="8">
        <v>0</v>
      </c>
      <c r="AD203" s="8">
        <v>0</v>
      </c>
      <c r="AE203" s="8">
        <v>0</v>
      </c>
      <c r="AF203" s="8">
        <v>0</v>
      </c>
      <c r="AG203" s="8">
        <v>0</v>
      </c>
      <c r="AH203" s="8">
        <v>0</v>
      </c>
      <c r="AI203" s="8">
        <v>0</v>
      </c>
      <c r="AJ203" s="8">
        <v>0</v>
      </c>
      <c r="AK203" s="8">
        <v>0</v>
      </c>
      <c r="AL203" s="8">
        <v>0</v>
      </c>
    </row>
    <row r="204" spans="1:39" ht="102" x14ac:dyDescent="0.25">
      <c r="A204" s="6">
        <v>138</v>
      </c>
      <c r="B204" s="7" t="s">
        <v>92</v>
      </c>
      <c r="C204" s="7" t="s">
        <v>51</v>
      </c>
      <c r="D204" s="7" t="s">
        <v>121</v>
      </c>
      <c r="E204" s="7" t="s">
        <v>94</v>
      </c>
      <c r="F204" s="7" t="s">
        <v>95</v>
      </c>
      <c r="G204" s="7" t="s">
        <v>1626</v>
      </c>
      <c r="H204" s="7" t="s">
        <v>1627</v>
      </c>
      <c r="I204" s="7" t="s">
        <v>1628</v>
      </c>
      <c r="J204" s="7" t="s">
        <v>2649</v>
      </c>
      <c r="K204" s="7" t="s">
        <v>3290</v>
      </c>
      <c r="L204" s="7" t="s">
        <v>3291</v>
      </c>
      <c r="M204" s="7" t="s">
        <v>1072</v>
      </c>
      <c r="N204" s="7" t="s">
        <v>3292</v>
      </c>
      <c r="O204" s="8">
        <v>1</v>
      </c>
      <c r="P204" s="8">
        <v>2</v>
      </c>
      <c r="Q204" s="8">
        <v>0</v>
      </c>
      <c r="R204" s="7" t="s">
        <v>581</v>
      </c>
      <c r="S204" s="7" t="s">
        <v>579</v>
      </c>
      <c r="T204" s="7" t="s">
        <v>100</v>
      </c>
      <c r="U204" s="8">
        <v>8</v>
      </c>
      <c r="V204" s="8">
        <v>8</v>
      </c>
      <c r="W204" s="8">
        <v>8</v>
      </c>
      <c r="X204" s="8">
        <v>3</v>
      </c>
      <c r="Y204" s="8">
        <v>3</v>
      </c>
      <c r="Z204" s="8">
        <v>3</v>
      </c>
      <c r="AA204" s="8">
        <v>3</v>
      </c>
      <c r="AB204" s="8">
        <v>3</v>
      </c>
      <c r="AC204" s="8">
        <v>3</v>
      </c>
      <c r="AD204" s="8">
        <v>0</v>
      </c>
      <c r="AE204" s="8">
        <v>0</v>
      </c>
      <c r="AF204" s="8">
        <v>0</v>
      </c>
      <c r="AG204" s="8">
        <v>0</v>
      </c>
      <c r="AH204" s="8">
        <v>0</v>
      </c>
      <c r="AI204" s="8">
        <v>0</v>
      </c>
      <c r="AJ204" s="8">
        <v>2</v>
      </c>
      <c r="AK204" s="8">
        <v>2</v>
      </c>
      <c r="AL204" s="8">
        <v>2</v>
      </c>
      <c r="AM204" s="7" t="s">
        <v>100</v>
      </c>
    </row>
    <row r="205" spans="1:39" ht="102" x14ac:dyDescent="0.25">
      <c r="A205" s="6">
        <v>138</v>
      </c>
      <c r="B205" s="7" t="s">
        <v>92</v>
      </c>
      <c r="C205" s="7" t="s">
        <v>51</v>
      </c>
      <c r="D205" s="7" t="s">
        <v>121</v>
      </c>
      <c r="E205" s="7" t="s">
        <v>94</v>
      </c>
      <c r="F205" s="7" t="s">
        <v>95</v>
      </c>
      <c r="G205" s="7" t="s">
        <v>1626</v>
      </c>
      <c r="H205" s="7" t="s">
        <v>1627</v>
      </c>
      <c r="I205" s="7" t="s">
        <v>1628</v>
      </c>
      <c r="J205" s="7" t="s">
        <v>2649</v>
      </c>
      <c r="K205" s="7" t="s">
        <v>3293</v>
      </c>
      <c r="L205" s="7" t="s">
        <v>3294</v>
      </c>
      <c r="M205" s="7" t="s">
        <v>405</v>
      </c>
      <c r="N205" s="7" t="s">
        <v>3295</v>
      </c>
      <c r="O205" s="8">
        <v>0</v>
      </c>
      <c r="P205" s="8">
        <v>0</v>
      </c>
      <c r="Q205" s="8">
        <v>0</v>
      </c>
      <c r="R205" s="7" t="s">
        <v>100</v>
      </c>
      <c r="S205" s="7" t="s">
        <v>100</v>
      </c>
      <c r="T205" s="7" t="s">
        <v>100</v>
      </c>
      <c r="U205" s="8">
        <v>0</v>
      </c>
      <c r="V205" s="8">
        <v>0</v>
      </c>
      <c r="W205" s="8">
        <v>0</v>
      </c>
      <c r="X205" s="8">
        <v>0</v>
      </c>
      <c r="Y205" s="8">
        <v>0</v>
      </c>
      <c r="Z205" s="8">
        <v>0</v>
      </c>
      <c r="AA205" s="8">
        <v>0</v>
      </c>
      <c r="AB205" s="8">
        <v>0</v>
      </c>
      <c r="AC205" s="8">
        <v>0</v>
      </c>
      <c r="AD205" s="8">
        <v>0</v>
      </c>
      <c r="AE205" s="8">
        <v>0</v>
      </c>
      <c r="AF205" s="8">
        <v>0</v>
      </c>
      <c r="AG205" s="8">
        <v>0</v>
      </c>
      <c r="AH205" s="8">
        <v>0</v>
      </c>
      <c r="AI205" s="8">
        <v>0</v>
      </c>
      <c r="AJ205" s="8">
        <v>0</v>
      </c>
      <c r="AK205" s="8">
        <v>0</v>
      </c>
      <c r="AL205" s="8">
        <v>0</v>
      </c>
      <c r="AM205" s="7" t="s">
        <v>100</v>
      </c>
    </row>
    <row r="206" spans="1:39" ht="102" x14ac:dyDescent="0.25">
      <c r="A206" s="6">
        <v>138</v>
      </c>
      <c r="B206" s="7" t="s">
        <v>92</v>
      </c>
      <c r="C206" s="7" t="s">
        <v>51</v>
      </c>
      <c r="D206" s="7" t="s">
        <v>121</v>
      </c>
      <c r="E206" s="7" t="s">
        <v>94</v>
      </c>
      <c r="F206" s="7" t="s">
        <v>95</v>
      </c>
      <c r="G206" s="7" t="s">
        <v>1626</v>
      </c>
      <c r="H206" s="7" t="s">
        <v>1627</v>
      </c>
      <c r="I206" s="7" t="s">
        <v>1628</v>
      </c>
      <c r="J206" s="7" t="s">
        <v>2649</v>
      </c>
      <c r="K206" s="7" t="s">
        <v>3296</v>
      </c>
      <c r="L206" s="7" t="s">
        <v>3297</v>
      </c>
      <c r="M206" s="7" t="s">
        <v>93</v>
      </c>
      <c r="N206" s="7" t="s">
        <v>3298</v>
      </c>
      <c r="O206" s="8">
        <v>1</v>
      </c>
      <c r="P206" s="8">
        <v>0</v>
      </c>
      <c r="Q206" s="8">
        <v>0</v>
      </c>
      <c r="R206" s="7" t="s">
        <v>2920</v>
      </c>
      <c r="S206" s="7" t="s">
        <v>100</v>
      </c>
      <c r="T206" s="7" t="s">
        <v>100</v>
      </c>
      <c r="U206" s="8">
        <v>3</v>
      </c>
      <c r="V206" s="8">
        <v>3</v>
      </c>
      <c r="W206" s="8">
        <v>3</v>
      </c>
      <c r="X206" s="8">
        <v>3</v>
      </c>
      <c r="Y206" s="8">
        <v>3</v>
      </c>
      <c r="Z206" s="8">
        <v>3</v>
      </c>
      <c r="AA206" s="8">
        <v>0</v>
      </c>
      <c r="AB206" s="8">
        <v>0</v>
      </c>
      <c r="AC206" s="8">
        <v>0</v>
      </c>
      <c r="AD206" s="8">
        <v>3</v>
      </c>
      <c r="AE206" s="8">
        <v>3</v>
      </c>
      <c r="AF206" s="8">
        <v>3</v>
      </c>
      <c r="AG206" s="8">
        <v>0</v>
      </c>
      <c r="AH206" s="8">
        <v>0</v>
      </c>
      <c r="AI206" s="8">
        <v>0</v>
      </c>
      <c r="AJ206" s="8">
        <v>3</v>
      </c>
      <c r="AK206" s="8">
        <v>3</v>
      </c>
      <c r="AL206" s="8">
        <v>3</v>
      </c>
      <c r="AM206" s="7" t="s">
        <v>100</v>
      </c>
    </row>
    <row r="207" spans="1:39" ht="89.25" x14ac:dyDescent="0.25">
      <c r="A207" s="6">
        <v>138</v>
      </c>
      <c r="B207" s="7" t="s">
        <v>92</v>
      </c>
      <c r="C207" s="7" t="s">
        <v>51</v>
      </c>
      <c r="D207" s="7" t="s">
        <v>121</v>
      </c>
      <c r="E207" s="7" t="s">
        <v>94</v>
      </c>
      <c r="F207" s="7" t="s">
        <v>95</v>
      </c>
      <c r="G207" s="7" t="s">
        <v>1626</v>
      </c>
      <c r="H207" s="7" t="s">
        <v>1627</v>
      </c>
      <c r="I207" s="7" t="s">
        <v>1628</v>
      </c>
      <c r="J207" s="7" t="s">
        <v>2649</v>
      </c>
      <c r="K207" s="7" t="s">
        <v>3299</v>
      </c>
      <c r="L207" s="7" t="s">
        <v>3300</v>
      </c>
      <c r="M207" s="7" t="s">
        <v>479</v>
      </c>
      <c r="N207" s="7" t="s">
        <v>3301</v>
      </c>
      <c r="O207" s="8">
        <v>0</v>
      </c>
      <c r="P207" s="8">
        <v>2</v>
      </c>
      <c r="Q207" s="8">
        <v>2</v>
      </c>
      <c r="R207" s="7" t="s">
        <v>100</v>
      </c>
      <c r="S207" s="7" t="s">
        <v>3302</v>
      </c>
      <c r="T207" s="7" t="s">
        <v>3302</v>
      </c>
      <c r="U207" s="8">
        <v>5</v>
      </c>
      <c r="V207" s="8">
        <v>5</v>
      </c>
      <c r="W207" s="8">
        <v>4</v>
      </c>
      <c r="X207" s="8">
        <v>5</v>
      </c>
      <c r="Y207" s="8">
        <v>5</v>
      </c>
      <c r="Z207" s="8">
        <v>4</v>
      </c>
      <c r="AA207" s="8">
        <v>0</v>
      </c>
      <c r="AB207" s="8">
        <v>0</v>
      </c>
      <c r="AC207" s="8">
        <v>0</v>
      </c>
      <c r="AD207" s="8">
        <v>0</v>
      </c>
      <c r="AE207" s="8">
        <v>0</v>
      </c>
      <c r="AF207" s="8">
        <v>0</v>
      </c>
      <c r="AG207" s="8">
        <v>5</v>
      </c>
      <c r="AH207" s="8">
        <v>5</v>
      </c>
      <c r="AI207" s="8">
        <v>4</v>
      </c>
      <c r="AJ207" s="8">
        <v>0</v>
      </c>
      <c r="AK207" s="8">
        <v>1</v>
      </c>
      <c r="AL207" s="8">
        <v>1</v>
      </c>
      <c r="AM207" s="7" t="s">
        <v>100</v>
      </c>
    </row>
    <row r="208" spans="1:39" ht="102" x14ac:dyDescent="0.25">
      <c r="A208" s="6">
        <v>138</v>
      </c>
      <c r="B208" s="7" t="s">
        <v>92</v>
      </c>
      <c r="C208" s="7" t="s">
        <v>51</v>
      </c>
      <c r="D208" s="7" t="s">
        <v>121</v>
      </c>
      <c r="E208" s="7" t="s">
        <v>94</v>
      </c>
      <c r="F208" s="7" t="s">
        <v>95</v>
      </c>
      <c r="G208" s="7" t="s">
        <v>1626</v>
      </c>
      <c r="H208" s="7" t="s">
        <v>1627</v>
      </c>
      <c r="I208" s="7" t="s">
        <v>1628</v>
      </c>
      <c r="J208" s="7" t="s">
        <v>2649</v>
      </c>
      <c r="K208" s="7" t="s">
        <v>3303</v>
      </c>
      <c r="L208" s="7" t="s">
        <v>3304</v>
      </c>
      <c r="M208" s="7" t="s">
        <v>1072</v>
      </c>
      <c r="N208" s="7" t="s">
        <v>3305</v>
      </c>
      <c r="O208" s="8">
        <v>3</v>
      </c>
      <c r="P208" s="8">
        <v>2</v>
      </c>
      <c r="Q208" s="8">
        <v>1</v>
      </c>
      <c r="R208" s="7" t="s">
        <v>581</v>
      </c>
      <c r="S208" s="7" t="s">
        <v>581</v>
      </c>
      <c r="T208" s="7" t="s">
        <v>581</v>
      </c>
      <c r="U208" s="8">
        <v>3</v>
      </c>
      <c r="V208" s="8">
        <v>3</v>
      </c>
      <c r="W208" s="8">
        <v>3</v>
      </c>
      <c r="X208" s="8">
        <v>3</v>
      </c>
      <c r="Y208" s="8">
        <v>3</v>
      </c>
      <c r="Z208" s="8">
        <v>3</v>
      </c>
      <c r="AA208" s="8">
        <v>3</v>
      </c>
      <c r="AB208" s="8">
        <v>3</v>
      </c>
      <c r="AC208" s="8">
        <v>3</v>
      </c>
      <c r="AD208" s="8">
        <v>0</v>
      </c>
      <c r="AE208" s="8">
        <v>0</v>
      </c>
      <c r="AF208" s="8">
        <v>0</v>
      </c>
      <c r="AG208" s="8">
        <v>0</v>
      </c>
      <c r="AH208" s="8">
        <v>0</v>
      </c>
      <c r="AI208" s="8">
        <v>0</v>
      </c>
      <c r="AJ208" s="8">
        <v>3</v>
      </c>
      <c r="AK208" s="8">
        <v>3</v>
      </c>
      <c r="AL208" s="8">
        <v>3</v>
      </c>
      <c r="AM208" s="7" t="s">
        <v>100</v>
      </c>
    </row>
    <row r="209" spans="1:39" ht="102" x14ac:dyDescent="0.25">
      <c r="A209" s="6">
        <v>138</v>
      </c>
      <c r="B209" s="7" t="s">
        <v>92</v>
      </c>
      <c r="C209" s="7" t="s">
        <v>51</v>
      </c>
      <c r="D209" s="7" t="s">
        <v>121</v>
      </c>
      <c r="E209" s="7" t="s">
        <v>94</v>
      </c>
      <c r="F209" s="7" t="s">
        <v>95</v>
      </c>
      <c r="G209" s="7" t="s">
        <v>1626</v>
      </c>
      <c r="H209" s="7" t="s">
        <v>1627</v>
      </c>
      <c r="I209" s="7" t="s">
        <v>1628</v>
      </c>
      <c r="J209" s="7" t="s">
        <v>2649</v>
      </c>
      <c r="K209" s="7" t="s">
        <v>3306</v>
      </c>
      <c r="L209" s="7" t="s">
        <v>3307</v>
      </c>
      <c r="M209" s="7" t="s">
        <v>405</v>
      </c>
      <c r="N209" s="7" t="s">
        <v>3269</v>
      </c>
      <c r="O209" s="8">
        <v>8</v>
      </c>
      <c r="P209" s="8">
        <v>6</v>
      </c>
      <c r="Q209" s="8">
        <v>10</v>
      </c>
      <c r="R209" s="7" t="s">
        <v>2805</v>
      </c>
      <c r="S209" s="7" t="s">
        <v>3308</v>
      </c>
      <c r="T209" s="7" t="s">
        <v>2805</v>
      </c>
      <c r="U209" s="8">
        <v>3</v>
      </c>
      <c r="V209" s="8">
        <v>3</v>
      </c>
      <c r="W209" s="8">
        <v>3</v>
      </c>
      <c r="X209" s="8">
        <v>3</v>
      </c>
      <c r="Y209" s="8">
        <v>3</v>
      </c>
      <c r="Z209" s="8">
        <v>3</v>
      </c>
      <c r="AA209" s="8">
        <v>1</v>
      </c>
      <c r="AB209" s="8">
        <v>1</v>
      </c>
      <c r="AC209" s="8">
        <v>1</v>
      </c>
      <c r="AD209" s="8">
        <v>2</v>
      </c>
      <c r="AE209" s="8">
        <v>2</v>
      </c>
      <c r="AF209" s="8">
        <v>2</v>
      </c>
      <c r="AG209" s="8">
        <v>0</v>
      </c>
      <c r="AH209" s="8">
        <v>0</v>
      </c>
      <c r="AI209" s="8">
        <v>0</v>
      </c>
      <c r="AJ209" s="8">
        <v>3</v>
      </c>
      <c r="AK209" s="8">
        <v>3</v>
      </c>
      <c r="AL209" s="8">
        <v>3</v>
      </c>
      <c r="AM209" s="7" t="s">
        <v>100</v>
      </c>
    </row>
    <row r="210" spans="1:39" ht="89.25" x14ac:dyDescent="0.25">
      <c r="A210" s="6">
        <v>138</v>
      </c>
      <c r="B210" s="7" t="s">
        <v>92</v>
      </c>
      <c r="C210" s="7" t="s">
        <v>51</v>
      </c>
      <c r="D210" s="7" t="s">
        <v>121</v>
      </c>
      <c r="E210" s="7" t="s">
        <v>94</v>
      </c>
      <c r="F210" s="7" t="s">
        <v>95</v>
      </c>
      <c r="G210" s="7" t="s">
        <v>1626</v>
      </c>
      <c r="H210" s="7" t="s">
        <v>1627</v>
      </c>
      <c r="I210" s="7" t="s">
        <v>1628</v>
      </c>
      <c r="J210" s="7" t="s">
        <v>2720</v>
      </c>
      <c r="K210" s="7" t="s">
        <v>3309</v>
      </c>
      <c r="L210" s="7" t="s">
        <v>3310</v>
      </c>
      <c r="M210" s="7" t="s">
        <v>622</v>
      </c>
      <c r="N210" s="7" t="s">
        <v>3311</v>
      </c>
      <c r="O210" s="8">
        <v>0</v>
      </c>
      <c r="P210" s="8">
        <v>0</v>
      </c>
      <c r="Q210" s="8">
        <v>0</v>
      </c>
      <c r="R210" s="7" t="s">
        <v>100</v>
      </c>
      <c r="S210" s="7" t="s">
        <v>100</v>
      </c>
      <c r="T210" s="7" t="s">
        <v>100</v>
      </c>
      <c r="U210" s="8">
        <v>0</v>
      </c>
      <c r="V210" s="8">
        <v>0</v>
      </c>
      <c r="W210" s="8">
        <v>0</v>
      </c>
      <c r="X210" s="8">
        <v>0</v>
      </c>
      <c r="Y210" s="8">
        <v>0</v>
      </c>
      <c r="Z210" s="8">
        <v>0</v>
      </c>
      <c r="AA210" s="8">
        <v>0</v>
      </c>
      <c r="AB210" s="8">
        <v>0</v>
      </c>
      <c r="AC210" s="8">
        <v>0</v>
      </c>
      <c r="AD210" s="8">
        <v>0</v>
      </c>
      <c r="AE210" s="8">
        <v>0</v>
      </c>
      <c r="AF210" s="8">
        <v>0</v>
      </c>
      <c r="AG210" s="8">
        <v>0</v>
      </c>
      <c r="AH210" s="8">
        <v>0</v>
      </c>
      <c r="AI210" s="8">
        <v>0</v>
      </c>
      <c r="AJ210" s="8">
        <v>0</v>
      </c>
      <c r="AK210" s="8">
        <v>0</v>
      </c>
      <c r="AL210" s="8">
        <v>0</v>
      </c>
      <c r="AM210" s="7" t="s">
        <v>100</v>
      </c>
    </row>
    <row r="211" spans="1:39" ht="102" x14ac:dyDescent="0.25">
      <c r="A211" s="6">
        <v>138</v>
      </c>
      <c r="B211" s="7" t="s">
        <v>92</v>
      </c>
      <c r="C211" s="7" t="s">
        <v>51</v>
      </c>
      <c r="D211" s="7" t="s">
        <v>121</v>
      </c>
      <c r="E211" s="7" t="s">
        <v>94</v>
      </c>
      <c r="F211" s="7" t="s">
        <v>95</v>
      </c>
      <c r="G211" s="7" t="s">
        <v>1626</v>
      </c>
      <c r="H211" s="7" t="s">
        <v>1627</v>
      </c>
      <c r="I211" s="7" t="s">
        <v>1628</v>
      </c>
      <c r="J211" s="7" t="s">
        <v>2720</v>
      </c>
      <c r="K211" s="7" t="s">
        <v>3312</v>
      </c>
      <c r="L211" s="7" t="s">
        <v>3313</v>
      </c>
      <c r="M211" s="7" t="s">
        <v>405</v>
      </c>
      <c r="N211" s="7" t="s">
        <v>3314</v>
      </c>
      <c r="O211" s="8">
        <v>0</v>
      </c>
      <c r="P211" s="8">
        <v>0</v>
      </c>
      <c r="Q211" s="8">
        <v>0</v>
      </c>
      <c r="R211" s="7" t="s">
        <v>100</v>
      </c>
      <c r="S211" s="7" t="s">
        <v>100</v>
      </c>
      <c r="T211" s="7" t="s">
        <v>100</v>
      </c>
      <c r="U211" s="8">
        <v>0</v>
      </c>
      <c r="V211" s="8">
        <v>0</v>
      </c>
      <c r="W211" s="8">
        <v>0</v>
      </c>
      <c r="X211" s="8">
        <v>0</v>
      </c>
      <c r="Y211" s="8">
        <v>0</v>
      </c>
      <c r="Z211" s="8">
        <v>0</v>
      </c>
      <c r="AA211" s="8">
        <v>0</v>
      </c>
      <c r="AB211" s="8">
        <v>0</v>
      </c>
      <c r="AC211" s="8">
        <v>0</v>
      </c>
      <c r="AD211" s="8">
        <v>0</v>
      </c>
      <c r="AE211" s="8">
        <v>0</v>
      </c>
      <c r="AF211" s="8">
        <v>0</v>
      </c>
      <c r="AG211" s="8">
        <v>0</v>
      </c>
      <c r="AH211" s="8">
        <v>0</v>
      </c>
      <c r="AI211" s="8">
        <v>0</v>
      </c>
      <c r="AJ211" s="8">
        <v>0</v>
      </c>
      <c r="AK211" s="8">
        <v>0</v>
      </c>
      <c r="AL211" s="8">
        <v>0</v>
      </c>
      <c r="AM211" s="7" t="s">
        <v>100</v>
      </c>
    </row>
    <row r="212" spans="1:39" ht="102" x14ac:dyDescent="0.25">
      <c r="A212" s="6">
        <v>138</v>
      </c>
      <c r="B212" s="7" t="s">
        <v>92</v>
      </c>
      <c r="C212" s="7" t="s">
        <v>51</v>
      </c>
      <c r="D212" s="7" t="s">
        <v>121</v>
      </c>
      <c r="E212" s="7" t="s">
        <v>94</v>
      </c>
      <c r="F212" s="7" t="s">
        <v>95</v>
      </c>
      <c r="G212" s="7" t="s">
        <v>1626</v>
      </c>
      <c r="H212" s="7" t="s">
        <v>1627</v>
      </c>
      <c r="I212" s="7" t="s">
        <v>1628</v>
      </c>
      <c r="J212" s="7" t="s">
        <v>2720</v>
      </c>
      <c r="K212" s="7" t="s">
        <v>3315</v>
      </c>
      <c r="L212" s="7" t="s">
        <v>3316</v>
      </c>
      <c r="M212" s="7" t="s">
        <v>146</v>
      </c>
      <c r="N212" s="7" t="s">
        <v>3317</v>
      </c>
      <c r="O212" s="8">
        <v>0</v>
      </c>
      <c r="P212" s="8">
        <v>0</v>
      </c>
      <c r="Q212" s="8">
        <v>0</v>
      </c>
      <c r="R212" s="7" t="s">
        <v>100</v>
      </c>
      <c r="S212" s="7" t="s">
        <v>100</v>
      </c>
      <c r="T212" s="7" t="s">
        <v>100</v>
      </c>
      <c r="U212" s="8">
        <v>0</v>
      </c>
      <c r="V212" s="8">
        <v>0</v>
      </c>
      <c r="W212" s="8">
        <v>0</v>
      </c>
      <c r="X212" s="8">
        <v>0</v>
      </c>
      <c r="Y212" s="8">
        <v>0</v>
      </c>
      <c r="Z212" s="8">
        <v>0</v>
      </c>
      <c r="AA212" s="8">
        <v>0</v>
      </c>
      <c r="AB212" s="8">
        <v>0</v>
      </c>
      <c r="AC212" s="8">
        <v>0</v>
      </c>
      <c r="AD212" s="8">
        <v>0</v>
      </c>
      <c r="AE212" s="8">
        <v>0</v>
      </c>
      <c r="AF212" s="8">
        <v>0</v>
      </c>
      <c r="AG212" s="8">
        <v>0</v>
      </c>
      <c r="AH212" s="8">
        <v>0</v>
      </c>
      <c r="AI212" s="8">
        <v>0</v>
      </c>
      <c r="AJ212" s="8">
        <v>0</v>
      </c>
      <c r="AK212" s="8">
        <v>0</v>
      </c>
      <c r="AL212" s="8">
        <v>0</v>
      </c>
      <c r="AM212" s="7" t="s">
        <v>100</v>
      </c>
    </row>
    <row r="213" spans="1:39" ht="89.25" x14ac:dyDescent="0.25">
      <c r="A213" s="6">
        <v>138</v>
      </c>
      <c r="B213" s="7" t="s">
        <v>92</v>
      </c>
      <c r="C213" s="7" t="s">
        <v>51</v>
      </c>
      <c r="D213" s="7" t="s">
        <v>121</v>
      </c>
      <c r="E213" s="7" t="s">
        <v>94</v>
      </c>
      <c r="F213" s="7" t="s">
        <v>95</v>
      </c>
      <c r="G213" s="7" t="s">
        <v>1626</v>
      </c>
      <c r="H213" s="7" t="s">
        <v>1627</v>
      </c>
      <c r="I213" s="7" t="s">
        <v>1628</v>
      </c>
      <c r="J213" s="7" t="s">
        <v>2720</v>
      </c>
      <c r="K213" s="7" t="s">
        <v>3318</v>
      </c>
      <c r="L213" s="7" t="s">
        <v>3319</v>
      </c>
      <c r="M213" s="7" t="s">
        <v>505</v>
      </c>
      <c r="N213" s="7" t="s">
        <v>3320</v>
      </c>
      <c r="O213" s="8">
        <v>0</v>
      </c>
      <c r="P213" s="8">
        <v>0</v>
      </c>
      <c r="Q213" s="8">
        <v>0</v>
      </c>
      <c r="R213" s="7" t="s">
        <v>100</v>
      </c>
      <c r="S213" s="7" t="s">
        <v>100</v>
      </c>
      <c r="T213" s="7" t="s">
        <v>100</v>
      </c>
      <c r="U213" s="8">
        <v>0</v>
      </c>
      <c r="V213" s="8">
        <v>0</v>
      </c>
      <c r="W213" s="8">
        <v>0</v>
      </c>
      <c r="X213" s="8">
        <v>0</v>
      </c>
      <c r="Y213" s="8">
        <v>0</v>
      </c>
      <c r="Z213" s="8">
        <v>0</v>
      </c>
      <c r="AA213" s="8">
        <v>0</v>
      </c>
      <c r="AB213" s="8">
        <v>0</v>
      </c>
      <c r="AC213" s="8">
        <v>0</v>
      </c>
      <c r="AD213" s="8">
        <v>0</v>
      </c>
      <c r="AE213" s="8">
        <v>0</v>
      </c>
      <c r="AF213" s="8">
        <v>0</v>
      </c>
      <c r="AG213" s="8">
        <v>0</v>
      </c>
      <c r="AH213" s="8">
        <v>0</v>
      </c>
      <c r="AI213" s="8">
        <v>0</v>
      </c>
      <c r="AJ213" s="8">
        <v>0</v>
      </c>
      <c r="AK213" s="8">
        <v>0</v>
      </c>
      <c r="AL213" s="8">
        <v>0</v>
      </c>
      <c r="AM213" s="7" t="s">
        <v>100</v>
      </c>
    </row>
    <row r="214" spans="1:39" ht="102" x14ac:dyDescent="0.25">
      <c r="A214" s="6">
        <v>138</v>
      </c>
      <c r="B214" s="7" t="s">
        <v>92</v>
      </c>
      <c r="C214" s="7" t="s">
        <v>51</v>
      </c>
      <c r="D214" s="7" t="s">
        <v>121</v>
      </c>
      <c r="E214" s="7" t="s">
        <v>94</v>
      </c>
      <c r="F214" s="7" t="s">
        <v>95</v>
      </c>
      <c r="G214" s="7" t="s">
        <v>1626</v>
      </c>
      <c r="H214" s="7" t="s">
        <v>1627</v>
      </c>
      <c r="I214" s="7" t="s">
        <v>1628</v>
      </c>
      <c r="J214" s="7" t="s">
        <v>2720</v>
      </c>
      <c r="K214" s="7" t="s">
        <v>3321</v>
      </c>
      <c r="L214" s="7" t="s">
        <v>3322</v>
      </c>
      <c r="M214" s="7" t="s">
        <v>229</v>
      </c>
      <c r="N214" s="7" t="s">
        <v>3323</v>
      </c>
      <c r="O214" s="8">
        <v>0</v>
      </c>
      <c r="P214" s="8">
        <v>0</v>
      </c>
      <c r="Q214" s="8">
        <v>0</v>
      </c>
      <c r="R214" s="7" t="s">
        <v>100</v>
      </c>
      <c r="S214" s="7" t="s">
        <v>100</v>
      </c>
      <c r="T214" s="7" t="s">
        <v>100</v>
      </c>
      <c r="U214" s="8">
        <v>0</v>
      </c>
      <c r="V214" s="8">
        <v>0</v>
      </c>
      <c r="W214" s="8">
        <v>0</v>
      </c>
      <c r="X214" s="8">
        <v>0</v>
      </c>
      <c r="Y214" s="8">
        <v>0</v>
      </c>
      <c r="Z214" s="8">
        <v>0</v>
      </c>
      <c r="AA214" s="8">
        <v>0</v>
      </c>
      <c r="AB214" s="8">
        <v>0</v>
      </c>
      <c r="AC214" s="8">
        <v>0</v>
      </c>
      <c r="AD214" s="8">
        <v>0</v>
      </c>
      <c r="AE214" s="8">
        <v>0</v>
      </c>
      <c r="AF214" s="8">
        <v>0</v>
      </c>
      <c r="AG214" s="8">
        <v>0</v>
      </c>
      <c r="AH214" s="8">
        <v>0</v>
      </c>
      <c r="AI214" s="8">
        <v>0</v>
      </c>
      <c r="AJ214" s="8">
        <v>0</v>
      </c>
      <c r="AK214" s="8">
        <v>0</v>
      </c>
      <c r="AL214" s="8">
        <v>0</v>
      </c>
      <c r="AM214" s="7" t="s">
        <v>100</v>
      </c>
    </row>
    <row r="215" spans="1:39" ht="89.25" x14ac:dyDescent="0.25">
      <c r="A215" s="6">
        <v>138</v>
      </c>
      <c r="B215" s="7" t="s">
        <v>92</v>
      </c>
      <c r="C215" s="7" t="s">
        <v>51</v>
      </c>
      <c r="D215" s="7" t="s">
        <v>121</v>
      </c>
      <c r="E215" s="7" t="s">
        <v>94</v>
      </c>
      <c r="F215" s="7" t="s">
        <v>95</v>
      </c>
      <c r="G215" s="7" t="s">
        <v>1626</v>
      </c>
      <c r="H215" s="7" t="s">
        <v>1627</v>
      </c>
      <c r="I215" s="7" t="s">
        <v>1628</v>
      </c>
      <c r="J215" s="7" t="s">
        <v>2720</v>
      </c>
      <c r="K215" s="7" t="s">
        <v>3324</v>
      </c>
      <c r="L215" s="7" t="s">
        <v>3325</v>
      </c>
      <c r="M215" s="7" t="s">
        <v>173</v>
      </c>
      <c r="N215" s="7" t="s">
        <v>3220</v>
      </c>
      <c r="O215" s="8">
        <v>0</v>
      </c>
      <c r="P215" s="8">
        <v>0</v>
      </c>
      <c r="Q215" s="8">
        <v>0</v>
      </c>
      <c r="R215" s="7" t="s">
        <v>100</v>
      </c>
      <c r="S215" s="7" t="s">
        <v>100</v>
      </c>
      <c r="T215" s="7" t="s">
        <v>100</v>
      </c>
      <c r="U215" s="8">
        <v>0</v>
      </c>
      <c r="V215" s="8">
        <v>0</v>
      </c>
      <c r="W215" s="8">
        <v>0</v>
      </c>
      <c r="X215" s="8">
        <v>0</v>
      </c>
      <c r="Y215" s="8">
        <v>0</v>
      </c>
      <c r="Z215" s="8">
        <v>0</v>
      </c>
      <c r="AA215" s="8">
        <v>0</v>
      </c>
      <c r="AB215" s="8">
        <v>0</v>
      </c>
      <c r="AC215" s="8">
        <v>0</v>
      </c>
      <c r="AD215" s="8">
        <v>0</v>
      </c>
      <c r="AE215" s="8">
        <v>0</v>
      </c>
      <c r="AF215" s="8">
        <v>0</v>
      </c>
      <c r="AG215" s="8">
        <v>0</v>
      </c>
      <c r="AH215" s="8">
        <v>0</v>
      </c>
      <c r="AI215" s="8">
        <v>0</v>
      </c>
      <c r="AJ215" s="8">
        <v>0</v>
      </c>
      <c r="AK215" s="8">
        <v>0</v>
      </c>
      <c r="AL215" s="8">
        <v>0</v>
      </c>
      <c r="AM215" s="7" t="s">
        <v>100</v>
      </c>
    </row>
    <row r="216" spans="1:39" ht="102" x14ac:dyDescent="0.25">
      <c r="A216" s="6">
        <v>138</v>
      </c>
      <c r="B216" s="7" t="s">
        <v>92</v>
      </c>
      <c r="C216" s="7" t="s">
        <v>51</v>
      </c>
      <c r="D216" s="7" t="s">
        <v>121</v>
      </c>
      <c r="E216" s="7" t="s">
        <v>94</v>
      </c>
      <c r="F216" s="7" t="s">
        <v>95</v>
      </c>
      <c r="G216" s="7" t="s">
        <v>1626</v>
      </c>
      <c r="H216" s="7" t="s">
        <v>1627</v>
      </c>
      <c r="I216" s="7" t="s">
        <v>1628</v>
      </c>
      <c r="J216" s="7" t="s">
        <v>2720</v>
      </c>
      <c r="K216" s="7" t="s">
        <v>3326</v>
      </c>
      <c r="L216" s="7" t="s">
        <v>3327</v>
      </c>
      <c r="M216" s="7" t="s">
        <v>141</v>
      </c>
      <c r="N216" s="7" t="s">
        <v>3328</v>
      </c>
      <c r="O216" s="8">
        <v>0</v>
      </c>
      <c r="P216" s="8">
        <v>0</v>
      </c>
      <c r="Q216" s="8">
        <v>0</v>
      </c>
      <c r="R216" s="7" t="s">
        <v>100</v>
      </c>
      <c r="S216" s="7" t="s">
        <v>100</v>
      </c>
      <c r="T216" s="7" t="s">
        <v>100</v>
      </c>
      <c r="U216" s="8">
        <v>0</v>
      </c>
      <c r="V216" s="8">
        <v>0</v>
      </c>
      <c r="W216" s="8">
        <v>0</v>
      </c>
      <c r="X216" s="8">
        <v>0</v>
      </c>
      <c r="Y216" s="8">
        <v>0</v>
      </c>
      <c r="Z216" s="8">
        <v>0</v>
      </c>
      <c r="AA216" s="8">
        <v>0</v>
      </c>
      <c r="AB216" s="8">
        <v>0</v>
      </c>
      <c r="AC216" s="8">
        <v>0</v>
      </c>
      <c r="AD216" s="8">
        <v>0</v>
      </c>
      <c r="AE216" s="8">
        <v>0</v>
      </c>
      <c r="AF216" s="8">
        <v>0</v>
      </c>
      <c r="AG216" s="8">
        <v>0</v>
      </c>
      <c r="AH216" s="8">
        <v>0</v>
      </c>
      <c r="AI216" s="8">
        <v>0</v>
      </c>
      <c r="AJ216" s="8">
        <v>0</v>
      </c>
      <c r="AK216" s="8">
        <v>0</v>
      </c>
      <c r="AL216" s="8">
        <v>0</v>
      </c>
      <c r="AM216" s="7" t="s">
        <v>100</v>
      </c>
    </row>
    <row r="217" spans="1:39" ht="102" x14ac:dyDescent="0.25">
      <c r="A217" s="6">
        <v>138</v>
      </c>
      <c r="B217" s="7" t="s">
        <v>92</v>
      </c>
      <c r="C217" s="7" t="s">
        <v>51</v>
      </c>
      <c r="D217" s="7" t="s">
        <v>121</v>
      </c>
      <c r="E217" s="7" t="s">
        <v>94</v>
      </c>
      <c r="F217" s="7" t="s">
        <v>95</v>
      </c>
      <c r="G217" s="7" t="s">
        <v>1626</v>
      </c>
      <c r="H217" s="7" t="s">
        <v>1627</v>
      </c>
      <c r="I217" s="7" t="s">
        <v>1628</v>
      </c>
      <c r="J217" s="7" t="s">
        <v>2720</v>
      </c>
      <c r="K217" s="7" t="s">
        <v>3329</v>
      </c>
      <c r="L217" s="7" t="s">
        <v>3330</v>
      </c>
      <c r="M217" s="7" t="s">
        <v>3235</v>
      </c>
      <c r="N217" s="7" t="s">
        <v>3331</v>
      </c>
      <c r="O217" s="8">
        <v>0</v>
      </c>
      <c r="P217" s="8">
        <v>0</v>
      </c>
      <c r="Q217" s="8">
        <v>0</v>
      </c>
      <c r="R217" s="7" t="s">
        <v>100</v>
      </c>
      <c r="S217" s="7" t="s">
        <v>100</v>
      </c>
      <c r="T217" s="7" t="s">
        <v>100</v>
      </c>
      <c r="U217" s="8">
        <v>0</v>
      </c>
      <c r="V217" s="8">
        <v>0</v>
      </c>
      <c r="W217" s="8">
        <v>0</v>
      </c>
      <c r="X217" s="8">
        <v>0</v>
      </c>
      <c r="Y217" s="8">
        <v>0</v>
      </c>
      <c r="Z217" s="8">
        <v>0</v>
      </c>
      <c r="AA217" s="8">
        <v>0</v>
      </c>
      <c r="AB217" s="8">
        <v>0</v>
      </c>
      <c r="AC217" s="8">
        <v>0</v>
      </c>
      <c r="AD217" s="8">
        <v>0</v>
      </c>
      <c r="AE217" s="8">
        <v>0</v>
      </c>
      <c r="AF217" s="8">
        <v>0</v>
      </c>
      <c r="AG217" s="8">
        <v>0</v>
      </c>
      <c r="AH217" s="8">
        <v>0</v>
      </c>
      <c r="AI217" s="8">
        <v>0</v>
      </c>
      <c r="AJ217" s="8">
        <v>0</v>
      </c>
      <c r="AK217" s="8">
        <v>0</v>
      </c>
      <c r="AL217" s="8">
        <v>0</v>
      </c>
      <c r="AM217" s="7" t="s">
        <v>100</v>
      </c>
    </row>
    <row r="218" spans="1:39" ht="102" x14ac:dyDescent="0.25">
      <c r="A218" s="6">
        <v>138</v>
      </c>
      <c r="B218" s="7" t="s">
        <v>92</v>
      </c>
      <c r="C218" s="7" t="s">
        <v>51</v>
      </c>
      <c r="D218" s="7" t="s">
        <v>121</v>
      </c>
      <c r="E218" s="7" t="s">
        <v>94</v>
      </c>
      <c r="F218" s="7" t="s">
        <v>95</v>
      </c>
      <c r="G218" s="7" t="s">
        <v>1626</v>
      </c>
      <c r="H218" s="7" t="s">
        <v>1627</v>
      </c>
      <c r="I218" s="7" t="s">
        <v>1628</v>
      </c>
      <c r="J218" s="7" t="s">
        <v>2720</v>
      </c>
      <c r="K218" s="7" t="s">
        <v>3332</v>
      </c>
      <c r="L218" s="7" t="s">
        <v>3333</v>
      </c>
      <c r="M218" s="7" t="s">
        <v>153</v>
      </c>
      <c r="N218" s="7" t="s">
        <v>3334</v>
      </c>
      <c r="O218" s="8">
        <v>0</v>
      </c>
      <c r="P218" s="8">
        <v>0</v>
      </c>
      <c r="Q218" s="8">
        <v>0</v>
      </c>
      <c r="R218" s="7" t="s">
        <v>100</v>
      </c>
      <c r="S218" s="7" t="s">
        <v>100</v>
      </c>
      <c r="T218" s="7" t="s">
        <v>100</v>
      </c>
      <c r="U218" s="8">
        <v>0</v>
      </c>
      <c r="V218" s="8">
        <v>0</v>
      </c>
      <c r="W218" s="8">
        <v>0</v>
      </c>
      <c r="X218" s="8">
        <v>0</v>
      </c>
      <c r="Y218" s="8">
        <v>0</v>
      </c>
      <c r="Z218" s="8">
        <v>0</v>
      </c>
      <c r="AA218" s="8">
        <v>0</v>
      </c>
      <c r="AB218" s="8">
        <v>0</v>
      </c>
      <c r="AC218" s="8">
        <v>0</v>
      </c>
      <c r="AD218" s="8">
        <v>0</v>
      </c>
      <c r="AE218" s="8">
        <v>0</v>
      </c>
      <c r="AF218" s="8">
        <v>0</v>
      </c>
      <c r="AG218" s="8">
        <v>0</v>
      </c>
      <c r="AH218" s="8">
        <v>0</v>
      </c>
      <c r="AI218" s="8">
        <v>0</v>
      </c>
      <c r="AJ218" s="8">
        <v>0</v>
      </c>
      <c r="AK218" s="8">
        <v>0</v>
      </c>
      <c r="AL218" s="8">
        <v>0</v>
      </c>
      <c r="AM218" s="7" t="s">
        <v>100</v>
      </c>
    </row>
    <row r="219" spans="1:39" ht="114.75" x14ac:dyDescent="0.25">
      <c r="A219" s="6">
        <v>138</v>
      </c>
      <c r="B219" s="7" t="s">
        <v>92</v>
      </c>
      <c r="C219" s="7" t="s">
        <v>51</v>
      </c>
      <c r="D219" s="7" t="s">
        <v>121</v>
      </c>
      <c r="E219" s="7" t="s">
        <v>94</v>
      </c>
      <c r="F219" s="7" t="s">
        <v>95</v>
      </c>
      <c r="G219" s="7" t="s">
        <v>1626</v>
      </c>
      <c r="H219" s="7" t="s">
        <v>1627</v>
      </c>
      <c r="I219" s="7" t="s">
        <v>1628</v>
      </c>
      <c r="J219" s="7" t="s">
        <v>2720</v>
      </c>
      <c r="K219" s="7" t="s">
        <v>3335</v>
      </c>
      <c r="L219" s="7" t="s">
        <v>3336</v>
      </c>
      <c r="M219" s="7" t="s">
        <v>405</v>
      </c>
      <c r="N219" s="7" t="s">
        <v>3337</v>
      </c>
      <c r="O219" s="8">
        <v>0</v>
      </c>
      <c r="P219" s="8">
        <v>0</v>
      </c>
      <c r="Q219" s="8">
        <v>0</v>
      </c>
      <c r="R219" s="7" t="s">
        <v>100</v>
      </c>
      <c r="S219" s="7" t="s">
        <v>100</v>
      </c>
      <c r="T219" s="7" t="s">
        <v>100</v>
      </c>
      <c r="U219" s="8">
        <v>0</v>
      </c>
      <c r="V219" s="8">
        <v>0</v>
      </c>
      <c r="W219" s="8">
        <v>0</v>
      </c>
      <c r="X219" s="8">
        <v>0</v>
      </c>
      <c r="Y219" s="8">
        <v>0</v>
      </c>
      <c r="Z219" s="8">
        <v>0</v>
      </c>
      <c r="AA219" s="8">
        <v>0</v>
      </c>
      <c r="AB219" s="8">
        <v>0</v>
      </c>
      <c r="AC219" s="8">
        <v>0</v>
      </c>
      <c r="AD219" s="8">
        <v>0</v>
      </c>
      <c r="AE219" s="8">
        <v>0</v>
      </c>
      <c r="AF219" s="8">
        <v>0</v>
      </c>
      <c r="AG219" s="8">
        <v>0</v>
      </c>
      <c r="AH219" s="8">
        <v>0</v>
      </c>
      <c r="AI219" s="8">
        <v>0</v>
      </c>
      <c r="AJ219" s="8">
        <v>0</v>
      </c>
      <c r="AK219" s="8">
        <v>0</v>
      </c>
      <c r="AL219" s="8">
        <v>0</v>
      </c>
      <c r="AM219" s="7" t="s">
        <v>100</v>
      </c>
    </row>
    <row r="220" spans="1:39" ht="102" x14ac:dyDescent="0.25">
      <c r="A220" s="6">
        <v>138</v>
      </c>
      <c r="B220" s="7" t="s">
        <v>92</v>
      </c>
      <c r="C220" s="7" t="s">
        <v>51</v>
      </c>
      <c r="D220" s="7" t="s">
        <v>121</v>
      </c>
      <c r="E220" s="7" t="s">
        <v>94</v>
      </c>
      <c r="F220" s="7" t="s">
        <v>95</v>
      </c>
      <c r="G220" s="7" t="s">
        <v>1626</v>
      </c>
      <c r="H220" s="7" t="s">
        <v>1627</v>
      </c>
      <c r="I220" s="7" t="s">
        <v>1628</v>
      </c>
      <c r="J220" s="7" t="s">
        <v>2720</v>
      </c>
      <c r="K220" s="7" t="s">
        <v>3338</v>
      </c>
      <c r="L220" s="7" t="s">
        <v>3339</v>
      </c>
      <c r="M220" s="7" t="s">
        <v>1075</v>
      </c>
      <c r="N220" s="7" t="s">
        <v>3340</v>
      </c>
      <c r="O220" s="8">
        <v>0</v>
      </c>
      <c r="P220" s="8">
        <v>0</v>
      </c>
      <c r="Q220" s="8">
        <v>0</v>
      </c>
      <c r="R220" s="7" t="s">
        <v>100</v>
      </c>
      <c r="S220" s="7" t="s">
        <v>100</v>
      </c>
      <c r="T220" s="7" t="s">
        <v>100</v>
      </c>
      <c r="U220" s="8">
        <v>0</v>
      </c>
      <c r="V220" s="8">
        <v>0</v>
      </c>
      <c r="W220" s="8">
        <v>0</v>
      </c>
      <c r="X220" s="8">
        <v>0</v>
      </c>
      <c r="Y220" s="8">
        <v>0</v>
      </c>
      <c r="Z220" s="8">
        <v>0</v>
      </c>
      <c r="AA220" s="8">
        <v>0</v>
      </c>
      <c r="AB220" s="8">
        <v>0</v>
      </c>
      <c r="AC220" s="8">
        <v>0</v>
      </c>
      <c r="AD220" s="8">
        <v>0</v>
      </c>
      <c r="AE220" s="8">
        <v>0</v>
      </c>
      <c r="AF220" s="8">
        <v>0</v>
      </c>
      <c r="AG220" s="8">
        <v>0</v>
      </c>
      <c r="AH220" s="8">
        <v>0</v>
      </c>
      <c r="AI220" s="8">
        <v>0</v>
      </c>
      <c r="AJ220" s="8">
        <v>0</v>
      </c>
      <c r="AK220" s="8">
        <v>0</v>
      </c>
      <c r="AL220" s="8">
        <v>0</v>
      </c>
      <c r="AM220" s="7" t="s">
        <v>100</v>
      </c>
    </row>
    <row r="221" spans="1:39" ht="102" x14ac:dyDescent="0.25">
      <c r="A221" s="6">
        <v>138</v>
      </c>
      <c r="B221" s="7" t="s">
        <v>92</v>
      </c>
      <c r="C221" s="7" t="s">
        <v>51</v>
      </c>
      <c r="D221" s="7" t="s">
        <v>121</v>
      </c>
      <c r="E221" s="7" t="s">
        <v>94</v>
      </c>
      <c r="F221" s="7" t="s">
        <v>95</v>
      </c>
      <c r="G221" s="7" t="s">
        <v>1626</v>
      </c>
      <c r="H221" s="7" t="s">
        <v>1627</v>
      </c>
      <c r="I221" s="7" t="s">
        <v>1628</v>
      </c>
      <c r="J221" s="7" t="s">
        <v>2720</v>
      </c>
      <c r="K221" s="7" t="s">
        <v>3341</v>
      </c>
      <c r="L221" s="7" t="s">
        <v>3342</v>
      </c>
      <c r="M221" s="7" t="s">
        <v>969</v>
      </c>
      <c r="N221" s="7" t="s">
        <v>3343</v>
      </c>
      <c r="O221" s="8">
        <v>0</v>
      </c>
      <c r="P221" s="8">
        <v>0</v>
      </c>
      <c r="Q221" s="8">
        <v>0</v>
      </c>
      <c r="R221" s="7" t="s">
        <v>100</v>
      </c>
      <c r="S221" s="7" t="s">
        <v>100</v>
      </c>
      <c r="T221" s="7" t="s">
        <v>100</v>
      </c>
      <c r="U221" s="8">
        <v>0</v>
      </c>
      <c r="V221" s="8">
        <v>0</v>
      </c>
      <c r="W221" s="8">
        <v>0</v>
      </c>
      <c r="X221" s="8">
        <v>0</v>
      </c>
      <c r="Y221" s="8">
        <v>0</v>
      </c>
      <c r="Z221" s="8">
        <v>0</v>
      </c>
      <c r="AA221" s="8">
        <v>0</v>
      </c>
      <c r="AB221" s="8">
        <v>0</v>
      </c>
      <c r="AC221" s="8">
        <v>0</v>
      </c>
      <c r="AD221" s="8">
        <v>0</v>
      </c>
      <c r="AE221" s="8">
        <v>0</v>
      </c>
      <c r="AF221" s="8">
        <v>0</v>
      </c>
      <c r="AG221" s="8">
        <v>0</v>
      </c>
      <c r="AH221" s="8">
        <v>0</v>
      </c>
      <c r="AI221" s="8">
        <v>0</v>
      </c>
      <c r="AJ221" s="8">
        <v>0</v>
      </c>
      <c r="AK221" s="8">
        <v>0</v>
      </c>
      <c r="AL221" s="8">
        <v>0</v>
      </c>
      <c r="AM221" s="7" t="s">
        <v>100</v>
      </c>
    </row>
    <row r="222" spans="1:39" ht="102" x14ac:dyDescent="0.25">
      <c r="A222" s="6">
        <v>138</v>
      </c>
      <c r="B222" s="7" t="s">
        <v>92</v>
      </c>
      <c r="C222" s="7" t="s">
        <v>51</v>
      </c>
      <c r="D222" s="7" t="s">
        <v>121</v>
      </c>
      <c r="E222" s="7" t="s">
        <v>94</v>
      </c>
      <c r="F222" s="7" t="s">
        <v>95</v>
      </c>
      <c r="G222" s="7" t="s">
        <v>1626</v>
      </c>
      <c r="H222" s="7" t="s">
        <v>1627</v>
      </c>
      <c r="I222" s="7" t="s">
        <v>1628</v>
      </c>
      <c r="J222" s="7" t="s">
        <v>2720</v>
      </c>
      <c r="K222" s="7" t="s">
        <v>3344</v>
      </c>
      <c r="L222" s="7" t="s">
        <v>3345</v>
      </c>
      <c r="M222" s="7" t="s">
        <v>997</v>
      </c>
      <c r="N222" s="7" t="s">
        <v>3346</v>
      </c>
      <c r="O222" s="8">
        <v>0</v>
      </c>
      <c r="P222" s="8">
        <v>0</v>
      </c>
      <c r="Q222" s="8">
        <v>0</v>
      </c>
      <c r="R222" s="7" t="s">
        <v>100</v>
      </c>
      <c r="S222" s="7" t="s">
        <v>100</v>
      </c>
      <c r="T222" s="7" t="s">
        <v>100</v>
      </c>
      <c r="U222" s="8">
        <v>0</v>
      </c>
      <c r="V222" s="8">
        <v>0</v>
      </c>
      <c r="W222" s="8">
        <v>0</v>
      </c>
      <c r="X222" s="8">
        <v>0</v>
      </c>
      <c r="Y222" s="8">
        <v>0</v>
      </c>
      <c r="Z222" s="8">
        <v>0</v>
      </c>
      <c r="AA222" s="8">
        <v>0</v>
      </c>
      <c r="AB222" s="8">
        <v>0</v>
      </c>
      <c r="AC222" s="8">
        <v>0</v>
      </c>
      <c r="AD222" s="8">
        <v>0</v>
      </c>
      <c r="AE222" s="8">
        <v>0</v>
      </c>
      <c r="AF222" s="8">
        <v>0</v>
      </c>
      <c r="AG222" s="8">
        <v>0</v>
      </c>
      <c r="AH222" s="8">
        <v>0</v>
      </c>
      <c r="AI222" s="8">
        <v>0</v>
      </c>
      <c r="AJ222" s="8">
        <v>0</v>
      </c>
      <c r="AK222" s="8">
        <v>0</v>
      </c>
      <c r="AL222" s="8">
        <v>0</v>
      </c>
      <c r="AM222" s="7" t="s">
        <v>100</v>
      </c>
    </row>
    <row r="223" spans="1:39" ht="89.25" x14ac:dyDescent="0.25">
      <c r="A223" s="6">
        <v>138</v>
      </c>
      <c r="B223" s="7" t="s">
        <v>92</v>
      </c>
      <c r="C223" s="7" t="s">
        <v>51</v>
      </c>
      <c r="D223" s="7" t="s">
        <v>121</v>
      </c>
      <c r="E223" s="7" t="s">
        <v>94</v>
      </c>
      <c r="F223" s="7" t="s">
        <v>95</v>
      </c>
      <c r="G223" s="7" t="s">
        <v>1626</v>
      </c>
      <c r="H223" s="7" t="s">
        <v>1627</v>
      </c>
      <c r="I223" s="7" t="s">
        <v>1628</v>
      </c>
      <c r="J223" s="7" t="s">
        <v>2720</v>
      </c>
      <c r="K223" s="7" t="s">
        <v>3347</v>
      </c>
      <c r="L223" s="7" t="s">
        <v>3348</v>
      </c>
      <c r="M223" s="7" t="s">
        <v>564</v>
      </c>
      <c r="N223" s="7" t="s">
        <v>3349</v>
      </c>
      <c r="O223" s="8">
        <v>0</v>
      </c>
      <c r="P223" s="8">
        <v>0</v>
      </c>
      <c r="Q223" s="8">
        <v>0</v>
      </c>
      <c r="R223" s="7" t="s">
        <v>100</v>
      </c>
      <c r="S223" s="7" t="s">
        <v>100</v>
      </c>
      <c r="T223" s="7" t="s">
        <v>100</v>
      </c>
      <c r="U223" s="8">
        <v>0</v>
      </c>
      <c r="V223" s="8">
        <v>0</v>
      </c>
      <c r="W223" s="8">
        <v>0</v>
      </c>
      <c r="X223" s="8">
        <v>0</v>
      </c>
      <c r="Y223" s="8">
        <v>0</v>
      </c>
      <c r="Z223" s="8">
        <v>0</v>
      </c>
      <c r="AA223" s="8">
        <v>0</v>
      </c>
      <c r="AB223" s="8">
        <v>0</v>
      </c>
      <c r="AC223" s="8">
        <v>0</v>
      </c>
      <c r="AD223" s="8">
        <v>0</v>
      </c>
      <c r="AE223" s="8">
        <v>0</v>
      </c>
      <c r="AF223" s="8">
        <v>0</v>
      </c>
      <c r="AG223" s="8">
        <v>0</v>
      </c>
      <c r="AH223" s="8">
        <v>0</v>
      </c>
      <c r="AI223" s="8">
        <v>0</v>
      </c>
      <c r="AJ223" s="8">
        <v>0</v>
      </c>
      <c r="AK223" s="8">
        <v>0</v>
      </c>
      <c r="AL223" s="8">
        <v>0</v>
      </c>
      <c r="AM223" s="7" t="s">
        <v>100</v>
      </c>
    </row>
    <row r="224" spans="1:39" ht="102" x14ac:dyDescent="0.25">
      <c r="A224" s="6">
        <v>138</v>
      </c>
      <c r="B224" s="7" t="s">
        <v>92</v>
      </c>
      <c r="C224" s="7" t="s">
        <v>51</v>
      </c>
      <c r="D224" s="7" t="s">
        <v>121</v>
      </c>
      <c r="E224" s="7" t="s">
        <v>94</v>
      </c>
      <c r="F224" s="7" t="s">
        <v>95</v>
      </c>
      <c r="G224" s="7" t="s">
        <v>1626</v>
      </c>
      <c r="H224" s="7" t="s">
        <v>1627</v>
      </c>
      <c r="I224" s="7" t="s">
        <v>1628</v>
      </c>
      <c r="J224" s="7" t="s">
        <v>2720</v>
      </c>
      <c r="K224" s="7" t="s">
        <v>3350</v>
      </c>
      <c r="L224" s="7" t="s">
        <v>3351</v>
      </c>
      <c r="M224" s="7" t="s">
        <v>488</v>
      </c>
      <c r="N224" s="7" t="s">
        <v>3352</v>
      </c>
      <c r="O224" s="8">
        <v>0</v>
      </c>
      <c r="P224" s="8">
        <v>0</v>
      </c>
      <c r="Q224" s="8">
        <v>0</v>
      </c>
      <c r="R224" s="7" t="s">
        <v>100</v>
      </c>
      <c r="S224" s="7" t="s">
        <v>100</v>
      </c>
      <c r="T224" s="7" t="s">
        <v>100</v>
      </c>
      <c r="U224" s="8">
        <v>0</v>
      </c>
      <c r="V224" s="8">
        <v>0</v>
      </c>
      <c r="W224" s="8">
        <v>0</v>
      </c>
      <c r="X224" s="8">
        <v>0</v>
      </c>
      <c r="Y224" s="8">
        <v>0</v>
      </c>
      <c r="Z224" s="8">
        <v>0</v>
      </c>
      <c r="AA224" s="8">
        <v>0</v>
      </c>
      <c r="AB224" s="8">
        <v>0</v>
      </c>
      <c r="AC224" s="8">
        <v>0</v>
      </c>
      <c r="AD224" s="8">
        <v>0</v>
      </c>
      <c r="AE224" s="8">
        <v>0</v>
      </c>
      <c r="AF224" s="8">
        <v>0</v>
      </c>
      <c r="AG224" s="8">
        <v>0</v>
      </c>
      <c r="AH224" s="8">
        <v>0</v>
      </c>
      <c r="AI224" s="8">
        <v>0</v>
      </c>
      <c r="AJ224" s="8">
        <v>0</v>
      </c>
      <c r="AK224" s="8">
        <v>0</v>
      </c>
      <c r="AL224" s="8">
        <v>0</v>
      </c>
      <c r="AM224" s="7" t="s">
        <v>100</v>
      </c>
    </row>
    <row r="225" spans="1:39" ht="89.25" x14ac:dyDescent="0.25">
      <c r="A225" s="6">
        <v>138</v>
      </c>
      <c r="B225" s="7" t="s">
        <v>92</v>
      </c>
      <c r="C225" s="7" t="s">
        <v>51</v>
      </c>
      <c r="D225" s="7" t="s">
        <v>121</v>
      </c>
      <c r="E225" s="7" t="s">
        <v>94</v>
      </c>
      <c r="F225" s="7" t="s">
        <v>95</v>
      </c>
      <c r="G225" s="7" t="s">
        <v>1626</v>
      </c>
      <c r="H225" s="7" t="s">
        <v>1627</v>
      </c>
      <c r="I225" s="7" t="s">
        <v>1628</v>
      </c>
      <c r="J225" s="7" t="s">
        <v>2720</v>
      </c>
      <c r="K225" s="7" t="s">
        <v>3353</v>
      </c>
      <c r="L225" s="7" t="s">
        <v>3354</v>
      </c>
      <c r="M225" s="7" t="s">
        <v>560</v>
      </c>
      <c r="N225" s="7" t="s">
        <v>3355</v>
      </c>
      <c r="O225" s="8">
        <v>0</v>
      </c>
      <c r="P225" s="8">
        <v>0</v>
      </c>
      <c r="Q225" s="8">
        <v>0</v>
      </c>
      <c r="R225" s="7" t="s">
        <v>100</v>
      </c>
      <c r="S225" s="7" t="s">
        <v>100</v>
      </c>
      <c r="T225" s="7" t="s">
        <v>100</v>
      </c>
      <c r="U225" s="8">
        <v>0</v>
      </c>
      <c r="V225" s="8">
        <v>0</v>
      </c>
      <c r="W225" s="8">
        <v>0</v>
      </c>
      <c r="X225" s="8">
        <v>0</v>
      </c>
      <c r="Y225" s="8">
        <v>0</v>
      </c>
      <c r="Z225" s="8">
        <v>0</v>
      </c>
      <c r="AA225" s="8">
        <v>0</v>
      </c>
      <c r="AB225" s="8">
        <v>0</v>
      </c>
      <c r="AC225" s="8">
        <v>0</v>
      </c>
      <c r="AD225" s="8">
        <v>0</v>
      </c>
      <c r="AE225" s="8">
        <v>0</v>
      </c>
      <c r="AF225" s="8">
        <v>0</v>
      </c>
      <c r="AG225" s="8">
        <v>0</v>
      </c>
      <c r="AH225" s="8">
        <v>0</v>
      </c>
      <c r="AI225" s="8">
        <v>0</v>
      </c>
      <c r="AJ225" s="8">
        <v>0</v>
      </c>
      <c r="AK225" s="8">
        <v>0</v>
      </c>
      <c r="AL225" s="8">
        <v>0</v>
      </c>
      <c r="AM225" s="7" t="s">
        <v>100</v>
      </c>
    </row>
    <row r="226" spans="1:39" ht="102" x14ac:dyDescent="0.25">
      <c r="A226" s="6">
        <v>138</v>
      </c>
      <c r="B226" s="7" t="s">
        <v>92</v>
      </c>
      <c r="C226" s="7" t="s">
        <v>51</v>
      </c>
      <c r="D226" s="7" t="s">
        <v>121</v>
      </c>
      <c r="E226" s="7" t="s">
        <v>94</v>
      </c>
      <c r="F226" s="7" t="s">
        <v>95</v>
      </c>
      <c r="G226" s="7" t="s">
        <v>1626</v>
      </c>
      <c r="H226" s="7" t="s">
        <v>1627</v>
      </c>
      <c r="I226" s="7" t="s">
        <v>1628</v>
      </c>
      <c r="J226" s="7" t="s">
        <v>2720</v>
      </c>
      <c r="K226" s="7" t="s">
        <v>3356</v>
      </c>
      <c r="L226" s="7" t="s">
        <v>3357</v>
      </c>
      <c r="M226" s="7" t="s">
        <v>405</v>
      </c>
      <c r="N226" s="7" t="s">
        <v>3358</v>
      </c>
      <c r="O226" s="8">
        <v>0</v>
      </c>
      <c r="P226" s="8">
        <v>0</v>
      </c>
      <c r="Q226" s="8">
        <v>0</v>
      </c>
      <c r="R226" s="7" t="s">
        <v>100</v>
      </c>
      <c r="S226" s="7" t="s">
        <v>100</v>
      </c>
      <c r="T226" s="7" t="s">
        <v>100</v>
      </c>
      <c r="U226" s="8">
        <v>0</v>
      </c>
      <c r="V226" s="8">
        <v>0</v>
      </c>
      <c r="W226" s="8">
        <v>0</v>
      </c>
      <c r="X226" s="8">
        <v>0</v>
      </c>
      <c r="Y226" s="8">
        <v>0</v>
      </c>
      <c r="Z226" s="8">
        <v>0</v>
      </c>
      <c r="AA226" s="8">
        <v>0</v>
      </c>
      <c r="AB226" s="8">
        <v>0</v>
      </c>
      <c r="AC226" s="8">
        <v>0</v>
      </c>
      <c r="AD226" s="8">
        <v>0</v>
      </c>
      <c r="AE226" s="8">
        <v>0</v>
      </c>
      <c r="AF226" s="8">
        <v>0</v>
      </c>
      <c r="AG226" s="8">
        <v>0</v>
      </c>
      <c r="AH226" s="8">
        <v>0</v>
      </c>
      <c r="AI226" s="8">
        <v>0</v>
      </c>
      <c r="AJ226" s="8">
        <v>0</v>
      </c>
      <c r="AK226" s="8">
        <v>0</v>
      </c>
      <c r="AL226" s="8">
        <v>0</v>
      </c>
      <c r="AM226" s="7" t="s">
        <v>100</v>
      </c>
    </row>
    <row r="227" spans="1:39" ht="102" x14ac:dyDescent="0.25">
      <c r="A227" s="6">
        <v>138</v>
      </c>
      <c r="B227" s="7" t="s">
        <v>92</v>
      </c>
      <c r="C227" s="7" t="s">
        <v>51</v>
      </c>
      <c r="D227" s="7" t="s">
        <v>121</v>
      </c>
      <c r="E227" s="7" t="s">
        <v>94</v>
      </c>
      <c r="F227" s="7" t="s">
        <v>95</v>
      </c>
      <c r="G227" s="7" t="s">
        <v>1626</v>
      </c>
      <c r="H227" s="7" t="s">
        <v>1627</v>
      </c>
      <c r="I227" s="7" t="s">
        <v>1628</v>
      </c>
      <c r="J227" s="7" t="s">
        <v>2720</v>
      </c>
      <c r="K227" s="7" t="s">
        <v>3359</v>
      </c>
      <c r="L227" s="7" t="s">
        <v>3360</v>
      </c>
      <c r="M227" s="7" t="s">
        <v>405</v>
      </c>
      <c r="N227" s="7" t="s">
        <v>3361</v>
      </c>
      <c r="O227" s="8">
        <v>0</v>
      </c>
      <c r="P227" s="8">
        <v>0</v>
      </c>
      <c r="Q227" s="8">
        <v>0</v>
      </c>
      <c r="R227" s="7" t="s">
        <v>100</v>
      </c>
      <c r="S227" s="7" t="s">
        <v>100</v>
      </c>
      <c r="T227" s="7" t="s">
        <v>100</v>
      </c>
      <c r="U227" s="8">
        <v>0</v>
      </c>
      <c r="V227" s="8">
        <v>0</v>
      </c>
      <c r="W227" s="8">
        <v>0</v>
      </c>
      <c r="X227" s="8">
        <v>0</v>
      </c>
      <c r="Y227" s="8">
        <v>0</v>
      </c>
      <c r="Z227" s="8">
        <v>0</v>
      </c>
      <c r="AA227" s="8">
        <v>0</v>
      </c>
      <c r="AB227" s="8">
        <v>0</v>
      </c>
      <c r="AC227" s="8">
        <v>0</v>
      </c>
      <c r="AD227" s="8">
        <v>0</v>
      </c>
      <c r="AE227" s="8">
        <v>0</v>
      </c>
      <c r="AF227" s="8">
        <v>0</v>
      </c>
      <c r="AG227" s="8">
        <v>0</v>
      </c>
      <c r="AH227" s="8">
        <v>0</v>
      </c>
      <c r="AI227" s="8">
        <v>0</v>
      </c>
      <c r="AJ227" s="8">
        <v>0</v>
      </c>
      <c r="AK227" s="8">
        <v>0</v>
      </c>
      <c r="AL227" s="8">
        <v>0</v>
      </c>
      <c r="AM227" s="7" t="s">
        <v>100</v>
      </c>
    </row>
    <row r="228" spans="1:39" ht="102" x14ac:dyDescent="0.25">
      <c r="A228" s="6">
        <v>138</v>
      </c>
      <c r="B228" s="7" t="s">
        <v>92</v>
      </c>
      <c r="C228" s="7" t="s">
        <v>51</v>
      </c>
      <c r="D228" s="7" t="s">
        <v>121</v>
      </c>
      <c r="E228" s="7" t="s">
        <v>94</v>
      </c>
      <c r="F228" s="7" t="s">
        <v>95</v>
      </c>
      <c r="G228" s="7" t="s">
        <v>1626</v>
      </c>
      <c r="H228" s="7" t="s">
        <v>1627</v>
      </c>
      <c r="I228" s="7" t="s">
        <v>1628</v>
      </c>
      <c r="J228" s="7" t="s">
        <v>2720</v>
      </c>
      <c r="K228" s="7" t="s">
        <v>3362</v>
      </c>
      <c r="L228" s="7" t="s">
        <v>3363</v>
      </c>
      <c r="M228" s="7" t="s">
        <v>534</v>
      </c>
      <c r="N228" s="7" t="s">
        <v>3364</v>
      </c>
      <c r="O228" s="8">
        <v>0</v>
      </c>
      <c r="P228" s="8">
        <v>0</v>
      </c>
      <c r="Q228" s="8">
        <v>0</v>
      </c>
      <c r="R228" s="7" t="s">
        <v>100</v>
      </c>
      <c r="S228" s="7" t="s">
        <v>100</v>
      </c>
      <c r="T228" s="7" t="s">
        <v>100</v>
      </c>
      <c r="U228" s="8">
        <v>0</v>
      </c>
      <c r="V228" s="8">
        <v>0</v>
      </c>
      <c r="W228" s="8">
        <v>0</v>
      </c>
      <c r="X228" s="8">
        <v>0</v>
      </c>
      <c r="Y228" s="8">
        <v>0</v>
      </c>
      <c r="Z228" s="8">
        <v>0</v>
      </c>
      <c r="AA228" s="8">
        <v>0</v>
      </c>
      <c r="AB228" s="8">
        <v>0</v>
      </c>
      <c r="AC228" s="8">
        <v>0</v>
      </c>
      <c r="AD228" s="8">
        <v>0</v>
      </c>
      <c r="AE228" s="8">
        <v>0</v>
      </c>
      <c r="AF228" s="8">
        <v>0</v>
      </c>
      <c r="AG228" s="8">
        <v>0</v>
      </c>
      <c r="AH228" s="8">
        <v>0</v>
      </c>
      <c r="AI228" s="8">
        <v>0</v>
      </c>
      <c r="AJ228" s="8">
        <v>0</v>
      </c>
      <c r="AK228" s="8">
        <v>0</v>
      </c>
      <c r="AL228" s="8">
        <v>0</v>
      </c>
      <c r="AM228" s="7" t="s">
        <v>100</v>
      </c>
    </row>
    <row r="229" spans="1:39" ht="102" x14ac:dyDescent="0.25">
      <c r="A229" s="6">
        <v>138</v>
      </c>
      <c r="B229" s="7" t="s">
        <v>92</v>
      </c>
      <c r="C229" s="7" t="s">
        <v>51</v>
      </c>
      <c r="D229" s="7" t="s">
        <v>121</v>
      </c>
      <c r="E229" s="7" t="s">
        <v>94</v>
      </c>
      <c r="F229" s="7" t="s">
        <v>95</v>
      </c>
      <c r="G229" s="7" t="s">
        <v>1626</v>
      </c>
      <c r="H229" s="7" t="s">
        <v>1627</v>
      </c>
      <c r="I229" s="7" t="s">
        <v>1628</v>
      </c>
      <c r="J229" s="7" t="s">
        <v>2720</v>
      </c>
      <c r="K229" s="7" t="s">
        <v>3365</v>
      </c>
      <c r="L229" s="7" t="s">
        <v>3366</v>
      </c>
      <c r="M229" s="7" t="s">
        <v>405</v>
      </c>
      <c r="N229" s="7" t="s">
        <v>3367</v>
      </c>
      <c r="O229" s="8">
        <v>0</v>
      </c>
      <c r="P229" s="8">
        <v>0</v>
      </c>
      <c r="Q229" s="8">
        <v>0</v>
      </c>
      <c r="R229" s="7" t="s">
        <v>100</v>
      </c>
      <c r="S229" s="7" t="s">
        <v>100</v>
      </c>
      <c r="T229" s="7" t="s">
        <v>100</v>
      </c>
      <c r="U229" s="8">
        <v>0</v>
      </c>
      <c r="V229" s="8">
        <v>0</v>
      </c>
      <c r="W229" s="8">
        <v>0</v>
      </c>
      <c r="X229" s="8">
        <v>0</v>
      </c>
      <c r="Y229" s="8">
        <v>0</v>
      </c>
      <c r="Z229" s="8">
        <v>0</v>
      </c>
      <c r="AA229" s="8">
        <v>0</v>
      </c>
      <c r="AB229" s="8">
        <v>0</v>
      </c>
      <c r="AC229" s="8">
        <v>0</v>
      </c>
      <c r="AD229" s="8">
        <v>0</v>
      </c>
      <c r="AE229" s="8">
        <v>0</v>
      </c>
      <c r="AF229" s="8">
        <v>0</v>
      </c>
      <c r="AG229" s="8">
        <v>0</v>
      </c>
      <c r="AH229" s="8">
        <v>0</v>
      </c>
      <c r="AI229" s="8">
        <v>0</v>
      </c>
      <c r="AJ229" s="8">
        <v>0</v>
      </c>
      <c r="AK229" s="8">
        <v>0</v>
      </c>
      <c r="AL229" s="8">
        <v>0</v>
      </c>
      <c r="AM229" s="7" t="s">
        <v>100</v>
      </c>
    </row>
    <row r="230" spans="1:39" ht="102" x14ac:dyDescent="0.25">
      <c r="A230" s="6">
        <v>138</v>
      </c>
      <c r="B230" s="7" t="s">
        <v>92</v>
      </c>
      <c r="C230" s="7" t="s">
        <v>51</v>
      </c>
      <c r="D230" s="7" t="s">
        <v>121</v>
      </c>
      <c r="E230" s="7" t="s">
        <v>94</v>
      </c>
      <c r="F230" s="7" t="s">
        <v>95</v>
      </c>
      <c r="G230" s="7" t="s">
        <v>1626</v>
      </c>
      <c r="H230" s="7" t="s">
        <v>1627</v>
      </c>
      <c r="I230" s="7" t="s">
        <v>1628</v>
      </c>
      <c r="J230" s="7" t="s">
        <v>2720</v>
      </c>
      <c r="K230" s="7" t="s">
        <v>3368</v>
      </c>
      <c r="L230" s="7" t="s">
        <v>3369</v>
      </c>
      <c r="M230" s="7" t="s">
        <v>1177</v>
      </c>
      <c r="N230" s="7" t="s">
        <v>3370</v>
      </c>
      <c r="O230" s="8">
        <v>0</v>
      </c>
      <c r="P230" s="8">
        <v>0</v>
      </c>
      <c r="Q230" s="8">
        <v>0</v>
      </c>
      <c r="R230" s="7" t="s">
        <v>100</v>
      </c>
      <c r="S230" s="7" t="s">
        <v>100</v>
      </c>
      <c r="T230" s="7" t="s">
        <v>100</v>
      </c>
      <c r="U230" s="8">
        <v>0</v>
      </c>
      <c r="V230" s="8">
        <v>0</v>
      </c>
      <c r="W230" s="8">
        <v>0</v>
      </c>
      <c r="X230" s="8">
        <v>0</v>
      </c>
      <c r="Y230" s="8">
        <v>0</v>
      </c>
      <c r="Z230" s="8">
        <v>0</v>
      </c>
      <c r="AA230" s="8">
        <v>0</v>
      </c>
      <c r="AB230" s="8">
        <v>0</v>
      </c>
      <c r="AC230" s="8">
        <v>0</v>
      </c>
      <c r="AD230" s="8">
        <v>0</v>
      </c>
      <c r="AE230" s="8">
        <v>0</v>
      </c>
      <c r="AF230" s="8">
        <v>0</v>
      </c>
      <c r="AG230" s="8">
        <v>0</v>
      </c>
      <c r="AH230" s="8">
        <v>0</v>
      </c>
      <c r="AI230" s="8">
        <v>0</v>
      </c>
      <c r="AJ230" s="8">
        <v>0</v>
      </c>
      <c r="AK230" s="8">
        <v>0</v>
      </c>
      <c r="AL230" s="8">
        <v>0</v>
      </c>
      <c r="AM230" s="7" t="s">
        <v>100</v>
      </c>
    </row>
    <row r="231" spans="1:39" ht="102" x14ac:dyDescent="0.25">
      <c r="A231" s="6">
        <v>138</v>
      </c>
      <c r="B231" s="7" t="s">
        <v>92</v>
      </c>
      <c r="C231" s="7" t="s">
        <v>51</v>
      </c>
      <c r="D231" s="7" t="s">
        <v>121</v>
      </c>
      <c r="E231" s="7" t="s">
        <v>94</v>
      </c>
      <c r="F231" s="7" t="s">
        <v>95</v>
      </c>
      <c r="G231" s="7" t="s">
        <v>1626</v>
      </c>
      <c r="H231" s="7" t="s">
        <v>1627</v>
      </c>
      <c r="I231" s="7" t="s">
        <v>1628</v>
      </c>
      <c r="J231" s="7" t="s">
        <v>2720</v>
      </c>
      <c r="K231" s="7" t="s">
        <v>3371</v>
      </c>
      <c r="L231" s="7" t="s">
        <v>3372</v>
      </c>
      <c r="M231" s="7" t="s">
        <v>405</v>
      </c>
      <c r="N231" s="7" t="s">
        <v>3373</v>
      </c>
      <c r="O231" s="8">
        <v>0</v>
      </c>
      <c r="P231" s="8">
        <v>0</v>
      </c>
      <c r="Q231" s="8">
        <v>0</v>
      </c>
      <c r="R231" s="7" t="s">
        <v>100</v>
      </c>
      <c r="S231" s="7" t="s">
        <v>100</v>
      </c>
      <c r="T231" s="7" t="s">
        <v>100</v>
      </c>
      <c r="U231" s="8">
        <v>0</v>
      </c>
      <c r="V231" s="8">
        <v>0</v>
      </c>
      <c r="W231" s="8">
        <v>0</v>
      </c>
      <c r="X231" s="8">
        <v>0</v>
      </c>
      <c r="Y231" s="8">
        <v>0</v>
      </c>
      <c r="Z231" s="8">
        <v>0</v>
      </c>
      <c r="AA231" s="8">
        <v>0</v>
      </c>
      <c r="AB231" s="8">
        <v>0</v>
      </c>
      <c r="AC231" s="8">
        <v>0</v>
      </c>
      <c r="AD231" s="8">
        <v>0</v>
      </c>
      <c r="AE231" s="8">
        <v>0</v>
      </c>
      <c r="AF231" s="8">
        <v>0</v>
      </c>
      <c r="AG231" s="8">
        <v>0</v>
      </c>
      <c r="AH231" s="8">
        <v>0</v>
      </c>
      <c r="AI231" s="8">
        <v>0</v>
      </c>
      <c r="AJ231" s="8">
        <v>0</v>
      </c>
      <c r="AK231" s="8">
        <v>0</v>
      </c>
      <c r="AL231" s="8">
        <v>0</v>
      </c>
      <c r="AM231" s="7" t="s">
        <v>100</v>
      </c>
    </row>
    <row r="232" spans="1:39" ht="102" x14ac:dyDescent="0.25">
      <c r="A232" s="6">
        <v>138</v>
      </c>
      <c r="B232" s="7" t="s">
        <v>92</v>
      </c>
      <c r="C232" s="7" t="s">
        <v>51</v>
      </c>
      <c r="D232" s="7" t="s">
        <v>121</v>
      </c>
      <c r="E232" s="7" t="s">
        <v>94</v>
      </c>
      <c r="F232" s="7" t="s">
        <v>95</v>
      </c>
      <c r="G232" s="7" t="s">
        <v>1626</v>
      </c>
      <c r="H232" s="7" t="s">
        <v>1627</v>
      </c>
      <c r="I232" s="7" t="s">
        <v>1628</v>
      </c>
      <c r="J232" s="7" t="s">
        <v>2720</v>
      </c>
      <c r="K232" s="7" t="s">
        <v>3374</v>
      </c>
      <c r="L232" s="7" t="s">
        <v>3375</v>
      </c>
      <c r="M232" s="7" t="s">
        <v>969</v>
      </c>
      <c r="N232" s="7" t="s">
        <v>3376</v>
      </c>
      <c r="O232" s="8">
        <v>0</v>
      </c>
      <c r="P232" s="8">
        <v>0</v>
      </c>
      <c r="Q232" s="8">
        <v>0</v>
      </c>
      <c r="R232" s="7" t="s">
        <v>100</v>
      </c>
      <c r="S232" s="7" t="s">
        <v>100</v>
      </c>
      <c r="T232" s="7" t="s">
        <v>100</v>
      </c>
      <c r="U232" s="8">
        <v>0</v>
      </c>
      <c r="V232" s="8">
        <v>0</v>
      </c>
      <c r="W232" s="8">
        <v>0</v>
      </c>
      <c r="X232" s="8">
        <v>0</v>
      </c>
      <c r="Y232" s="8">
        <v>0</v>
      </c>
      <c r="Z232" s="8">
        <v>0</v>
      </c>
      <c r="AA232" s="8">
        <v>0</v>
      </c>
      <c r="AB232" s="8">
        <v>0</v>
      </c>
      <c r="AC232" s="8">
        <v>0</v>
      </c>
      <c r="AD232" s="8">
        <v>0</v>
      </c>
      <c r="AE232" s="8">
        <v>0</v>
      </c>
      <c r="AF232" s="8">
        <v>0</v>
      </c>
      <c r="AG232" s="8">
        <v>0</v>
      </c>
      <c r="AH232" s="8">
        <v>0</v>
      </c>
      <c r="AI232" s="8">
        <v>0</v>
      </c>
      <c r="AJ232" s="8">
        <v>0</v>
      </c>
      <c r="AK232" s="8">
        <v>0</v>
      </c>
      <c r="AL232" s="8">
        <v>0</v>
      </c>
      <c r="AM232" s="7" t="s">
        <v>100</v>
      </c>
    </row>
    <row r="233" spans="1:39" ht="102" x14ac:dyDescent="0.25">
      <c r="A233" s="6">
        <v>138</v>
      </c>
      <c r="B233" s="7" t="s">
        <v>92</v>
      </c>
      <c r="C233" s="7" t="s">
        <v>51</v>
      </c>
      <c r="D233" s="7" t="s">
        <v>121</v>
      </c>
      <c r="E233" s="7" t="s">
        <v>94</v>
      </c>
      <c r="F233" s="7" t="s">
        <v>95</v>
      </c>
      <c r="G233" s="7" t="s">
        <v>1626</v>
      </c>
      <c r="H233" s="7" t="s">
        <v>1627</v>
      </c>
      <c r="I233" s="7" t="s">
        <v>1628</v>
      </c>
      <c r="J233" s="7" t="s">
        <v>2720</v>
      </c>
      <c r="K233" s="7" t="s">
        <v>3377</v>
      </c>
      <c r="L233" s="7" t="s">
        <v>3378</v>
      </c>
      <c r="M233" s="7" t="s">
        <v>405</v>
      </c>
      <c r="N233" s="7" t="s">
        <v>3379</v>
      </c>
      <c r="O233" s="8">
        <v>0</v>
      </c>
      <c r="P233" s="8">
        <v>0</v>
      </c>
      <c r="Q233" s="8">
        <v>0</v>
      </c>
      <c r="R233" s="7" t="s">
        <v>100</v>
      </c>
      <c r="S233" s="7" t="s">
        <v>100</v>
      </c>
      <c r="T233" s="7" t="s">
        <v>100</v>
      </c>
      <c r="U233" s="8">
        <v>0</v>
      </c>
      <c r="V233" s="8">
        <v>0</v>
      </c>
      <c r="W233" s="8">
        <v>0</v>
      </c>
      <c r="X233" s="8">
        <v>0</v>
      </c>
      <c r="Y233" s="8">
        <v>0</v>
      </c>
      <c r="Z233" s="8">
        <v>0</v>
      </c>
      <c r="AA233" s="8">
        <v>0</v>
      </c>
      <c r="AB233" s="8">
        <v>0</v>
      </c>
      <c r="AC233" s="8">
        <v>0</v>
      </c>
      <c r="AD233" s="8">
        <v>0</v>
      </c>
      <c r="AE233" s="8">
        <v>0</v>
      </c>
      <c r="AF233" s="8">
        <v>0</v>
      </c>
      <c r="AG233" s="8">
        <v>0</v>
      </c>
      <c r="AH233" s="8">
        <v>0</v>
      </c>
      <c r="AI233" s="8">
        <v>0</v>
      </c>
      <c r="AJ233" s="8">
        <v>0</v>
      </c>
      <c r="AK233" s="8">
        <v>0</v>
      </c>
      <c r="AL233" s="8">
        <v>0</v>
      </c>
      <c r="AM233" s="7" t="s">
        <v>100</v>
      </c>
    </row>
    <row r="234" spans="1:39" ht="89.25" x14ac:dyDescent="0.25">
      <c r="A234" s="6">
        <v>138</v>
      </c>
      <c r="B234" s="7" t="s">
        <v>92</v>
      </c>
      <c r="C234" s="7" t="s">
        <v>51</v>
      </c>
      <c r="D234" s="7" t="s">
        <v>121</v>
      </c>
      <c r="E234" s="7" t="s">
        <v>94</v>
      </c>
      <c r="F234" s="7" t="s">
        <v>95</v>
      </c>
      <c r="G234" s="7" t="s">
        <v>1626</v>
      </c>
      <c r="H234" s="7" t="s">
        <v>1627</v>
      </c>
      <c r="I234" s="7" t="s">
        <v>1628</v>
      </c>
      <c r="J234" s="7" t="s">
        <v>2720</v>
      </c>
      <c r="K234" s="7" t="s">
        <v>3380</v>
      </c>
      <c r="L234" s="7" t="s">
        <v>3381</v>
      </c>
      <c r="M234" s="7" t="s">
        <v>877</v>
      </c>
      <c r="N234" s="7" t="s">
        <v>3382</v>
      </c>
      <c r="O234" s="8">
        <v>0</v>
      </c>
      <c r="P234" s="8">
        <v>0</v>
      </c>
      <c r="Q234" s="8">
        <v>0</v>
      </c>
      <c r="R234" s="7" t="s">
        <v>100</v>
      </c>
      <c r="S234" s="7" t="s">
        <v>100</v>
      </c>
      <c r="T234" s="7" t="s">
        <v>100</v>
      </c>
      <c r="U234" s="8">
        <v>0</v>
      </c>
      <c r="V234" s="8">
        <v>0</v>
      </c>
      <c r="W234" s="8">
        <v>0</v>
      </c>
      <c r="X234" s="8">
        <v>0</v>
      </c>
      <c r="Y234" s="8">
        <v>0</v>
      </c>
      <c r="Z234" s="8">
        <v>0</v>
      </c>
      <c r="AA234" s="8">
        <v>0</v>
      </c>
      <c r="AB234" s="8">
        <v>0</v>
      </c>
      <c r="AC234" s="8">
        <v>0</v>
      </c>
      <c r="AD234" s="8">
        <v>0</v>
      </c>
      <c r="AE234" s="8">
        <v>0</v>
      </c>
      <c r="AF234" s="8">
        <v>0</v>
      </c>
      <c r="AG234" s="8">
        <v>0</v>
      </c>
      <c r="AH234" s="8">
        <v>0</v>
      </c>
      <c r="AI234" s="8">
        <v>0</v>
      </c>
      <c r="AJ234" s="8">
        <v>0</v>
      </c>
      <c r="AK234" s="8">
        <v>0</v>
      </c>
      <c r="AL234" s="8">
        <v>0</v>
      </c>
      <c r="AM234" s="7" t="s">
        <v>100</v>
      </c>
    </row>
    <row r="235" spans="1:39" ht="102" x14ac:dyDescent="0.25">
      <c r="A235" s="6">
        <v>138</v>
      </c>
      <c r="B235" s="7" t="s">
        <v>92</v>
      </c>
      <c r="C235" s="7" t="s">
        <v>51</v>
      </c>
      <c r="D235" s="7" t="s">
        <v>121</v>
      </c>
      <c r="E235" s="7" t="s">
        <v>94</v>
      </c>
      <c r="F235" s="7" t="s">
        <v>95</v>
      </c>
      <c r="G235" s="7" t="s">
        <v>1626</v>
      </c>
      <c r="H235" s="7" t="s">
        <v>1627</v>
      </c>
      <c r="I235" s="7" t="s">
        <v>1628</v>
      </c>
      <c r="J235" s="7" t="s">
        <v>2720</v>
      </c>
      <c r="K235" s="7" t="s">
        <v>3383</v>
      </c>
      <c r="L235" s="7" t="s">
        <v>3384</v>
      </c>
      <c r="M235" s="7" t="s">
        <v>695</v>
      </c>
      <c r="N235" s="7" t="s">
        <v>3385</v>
      </c>
      <c r="O235" s="8">
        <v>0</v>
      </c>
      <c r="P235" s="8">
        <v>0</v>
      </c>
      <c r="Q235" s="8">
        <v>0</v>
      </c>
      <c r="R235" s="7" t="s">
        <v>100</v>
      </c>
      <c r="S235" s="7" t="s">
        <v>100</v>
      </c>
      <c r="T235" s="7" t="s">
        <v>100</v>
      </c>
      <c r="U235" s="8">
        <v>0</v>
      </c>
      <c r="V235" s="8">
        <v>0</v>
      </c>
      <c r="W235" s="8">
        <v>0</v>
      </c>
      <c r="X235" s="8">
        <v>0</v>
      </c>
      <c r="Y235" s="8">
        <v>0</v>
      </c>
      <c r="Z235" s="8">
        <v>0</v>
      </c>
      <c r="AA235" s="8">
        <v>0</v>
      </c>
      <c r="AB235" s="8">
        <v>0</v>
      </c>
      <c r="AC235" s="8">
        <v>0</v>
      </c>
      <c r="AD235" s="8">
        <v>0</v>
      </c>
      <c r="AE235" s="8">
        <v>0</v>
      </c>
      <c r="AF235" s="8">
        <v>0</v>
      </c>
      <c r="AG235" s="8">
        <v>0</v>
      </c>
      <c r="AH235" s="8">
        <v>0</v>
      </c>
      <c r="AI235" s="8">
        <v>0</v>
      </c>
      <c r="AJ235" s="8">
        <v>0</v>
      </c>
      <c r="AK235" s="8">
        <v>0</v>
      </c>
      <c r="AL235" s="8">
        <v>0</v>
      </c>
      <c r="AM235" s="7" t="s">
        <v>100</v>
      </c>
    </row>
    <row r="236" spans="1:39" ht="102" x14ac:dyDescent="0.25">
      <c r="A236" s="6">
        <v>138</v>
      </c>
      <c r="B236" s="7" t="s">
        <v>92</v>
      </c>
      <c r="C236" s="7" t="s">
        <v>51</v>
      </c>
      <c r="D236" s="7" t="s">
        <v>121</v>
      </c>
      <c r="E236" s="7" t="s">
        <v>94</v>
      </c>
      <c r="F236" s="7" t="s">
        <v>95</v>
      </c>
      <c r="G236" s="7" t="s">
        <v>1626</v>
      </c>
      <c r="H236" s="7" t="s">
        <v>1627</v>
      </c>
      <c r="I236" s="7" t="s">
        <v>1628</v>
      </c>
      <c r="J236" s="7" t="s">
        <v>2720</v>
      </c>
      <c r="K236" s="7" t="s">
        <v>3386</v>
      </c>
      <c r="L236" s="7" t="s">
        <v>3387</v>
      </c>
      <c r="M236" s="7" t="s">
        <v>405</v>
      </c>
      <c r="N236" s="7" t="s">
        <v>3388</v>
      </c>
      <c r="O236" s="8">
        <v>0</v>
      </c>
      <c r="P236" s="8">
        <v>0</v>
      </c>
      <c r="Q236" s="8">
        <v>0</v>
      </c>
      <c r="R236" s="7" t="s">
        <v>100</v>
      </c>
      <c r="S236" s="7" t="s">
        <v>100</v>
      </c>
      <c r="T236" s="7" t="s">
        <v>100</v>
      </c>
      <c r="U236" s="8">
        <v>0</v>
      </c>
      <c r="V236" s="8">
        <v>0</v>
      </c>
      <c r="W236" s="8">
        <v>0</v>
      </c>
      <c r="X236" s="8">
        <v>0</v>
      </c>
      <c r="Y236" s="8">
        <v>0</v>
      </c>
      <c r="Z236" s="8">
        <v>0</v>
      </c>
      <c r="AA236" s="8">
        <v>0</v>
      </c>
      <c r="AB236" s="8">
        <v>0</v>
      </c>
      <c r="AC236" s="8">
        <v>0</v>
      </c>
      <c r="AD236" s="8">
        <v>0</v>
      </c>
      <c r="AE236" s="8">
        <v>0</v>
      </c>
      <c r="AF236" s="8">
        <v>0</v>
      </c>
      <c r="AG236" s="8">
        <v>0</v>
      </c>
      <c r="AH236" s="8">
        <v>0</v>
      </c>
      <c r="AI236" s="8">
        <v>0</v>
      </c>
      <c r="AJ236" s="8">
        <v>0</v>
      </c>
      <c r="AK236" s="8">
        <v>0</v>
      </c>
      <c r="AL236" s="8">
        <v>0</v>
      </c>
      <c r="AM236" s="7" t="s">
        <v>100</v>
      </c>
    </row>
    <row r="237" spans="1:39" ht="102" x14ac:dyDescent="0.25">
      <c r="A237" s="6">
        <v>138</v>
      </c>
      <c r="B237" s="7" t="s">
        <v>92</v>
      </c>
      <c r="C237" s="7" t="s">
        <v>51</v>
      </c>
      <c r="D237" s="7" t="s">
        <v>121</v>
      </c>
      <c r="E237" s="7" t="s">
        <v>94</v>
      </c>
      <c r="F237" s="7" t="s">
        <v>95</v>
      </c>
      <c r="G237" s="7" t="s">
        <v>1626</v>
      </c>
      <c r="H237" s="7" t="s">
        <v>1627</v>
      </c>
      <c r="I237" s="7" t="s">
        <v>1628</v>
      </c>
      <c r="J237" s="7" t="s">
        <v>2720</v>
      </c>
      <c r="K237" s="7" t="s">
        <v>3389</v>
      </c>
      <c r="L237" s="7" t="s">
        <v>3390</v>
      </c>
      <c r="M237" s="7" t="s">
        <v>405</v>
      </c>
      <c r="N237" s="7" t="s">
        <v>3391</v>
      </c>
      <c r="O237" s="8">
        <v>0</v>
      </c>
      <c r="P237" s="8">
        <v>0</v>
      </c>
      <c r="Q237" s="8">
        <v>0</v>
      </c>
      <c r="R237" s="7" t="s">
        <v>100</v>
      </c>
      <c r="S237" s="7" t="s">
        <v>100</v>
      </c>
      <c r="T237" s="7" t="s">
        <v>100</v>
      </c>
      <c r="U237" s="8">
        <v>0</v>
      </c>
      <c r="V237" s="8">
        <v>0</v>
      </c>
      <c r="W237" s="8">
        <v>0</v>
      </c>
      <c r="X237" s="8">
        <v>0</v>
      </c>
      <c r="Y237" s="8">
        <v>0</v>
      </c>
      <c r="Z237" s="8">
        <v>0</v>
      </c>
      <c r="AA237" s="8">
        <v>0</v>
      </c>
      <c r="AB237" s="8">
        <v>0</v>
      </c>
      <c r="AC237" s="8">
        <v>0</v>
      </c>
      <c r="AD237" s="8">
        <v>0</v>
      </c>
      <c r="AE237" s="8">
        <v>0</v>
      </c>
      <c r="AF237" s="8">
        <v>0</v>
      </c>
      <c r="AG237" s="8">
        <v>0</v>
      </c>
      <c r="AH237" s="8">
        <v>0</v>
      </c>
      <c r="AI237" s="8">
        <v>0</v>
      </c>
      <c r="AJ237" s="8">
        <v>0</v>
      </c>
      <c r="AK237" s="8">
        <v>0</v>
      </c>
      <c r="AL237" s="8">
        <v>0</v>
      </c>
      <c r="AM237" s="7" t="s">
        <v>100</v>
      </c>
    </row>
    <row r="238" spans="1:39" ht="102" x14ac:dyDescent="0.25">
      <c r="A238" s="6">
        <v>138</v>
      </c>
      <c r="B238" s="7" t="s">
        <v>92</v>
      </c>
      <c r="C238" s="7" t="s">
        <v>51</v>
      </c>
      <c r="D238" s="7" t="s">
        <v>121</v>
      </c>
      <c r="E238" s="7" t="s">
        <v>94</v>
      </c>
      <c r="F238" s="7" t="s">
        <v>95</v>
      </c>
      <c r="G238" s="7" t="s">
        <v>1626</v>
      </c>
      <c r="H238" s="7" t="s">
        <v>1627</v>
      </c>
      <c r="I238" s="7" t="s">
        <v>1628</v>
      </c>
      <c r="J238" s="7" t="s">
        <v>2720</v>
      </c>
      <c r="K238" s="7" t="s">
        <v>3392</v>
      </c>
      <c r="L238" s="7" t="s">
        <v>3393</v>
      </c>
      <c r="M238" s="7" t="s">
        <v>405</v>
      </c>
      <c r="N238" s="7" t="s">
        <v>3394</v>
      </c>
      <c r="O238" s="8">
        <v>0</v>
      </c>
      <c r="P238" s="8">
        <v>0</v>
      </c>
      <c r="Q238" s="8">
        <v>0</v>
      </c>
      <c r="R238" s="7" t="s">
        <v>100</v>
      </c>
      <c r="S238" s="7" t="s">
        <v>100</v>
      </c>
      <c r="T238" s="7" t="s">
        <v>100</v>
      </c>
      <c r="U238" s="8">
        <v>0</v>
      </c>
      <c r="V238" s="8">
        <v>0</v>
      </c>
      <c r="W238" s="8">
        <v>0</v>
      </c>
      <c r="X238" s="8">
        <v>0</v>
      </c>
      <c r="Y238" s="8">
        <v>0</v>
      </c>
      <c r="Z238" s="8">
        <v>0</v>
      </c>
      <c r="AA238" s="8">
        <v>0</v>
      </c>
      <c r="AB238" s="8">
        <v>0</v>
      </c>
      <c r="AC238" s="8">
        <v>0</v>
      </c>
      <c r="AD238" s="8">
        <v>0</v>
      </c>
      <c r="AE238" s="8">
        <v>0</v>
      </c>
      <c r="AF238" s="8">
        <v>0</v>
      </c>
      <c r="AG238" s="8">
        <v>0</v>
      </c>
      <c r="AH238" s="8">
        <v>0</v>
      </c>
      <c r="AI238" s="8">
        <v>0</v>
      </c>
      <c r="AJ238" s="8">
        <v>0</v>
      </c>
      <c r="AK238" s="8">
        <v>0</v>
      </c>
      <c r="AL238" s="8">
        <v>0</v>
      </c>
      <c r="AM238" s="7" t="s">
        <v>100</v>
      </c>
    </row>
    <row r="239" spans="1:39" ht="102" x14ac:dyDescent="0.25">
      <c r="A239" s="6">
        <v>138</v>
      </c>
      <c r="B239" s="7" t="s">
        <v>92</v>
      </c>
      <c r="C239" s="7" t="s">
        <v>51</v>
      </c>
      <c r="D239" s="7" t="s">
        <v>121</v>
      </c>
      <c r="E239" s="7" t="s">
        <v>94</v>
      </c>
      <c r="F239" s="7" t="s">
        <v>95</v>
      </c>
      <c r="G239" s="7" t="s">
        <v>1626</v>
      </c>
      <c r="H239" s="7" t="s">
        <v>1627</v>
      </c>
      <c r="I239" s="7" t="s">
        <v>1628</v>
      </c>
      <c r="J239" s="7" t="s">
        <v>2720</v>
      </c>
      <c r="K239" s="7" t="s">
        <v>3395</v>
      </c>
      <c r="L239" s="7" t="s">
        <v>3396</v>
      </c>
      <c r="M239" s="7" t="s">
        <v>775</v>
      </c>
      <c r="N239" s="7" t="s">
        <v>3397</v>
      </c>
      <c r="O239" s="8">
        <v>0</v>
      </c>
      <c r="P239" s="8">
        <v>0</v>
      </c>
      <c r="Q239" s="8">
        <v>0</v>
      </c>
      <c r="R239" s="7" t="s">
        <v>100</v>
      </c>
      <c r="S239" s="7" t="s">
        <v>100</v>
      </c>
      <c r="T239" s="7" t="s">
        <v>100</v>
      </c>
      <c r="U239" s="8">
        <v>0</v>
      </c>
      <c r="V239" s="8">
        <v>0</v>
      </c>
      <c r="W239" s="8">
        <v>0</v>
      </c>
      <c r="X239" s="8">
        <v>0</v>
      </c>
      <c r="Y239" s="8">
        <v>0</v>
      </c>
      <c r="Z239" s="8">
        <v>0</v>
      </c>
      <c r="AA239" s="8">
        <v>0</v>
      </c>
      <c r="AB239" s="8">
        <v>0</v>
      </c>
      <c r="AC239" s="8">
        <v>0</v>
      </c>
      <c r="AD239" s="8">
        <v>0</v>
      </c>
      <c r="AE239" s="8">
        <v>0</v>
      </c>
      <c r="AF239" s="8">
        <v>0</v>
      </c>
      <c r="AG239" s="8">
        <v>0</v>
      </c>
      <c r="AH239" s="8">
        <v>0</v>
      </c>
      <c r="AI239" s="8">
        <v>0</v>
      </c>
      <c r="AJ239" s="8">
        <v>0</v>
      </c>
      <c r="AK239" s="8">
        <v>0</v>
      </c>
      <c r="AL239" s="8">
        <v>0</v>
      </c>
      <c r="AM239" s="7" t="s">
        <v>100</v>
      </c>
    </row>
    <row r="240" spans="1:39" ht="102" x14ac:dyDescent="0.25">
      <c r="A240" s="6">
        <v>138</v>
      </c>
      <c r="B240" s="7" t="s">
        <v>92</v>
      </c>
      <c r="C240" s="7" t="s">
        <v>51</v>
      </c>
      <c r="D240" s="7" t="s">
        <v>121</v>
      </c>
      <c r="E240" s="7" t="s">
        <v>94</v>
      </c>
      <c r="F240" s="7" t="s">
        <v>95</v>
      </c>
      <c r="G240" s="7" t="s">
        <v>1626</v>
      </c>
      <c r="H240" s="7" t="s">
        <v>1627</v>
      </c>
      <c r="I240" s="7" t="s">
        <v>1628</v>
      </c>
      <c r="J240" s="7" t="s">
        <v>2720</v>
      </c>
      <c r="K240" s="7" t="s">
        <v>3398</v>
      </c>
      <c r="L240" s="7" t="s">
        <v>3399</v>
      </c>
      <c r="M240" s="7" t="s">
        <v>883</v>
      </c>
      <c r="N240" s="7" t="s">
        <v>3400</v>
      </c>
      <c r="O240" s="8">
        <v>0</v>
      </c>
      <c r="P240" s="8">
        <v>0</v>
      </c>
      <c r="Q240" s="8">
        <v>0</v>
      </c>
      <c r="R240" s="7" t="s">
        <v>100</v>
      </c>
      <c r="S240" s="7" t="s">
        <v>100</v>
      </c>
      <c r="T240" s="7" t="s">
        <v>100</v>
      </c>
      <c r="U240" s="8">
        <v>0</v>
      </c>
      <c r="V240" s="8">
        <v>0</v>
      </c>
      <c r="W240" s="8">
        <v>0</v>
      </c>
      <c r="X240" s="8">
        <v>0</v>
      </c>
      <c r="Y240" s="8">
        <v>0</v>
      </c>
      <c r="Z240" s="8">
        <v>0</v>
      </c>
      <c r="AA240" s="8">
        <v>0</v>
      </c>
      <c r="AB240" s="8">
        <v>0</v>
      </c>
      <c r="AC240" s="8">
        <v>0</v>
      </c>
      <c r="AD240" s="8">
        <v>0</v>
      </c>
      <c r="AE240" s="8">
        <v>0</v>
      </c>
      <c r="AF240" s="8">
        <v>0</v>
      </c>
      <c r="AG240" s="8">
        <v>0</v>
      </c>
      <c r="AH240" s="8">
        <v>0</v>
      </c>
      <c r="AI240" s="8">
        <v>0</v>
      </c>
      <c r="AJ240" s="8">
        <v>0</v>
      </c>
      <c r="AK240" s="8">
        <v>0</v>
      </c>
      <c r="AL240" s="8">
        <v>0</v>
      </c>
      <c r="AM240" s="7" t="s">
        <v>100</v>
      </c>
    </row>
    <row r="241" spans="1:39" ht="102" x14ac:dyDescent="0.25">
      <c r="A241" s="6">
        <v>138</v>
      </c>
      <c r="B241" s="7" t="s">
        <v>92</v>
      </c>
      <c r="C241" s="7" t="s">
        <v>51</v>
      </c>
      <c r="D241" s="7" t="s">
        <v>121</v>
      </c>
      <c r="E241" s="7" t="s">
        <v>94</v>
      </c>
      <c r="F241" s="7" t="s">
        <v>95</v>
      </c>
      <c r="G241" s="7" t="s">
        <v>1626</v>
      </c>
      <c r="H241" s="7" t="s">
        <v>1627</v>
      </c>
      <c r="I241" s="7" t="s">
        <v>1628</v>
      </c>
      <c r="J241" s="7" t="s">
        <v>2720</v>
      </c>
      <c r="K241" s="7" t="s">
        <v>3401</v>
      </c>
      <c r="L241" s="7" t="s">
        <v>3402</v>
      </c>
      <c r="M241" s="7" t="s">
        <v>405</v>
      </c>
      <c r="N241" s="7" t="s">
        <v>3403</v>
      </c>
      <c r="O241" s="8">
        <v>0</v>
      </c>
      <c r="P241" s="8">
        <v>0</v>
      </c>
      <c r="Q241" s="8">
        <v>0</v>
      </c>
      <c r="R241" s="7" t="s">
        <v>100</v>
      </c>
      <c r="S241" s="7" t="s">
        <v>100</v>
      </c>
      <c r="T241" s="7" t="s">
        <v>100</v>
      </c>
      <c r="U241" s="8">
        <v>0</v>
      </c>
      <c r="V241" s="8">
        <v>0</v>
      </c>
      <c r="W241" s="8">
        <v>0</v>
      </c>
      <c r="X241" s="8">
        <v>0</v>
      </c>
      <c r="Y241" s="8">
        <v>0</v>
      </c>
      <c r="Z241" s="8">
        <v>0</v>
      </c>
      <c r="AA241" s="8">
        <v>0</v>
      </c>
      <c r="AB241" s="8">
        <v>0</v>
      </c>
      <c r="AC241" s="8">
        <v>0</v>
      </c>
      <c r="AD241" s="8">
        <v>0</v>
      </c>
      <c r="AE241" s="8">
        <v>0</v>
      </c>
      <c r="AF241" s="8">
        <v>0</v>
      </c>
      <c r="AG241" s="8">
        <v>0</v>
      </c>
      <c r="AH241" s="8">
        <v>0</v>
      </c>
      <c r="AI241" s="8">
        <v>0</v>
      </c>
      <c r="AJ241" s="8">
        <v>0</v>
      </c>
      <c r="AK241" s="8">
        <v>0</v>
      </c>
      <c r="AL241" s="8">
        <v>0</v>
      </c>
      <c r="AM241" s="7" t="s">
        <v>100</v>
      </c>
    </row>
    <row r="242" spans="1:39" ht="102" x14ac:dyDescent="0.25">
      <c r="A242" s="6">
        <v>138</v>
      </c>
      <c r="B242" s="7" t="s">
        <v>92</v>
      </c>
      <c r="C242" s="7" t="s">
        <v>51</v>
      </c>
      <c r="D242" s="7" t="s">
        <v>121</v>
      </c>
      <c r="E242" s="7" t="s">
        <v>94</v>
      </c>
      <c r="F242" s="7" t="s">
        <v>95</v>
      </c>
      <c r="G242" s="7" t="s">
        <v>1626</v>
      </c>
      <c r="H242" s="7" t="s">
        <v>1627</v>
      </c>
      <c r="I242" s="7" t="s">
        <v>1628</v>
      </c>
      <c r="J242" s="7" t="s">
        <v>2720</v>
      </c>
      <c r="K242" s="7" t="s">
        <v>3404</v>
      </c>
      <c r="L242" s="7" t="s">
        <v>3405</v>
      </c>
      <c r="M242" s="7" t="s">
        <v>405</v>
      </c>
      <c r="N242" s="7" t="s">
        <v>3406</v>
      </c>
      <c r="O242" s="8">
        <v>0</v>
      </c>
      <c r="P242" s="8">
        <v>0</v>
      </c>
      <c r="Q242" s="8">
        <v>0</v>
      </c>
      <c r="R242" s="7" t="s">
        <v>100</v>
      </c>
      <c r="S242" s="7" t="s">
        <v>100</v>
      </c>
      <c r="T242" s="7" t="s">
        <v>100</v>
      </c>
      <c r="U242" s="8">
        <v>0</v>
      </c>
      <c r="V242" s="8">
        <v>0</v>
      </c>
      <c r="W242" s="8">
        <v>0</v>
      </c>
      <c r="X242" s="8">
        <v>0</v>
      </c>
      <c r="Y242" s="8">
        <v>0</v>
      </c>
      <c r="Z242" s="8">
        <v>0</v>
      </c>
      <c r="AA242" s="8">
        <v>0</v>
      </c>
      <c r="AB242" s="8">
        <v>0</v>
      </c>
      <c r="AC242" s="8">
        <v>0</v>
      </c>
      <c r="AD242" s="8">
        <v>0</v>
      </c>
      <c r="AE242" s="8">
        <v>0</v>
      </c>
      <c r="AF242" s="8">
        <v>0</v>
      </c>
      <c r="AG242" s="8">
        <v>0</v>
      </c>
      <c r="AH242" s="8">
        <v>0</v>
      </c>
      <c r="AI242" s="8">
        <v>0</v>
      </c>
      <c r="AJ242" s="8">
        <v>0</v>
      </c>
      <c r="AK242" s="8">
        <v>0</v>
      </c>
      <c r="AL242" s="8">
        <v>0</v>
      </c>
      <c r="AM242" s="7" t="s">
        <v>100</v>
      </c>
    </row>
    <row r="243" spans="1:39" ht="89.25" x14ac:dyDescent="0.25">
      <c r="A243" s="6">
        <v>138</v>
      </c>
      <c r="B243" s="7" t="s">
        <v>92</v>
      </c>
      <c r="C243" s="7" t="s">
        <v>51</v>
      </c>
      <c r="D243" s="7" t="s">
        <v>121</v>
      </c>
      <c r="E243" s="7" t="s">
        <v>94</v>
      </c>
      <c r="F243" s="7" t="s">
        <v>95</v>
      </c>
      <c r="G243" s="7" t="s">
        <v>1626</v>
      </c>
      <c r="H243" s="7" t="s">
        <v>1627</v>
      </c>
      <c r="I243" s="7" t="s">
        <v>1628</v>
      </c>
      <c r="J243" s="7" t="s">
        <v>2720</v>
      </c>
      <c r="K243" s="7" t="s">
        <v>3407</v>
      </c>
      <c r="L243" s="7" t="s">
        <v>3408</v>
      </c>
      <c r="M243" s="7" t="s">
        <v>236</v>
      </c>
      <c r="N243" s="7" t="s">
        <v>3409</v>
      </c>
      <c r="O243" s="8">
        <v>0</v>
      </c>
      <c r="P243" s="8">
        <v>0</v>
      </c>
      <c r="Q243" s="8">
        <v>0</v>
      </c>
      <c r="R243" s="7" t="s">
        <v>100</v>
      </c>
      <c r="S243" s="7" t="s">
        <v>100</v>
      </c>
      <c r="T243" s="7" t="s">
        <v>100</v>
      </c>
      <c r="U243" s="8">
        <v>0</v>
      </c>
      <c r="V243" s="8">
        <v>0</v>
      </c>
      <c r="W243" s="8">
        <v>0</v>
      </c>
      <c r="X243" s="8">
        <v>0</v>
      </c>
      <c r="Y243" s="8">
        <v>0</v>
      </c>
      <c r="Z243" s="8">
        <v>0</v>
      </c>
      <c r="AA243" s="8">
        <v>0</v>
      </c>
      <c r="AB243" s="8">
        <v>0</v>
      </c>
      <c r="AC243" s="8">
        <v>0</v>
      </c>
      <c r="AD243" s="8">
        <v>0</v>
      </c>
      <c r="AE243" s="8">
        <v>0</v>
      </c>
      <c r="AF243" s="8">
        <v>0</v>
      </c>
      <c r="AG243" s="8">
        <v>0</v>
      </c>
      <c r="AH243" s="8">
        <v>0</v>
      </c>
      <c r="AI243" s="8">
        <v>0</v>
      </c>
      <c r="AJ243" s="8">
        <v>0</v>
      </c>
      <c r="AK243" s="8">
        <v>0</v>
      </c>
      <c r="AL243" s="8">
        <v>0</v>
      </c>
      <c r="AM243" s="7" t="s">
        <v>100</v>
      </c>
    </row>
    <row r="244" spans="1:39" ht="102" x14ac:dyDescent="0.25">
      <c r="A244" s="6">
        <v>138</v>
      </c>
      <c r="B244" s="7" t="s">
        <v>92</v>
      </c>
      <c r="C244" s="7" t="s">
        <v>51</v>
      </c>
      <c r="D244" s="7" t="s">
        <v>121</v>
      </c>
      <c r="E244" s="7" t="s">
        <v>94</v>
      </c>
      <c r="F244" s="7" t="s">
        <v>95</v>
      </c>
      <c r="G244" s="7" t="s">
        <v>1626</v>
      </c>
      <c r="H244" s="7" t="s">
        <v>1627</v>
      </c>
      <c r="I244" s="7" t="s">
        <v>1628</v>
      </c>
      <c r="J244" s="7" t="s">
        <v>2720</v>
      </c>
      <c r="K244" s="7" t="s">
        <v>3410</v>
      </c>
      <c r="L244" s="7" t="s">
        <v>3411</v>
      </c>
      <c r="M244" s="7" t="s">
        <v>141</v>
      </c>
      <c r="N244" s="7" t="s">
        <v>3278</v>
      </c>
      <c r="O244" s="8">
        <v>0</v>
      </c>
      <c r="P244" s="8">
        <v>0</v>
      </c>
      <c r="Q244" s="8">
        <v>0</v>
      </c>
      <c r="R244" s="7" t="s">
        <v>100</v>
      </c>
      <c r="S244" s="7" t="s">
        <v>100</v>
      </c>
      <c r="T244" s="7" t="s">
        <v>100</v>
      </c>
      <c r="U244" s="8">
        <v>0</v>
      </c>
      <c r="V244" s="8">
        <v>0</v>
      </c>
      <c r="W244" s="8">
        <v>0</v>
      </c>
      <c r="X244" s="8">
        <v>0</v>
      </c>
      <c r="Y244" s="8">
        <v>0</v>
      </c>
      <c r="Z244" s="8">
        <v>0</v>
      </c>
      <c r="AA244" s="8">
        <v>0</v>
      </c>
      <c r="AB244" s="8">
        <v>0</v>
      </c>
      <c r="AC244" s="8">
        <v>0</v>
      </c>
      <c r="AD244" s="8">
        <v>0</v>
      </c>
      <c r="AE244" s="8">
        <v>0</v>
      </c>
      <c r="AF244" s="8">
        <v>0</v>
      </c>
      <c r="AG244" s="8">
        <v>0</v>
      </c>
      <c r="AH244" s="8">
        <v>0</v>
      </c>
      <c r="AI244" s="8">
        <v>0</v>
      </c>
      <c r="AJ244" s="8">
        <v>0</v>
      </c>
      <c r="AK244" s="8">
        <v>0</v>
      </c>
      <c r="AL244" s="8">
        <v>0</v>
      </c>
      <c r="AM244" s="7" t="s">
        <v>100</v>
      </c>
    </row>
    <row r="245" spans="1:39" ht="102" x14ac:dyDescent="0.25">
      <c r="A245" s="6">
        <v>138</v>
      </c>
      <c r="B245" s="7" t="s">
        <v>92</v>
      </c>
      <c r="C245" s="7" t="s">
        <v>51</v>
      </c>
      <c r="D245" s="7" t="s">
        <v>121</v>
      </c>
      <c r="E245" s="7" t="s">
        <v>94</v>
      </c>
      <c r="F245" s="7" t="s">
        <v>95</v>
      </c>
      <c r="G245" s="7" t="s">
        <v>1626</v>
      </c>
      <c r="H245" s="7" t="s">
        <v>1627</v>
      </c>
      <c r="I245" s="7" t="s">
        <v>1628</v>
      </c>
      <c r="J245" s="7" t="s">
        <v>2720</v>
      </c>
      <c r="K245" s="7" t="s">
        <v>3412</v>
      </c>
      <c r="L245" s="7" t="s">
        <v>3413</v>
      </c>
      <c r="M245" s="7" t="s">
        <v>405</v>
      </c>
      <c r="N245" s="7" t="s">
        <v>3414</v>
      </c>
      <c r="O245" s="8">
        <v>0</v>
      </c>
      <c r="P245" s="8">
        <v>0</v>
      </c>
      <c r="Q245" s="8">
        <v>0</v>
      </c>
      <c r="R245" s="7" t="s">
        <v>100</v>
      </c>
      <c r="S245" s="7" t="s">
        <v>100</v>
      </c>
      <c r="T245" s="7" t="s">
        <v>100</v>
      </c>
      <c r="U245" s="8">
        <v>0</v>
      </c>
      <c r="V245" s="8">
        <v>0</v>
      </c>
      <c r="W245" s="8">
        <v>0</v>
      </c>
      <c r="X245" s="8">
        <v>0</v>
      </c>
      <c r="Y245" s="8">
        <v>0</v>
      </c>
      <c r="Z245" s="8">
        <v>0</v>
      </c>
      <c r="AA245" s="8">
        <v>0</v>
      </c>
      <c r="AB245" s="8">
        <v>0</v>
      </c>
      <c r="AC245" s="8">
        <v>0</v>
      </c>
      <c r="AD245" s="8">
        <v>0</v>
      </c>
      <c r="AE245" s="8">
        <v>0</v>
      </c>
      <c r="AF245" s="8">
        <v>0</v>
      </c>
      <c r="AG245" s="8">
        <v>0</v>
      </c>
      <c r="AH245" s="8">
        <v>0</v>
      </c>
      <c r="AI245" s="8">
        <v>0</v>
      </c>
      <c r="AJ245" s="8">
        <v>0</v>
      </c>
      <c r="AK245" s="8">
        <v>0</v>
      </c>
      <c r="AL245" s="8">
        <v>0</v>
      </c>
      <c r="AM245" s="7" t="s">
        <v>100</v>
      </c>
    </row>
    <row r="246" spans="1:39" ht="102" x14ac:dyDescent="0.25">
      <c r="A246" s="6">
        <v>138</v>
      </c>
      <c r="B246" s="7" t="s">
        <v>92</v>
      </c>
      <c r="C246" s="7" t="s">
        <v>51</v>
      </c>
      <c r="D246" s="7" t="s">
        <v>121</v>
      </c>
      <c r="E246" s="7" t="s">
        <v>94</v>
      </c>
      <c r="F246" s="7" t="s">
        <v>95</v>
      </c>
      <c r="G246" s="7" t="s">
        <v>1626</v>
      </c>
      <c r="H246" s="7" t="s">
        <v>1627</v>
      </c>
      <c r="I246" s="7" t="s">
        <v>1628</v>
      </c>
      <c r="J246" s="7" t="s">
        <v>2720</v>
      </c>
      <c r="K246" s="7" t="s">
        <v>3415</v>
      </c>
      <c r="L246" s="7" t="s">
        <v>3416</v>
      </c>
      <c r="M246" s="7" t="s">
        <v>405</v>
      </c>
      <c r="N246" s="7" t="s">
        <v>3417</v>
      </c>
      <c r="O246" s="8">
        <v>0</v>
      </c>
      <c r="P246" s="8">
        <v>0</v>
      </c>
      <c r="Q246" s="8">
        <v>0</v>
      </c>
      <c r="R246" s="7" t="s">
        <v>100</v>
      </c>
      <c r="S246" s="7" t="s">
        <v>100</v>
      </c>
      <c r="T246" s="7" t="s">
        <v>100</v>
      </c>
      <c r="U246" s="8">
        <v>0</v>
      </c>
      <c r="V246" s="8">
        <v>0</v>
      </c>
      <c r="W246" s="8">
        <v>0</v>
      </c>
      <c r="X246" s="8">
        <v>0</v>
      </c>
      <c r="Y246" s="8">
        <v>0</v>
      </c>
      <c r="Z246" s="8">
        <v>0</v>
      </c>
      <c r="AA246" s="8">
        <v>0</v>
      </c>
      <c r="AB246" s="8">
        <v>0</v>
      </c>
      <c r="AC246" s="8">
        <v>0</v>
      </c>
      <c r="AD246" s="8">
        <v>0</v>
      </c>
      <c r="AE246" s="8">
        <v>0</v>
      </c>
      <c r="AF246" s="8">
        <v>0</v>
      </c>
      <c r="AG246" s="8">
        <v>0</v>
      </c>
      <c r="AH246" s="8">
        <v>0</v>
      </c>
      <c r="AI246" s="8">
        <v>0</v>
      </c>
      <c r="AJ246" s="8">
        <v>0</v>
      </c>
      <c r="AK246" s="8">
        <v>0</v>
      </c>
      <c r="AL246" s="8">
        <v>0</v>
      </c>
      <c r="AM246" s="7" t="s">
        <v>100</v>
      </c>
    </row>
    <row r="247" spans="1:39" ht="102" x14ac:dyDescent="0.25">
      <c r="A247" s="6">
        <v>138</v>
      </c>
      <c r="B247" s="7" t="s">
        <v>92</v>
      </c>
      <c r="C247" s="7" t="s">
        <v>51</v>
      </c>
      <c r="D247" s="7" t="s">
        <v>121</v>
      </c>
      <c r="E247" s="7" t="s">
        <v>94</v>
      </c>
      <c r="F247" s="7" t="s">
        <v>95</v>
      </c>
      <c r="G247" s="7" t="s">
        <v>1626</v>
      </c>
      <c r="H247" s="7" t="s">
        <v>1627</v>
      </c>
      <c r="I247" s="7" t="s">
        <v>1628</v>
      </c>
      <c r="J247" s="7" t="s">
        <v>2720</v>
      </c>
      <c r="K247" s="7" t="s">
        <v>3418</v>
      </c>
      <c r="L247" s="7" t="s">
        <v>3419</v>
      </c>
      <c r="M247" s="7" t="s">
        <v>405</v>
      </c>
      <c r="N247" s="7" t="s">
        <v>3420</v>
      </c>
      <c r="O247" s="8">
        <v>0</v>
      </c>
      <c r="P247" s="8">
        <v>0</v>
      </c>
      <c r="Q247" s="8">
        <v>0</v>
      </c>
      <c r="R247" s="7" t="s">
        <v>100</v>
      </c>
      <c r="S247" s="7" t="s">
        <v>100</v>
      </c>
      <c r="T247" s="7" t="s">
        <v>100</v>
      </c>
      <c r="U247" s="8">
        <v>0</v>
      </c>
      <c r="V247" s="8">
        <v>0</v>
      </c>
      <c r="W247" s="8">
        <v>0</v>
      </c>
      <c r="X247" s="8">
        <v>0</v>
      </c>
      <c r="Y247" s="8">
        <v>0</v>
      </c>
      <c r="Z247" s="8">
        <v>0</v>
      </c>
      <c r="AA247" s="8">
        <v>0</v>
      </c>
      <c r="AB247" s="8">
        <v>0</v>
      </c>
      <c r="AC247" s="8">
        <v>0</v>
      </c>
      <c r="AD247" s="8">
        <v>0</v>
      </c>
      <c r="AE247" s="8">
        <v>0</v>
      </c>
      <c r="AF247" s="8">
        <v>0</v>
      </c>
      <c r="AG247" s="8">
        <v>0</v>
      </c>
      <c r="AH247" s="8">
        <v>0</v>
      </c>
      <c r="AI247" s="8">
        <v>0</v>
      </c>
      <c r="AJ247" s="8">
        <v>0</v>
      </c>
      <c r="AK247" s="8">
        <v>0</v>
      </c>
      <c r="AL247" s="8">
        <v>0</v>
      </c>
      <c r="AM247" s="7" t="s">
        <v>100</v>
      </c>
    </row>
    <row r="248" spans="1:39" ht="102" x14ac:dyDescent="0.25">
      <c r="A248" s="6">
        <v>138</v>
      </c>
      <c r="B248" s="7" t="s">
        <v>92</v>
      </c>
      <c r="C248" s="7" t="s">
        <v>51</v>
      </c>
      <c r="D248" s="7" t="s">
        <v>121</v>
      </c>
      <c r="E248" s="7" t="s">
        <v>94</v>
      </c>
      <c r="F248" s="7" t="s">
        <v>95</v>
      </c>
      <c r="G248" s="7" t="s">
        <v>1626</v>
      </c>
      <c r="H248" s="7" t="s">
        <v>1627</v>
      </c>
      <c r="I248" s="7" t="s">
        <v>1628</v>
      </c>
      <c r="J248" s="7" t="s">
        <v>2720</v>
      </c>
      <c r="K248" s="7" t="s">
        <v>3421</v>
      </c>
      <c r="L248" s="7" t="s">
        <v>3422</v>
      </c>
      <c r="M248" s="7" t="s">
        <v>1072</v>
      </c>
      <c r="N248" s="7" t="s">
        <v>3423</v>
      </c>
      <c r="O248" s="8">
        <v>0</v>
      </c>
      <c r="P248" s="8">
        <v>0</v>
      </c>
      <c r="Q248" s="8">
        <v>0</v>
      </c>
      <c r="R248" s="7" t="s">
        <v>100</v>
      </c>
      <c r="S248" s="7" t="s">
        <v>100</v>
      </c>
      <c r="T248" s="7" t="s">
        <v>100</v>
      </c>
      <c r="U248" s="8">
        <v>0</v>
      </c>
      <c r="V248" s="8">
        <v>0</v>
      </c>
      <c r="W248" s="8">
        <v>0</v>
      </c>
      <c r="X248" s="8">
        <v>0</v>
      </c>
      <c r="Y248" s="8">
        <v>0</v>
      </c>
      <c r="Z248" s="8">
        <v>0</v>
      </c>
      <c r="AA248" s="8">
        <v>0</v>
      </c>
      <c r="AB248" s="8">
        <v>0</v>
      </c>
      <c r="AC248" s="8">
        <v>0</v>
      </c>
      <c r="AD248" s="8">
        <v>0</v>
      </c>
      <c r="AE248" s="8">
        <v>0</v>
      </c>
      <c r="AF248" s="8">
        <v>0</v>
      </c>
      <c r="AG248" s="8">
        <v>0</v>
      </c>
      <c r="AH248" s="8">
        <v>0</v>
      </c>
      <c r="AI248" s="8">
        <v>0</v>
      </c>
      <c r="AJ248" s="8">
        <v>0</v>
      </c>
      <c r="AK248" s="8">
        <v>0</v>
      </c>
      <c r="AL248" s="8">
        <v>0</v>
      </c>
      <c r="AM248" s="7" t="s">
        <v>100</v>
      </c>
    </row>
    <row r="249" spans="1:39" ht="102" x14ac:dyDescent="0.25">
      <c r="A249" s="6">
        <v>138</v>
      </c>
      <c r="B249" s="7" t="s">
        <v>92</v>
      </c>
      <c r="C249" s="7" t="s">
        <v>51</v>
      </c>
      <c r="D249" s="7" t="s">
        <v>121</v>
      </c>
      <c r="E249" s="7" t="s">
        <v>94</v>
      </c>
      <c r="F249" s="7" t="s">
        <v>95</v>
      </c>
      <c r="G249" s="7" t="s">
        <v>1626</v>
      </c>
      <c r="H249" s="7" t="s">
        <v>1627</v>
      </c>
      <c r="I249" s="7" t="s">
        <v>1628</v>
      </c>
      <c r="J249" s="7" t="s">
        <v>2720</v>
      </c>
      <c r="K249" s="7" t="s">
        <v>3424</v>
      </c>
      <c r="L249" s="7" t="s">
        <v>3425</v>
      </c>
      <c r="M249" s="7" t="s">
        <v>405</v>
      </c>
      <c r="N249" s="7" t="s">
        <v>3426</v>
      </c>
      <c r="O249" s="8">
        <v>0</v>
      </c>
      <c r="P249" s="8">
        <v>0</v>
      </c>
      <c r="Q249" s="8">
        <v>0</v>
      </c>
      <c r="R249" s="7" t="s">
        <v>100</v>
      </c>
      <c r="S249" s="7" t="s">
        <v>100</v>
      </c>
      <c r="T249" s="7" t="s">
        <v>100</v>
      </c>
      <c r="U249" s="8">
        <v>0</v>
      </c>
      <c r="V249" s="8">
        <v>0</v>
      </c>
      <c r="W249" s="8">
        <v>0</v>
      </c>
      <c r="X249" s="8">
        <v>0</v>
      </c>
      <c r="Y249" s="8">
        <v>0</v>
      </c>
      <c r="Z249" s="8">
        <v>0</v>
      </c>
      <c r="AA249" s="8">
        <v>0</v>
      </c>
      <c r="AB249" s="8">
        <v>0</v>
      </c>
      <c r="AC249" s="8">
        <v>0</v>
      </c>
      <c r="AD249" s="8">
        <v>0</v>
      </c>
      <c r="AE249" s="8">
        <v>0</v>
      </c>
      <c r="AF249" s="8">
        <v>0</v>
      </c>
      <c r="AG249" s="8">
        <v>0</v>
      </c>
      <c r="AH249" s="8">
        <v>0</v>
      </c>
      <c r="AI249" s="8">
        <v>0</v>
      </c>
      <c r="AJ249" s="8">
        <v>0</v>
      </c>
      <c r="AK249" s="8">
        <v>0</v>
      </c>
      <c r="AL249" s="8">
        <v>0</v>
      </c>
      <c r="AM249" s="7" t="s">
        <v>100</v>
      </c>
    </row>
    <row r="250" spans="1:39" ht="102" x14ac:dyDescent="0.25">
      <c r="A250" s="6">
        <v>138</v>
      </c>
      <c r="B250" s="7" t="s">
        <v>92</v>
      </c>
      <c r="C250" s="7" t="s">
        <v>51</v>
      </c>
      <c r="D250" s="7" t="s">
        <v>121</v>
      </c>
      <c r="E250" s="7" t="s">
        <v>94</v>
      </c>
      <c r="F250" s="7" t="s">
        <v>95</v>
      </c>
      <c r="G250" s="7" t="s">
        <v>1626</v>
      </c>
      <c r="H250" s="7" t="s">
        <v>1627</v>
      </c>
      <c r="I250" s="7" t="s">
        <v>1628</v>
      </c>
      <c r="J250" s="7" t="s">
        <v>2720</v>
      </c>
      <c r="K250" s="7" t="s">
        <v>3427</v>
      </c>
      <c r="L250" s="7" t="s">
        <v>3428</v>
      </c>
      <c r="M250" s="7" t="s">
        <v>405</v>
      </c>
      <c r="N250" s="7" t="s">
        <v>3429</v>
      </c>
      <c r="O250" s="8">
        <v>0</v>
      </c>
      <c r="P250" s="8">
        <v>0</v>
      </c>
      <c r="Q250" s="8">
        <v>0</v>
      </c>
      <c r="R250" s="7" t="s">
        <v>100</v>
      </c>
      <c r="S250" s="7" t="s">
        <v>100</v>
      </c>
      <c r="T250" s="7" t="s">
        <v>100</v>
      </c>
      <c r="U250" s="8">
        <v>0</v>
      </c>
      <c r="V250" s="8">
        <v>0</v>
      </c>
      <c r="W250" s="8">
        <v>0</v>
      </c>
      <c r="X250" s="8">
        <v>0</v>
      </c>
      <c r="Y250" s="8">
        <v>0</v>
      </c>
      <c r="Z250" s="8">
        <v>0</v>
      </c>
      <c r="AA250" s="8">
        <v>0</v>
      </c>
      <c r="AB250" s="8">
        <v>0</v>
      </c>
      <c r="AC250" s="8">
        <v>0</v>
      </c>
      <c r="AD250" s="8">
        <v>0</v>
      </c>
      <c r="AE250" s="8">
        <v>0</v>
      </c>
      <c r="AF250" s="8">
        <v>0</v>
      </c>
      <c r="AG250" s="8">
        <v>0</v>
      </c>
      <c r="AH250" s="8">
        <v>0</v>
      </c>
      <c r="AI250" s="8">
        <v>0</v>
      </c>
      <c r="AJ250" s="8">
        <v>0</v>
      </c>
      <c r="AK250" s="8">
        <v>0</v>
      </c>
      <c r="AL250" s="8">
        <v>0</v>
      </c>
      <c r="AM250" s="7" t="s">
        <v>100</v>
      </c>
    </row>
    <row r="251" spans="1:39" ht="102" x14ac:dyDescent="0.25">
      <c r="A251" s="6">
        <v>138</v>
      </c>
      <c r="B251" s="7" t="s">
        <v>92</v>
      </c>
      <c r="C251" s="7" t="s">
        <v>51</v>
      </c>
      <c r="D251" s="7" t="s">
        <v>121</v>
      </c>
      <c r="E251" s="7" t="s">
        <v>94</v>
      </c>
      <c r="F251" s="7" t="s">
        <v>95</v>
      </c>
      <c r="G251" s="7" t="s">
        <v>1626</v>
      </c>
      <c r="H251" s="7" t="s">
        <v>1627</v>
      </c>
      <c r="I251" s="7" t="s">
        <v>1628</v>
      </c>
      <c r="J251" s="7" t="s">
        <v>2720</v>
      </c>
      <c r="K251" s="7" t="s">
        <v>3430</v>
      </c>
      <c r="L251" s="7" t="s">
        <v>3431</v>
      </c>
      <c r="M251" s="7" t="s">
        <v>405</v>
      </c>
      <c r="N251" s="7" t="s">
        <v>3432</v>
      </c>
      <c r="O251" s="8">
        <v>0</v>
      </c>
      <c r="P251" s="8">
        <v>0</v>
      </c>
      <c r="Q251" s="8">
        <v>0</v>
      </c>
      <c r="R251" s="7" t="s">
        <v>100</v>
      </c>
      <c r="S251" s="7" t="s">
        <v>100</v>
      </c>
      <c r="T251" s="7" t="s">
        <v>100</v>
      </c>
      <c r="U251" s="8">
        <v>0</v>
      </c>
      <c r="V251" s="8">
        <v>0</v>
      </c>
      <c r="W251" s="8">
        <v>0</v>
      </c>
      <c r="X251" s="8">
        <v>0</v>
      </c>
      <c r="Y251" s="8">
        <v>0</v>
      </c>
      <c r="Z251" s="8">
        <v>0</v>
      </c>
      <c r="AA251" s="8">
        <v>0</v>
      </c>
      <c r="AB251" s="8">
        <v>0</v>
      </c>
      <c r="AC251" s="8">
        <v>0</v>
      </c>
      <c r="AD251" s="8">
        <v>0</v>
      </c>
      <c r="AE251" s="8">
        <v>0</v>
      </c>
      <c r="AF251" s="8">
        <v>0</v>
      </c>
      <c r="AG251" s="8">
        <v>0</v>
      </c>
      <c r="AH251" s="8">
        <v>0</v>
      </c>
      <c r="AI251" s="8">
        <v>0</v>
      </c>
      <c r="AJ251" s="8">
        <v>0</v>
      </c>
      <c r="AK251" s="8">
        <v>0</v>
      </c>
      <c r="AL251" s="8">
        <v>0</v>
      </c>
      <c r="AM251" s="7" t="s">
        <v>100</v>
      </c>
    </row>
    <row r="252" spans="1:39" ht="127.5" x14ac:dyDescent="0.25">
      <c r="A252" s="6">
        <v>142</v>
      </c>
      <c r="B252" s="7" t="s">
        <v>374</v>
      </c>
      <c r="C252" s="7" t="s">
        <v>51</v>
      </c>
      <c r="D252" s="7" t="s">
        <v>121</v>
      </c>
      <c r="E252" s="7" t="s">
        <v>94</v>
      </c>
      <c r="F252" s="7" t="s">
        <v>95</v>
      </c>
      <c r="G252" s="7" t="s">
        <v>1785</v>
      </c>
      <c r="H252" s="7" t="s">
        <v>1786</v>
      </c>
      <c r="I252" s="7" t="s">
        <v>1787</v>
      </c>
      <c r="J252" s="7" t="s">
        <v>2649</v>
      </c>
      <c r="K252" s="7" t="s">
        <v>3433</v>
      </c>
      <c r="L252" s="7" t="s">
        <v>3434</v>
      </c>
      <c r="M252" s="7" t="s">
        <v>405</v>
      </c>
      <c r="N252" s="7" t="s">
        <v>3435</v>
      </c>
      <c r="O252" s="8">
        <v>0</v>
      </c>
      <c r="P252" s="8">
        <v>0</v>
      </c>
      <c r="Q252" s="8">
        <v>0</v>
      </c>
      <c r="R252" s="7" t="s">
        <v>228</v>
      </c>
      <c r="S252" s="7" t="s">
        <v>228</v>
      </c>
      <c r="T252" s="7" t="s">
        <v>228</v>
      </c>
      <c r="U252" s="8">
        <v>1</v>
      </c>
      <c r="V252" s="8">
        <v>1</v>
      </c>
      <c r="W252" s="8">
        <v>1</v>
      </c>
      <c r="X252" s="8">
        <v>0</v>
      </c>
      <c r="Y252" s="8">
        <v>0</v>
      </c>
      <c r="Z252" s="8">
        <v>0</v>
      </c>
      <c r="AA252" s="8">
        <v>0</v>
      </c>
      <c r="AB252" s="8">
        <v>0</v>
      </c>
      <c r="AC252" s="8">
        <v>0</v>
      </c>
      <c r="AD252" s="8">
        <v>0</v>
      </c>
      <c r="AE252" s="8">
        <v>0</v>
      </c>
      <c r="AF252" s="8">
        <v>0</v>
      </c>
      <c r="AG252" s="8">
        <v>0</v>
      </c>
      <c r="AH252" s="8">
        <v>0</v>
      </c>
      <c r="AI252" s="8">
        <v>0</v>
      </c>
      <c r="AJ252" s="8">
        <v>0</v>
      </c>
      <c r="AK252" s="8">
        <v>0</v>
      </c>
      <c r="AL252" s="8">
        <v>0</v>
      </c>
      <c r="AM252" s="7" t="s">
        <v>228</v>
      </c>
    </row>
    <row r="253" spans="1:39" ht="114.75" x14ac:dyDescent="0.25">
      <c r="A253" s="6">
        <v>142</v>
      </c>
      <c r="B253" s="7" t="s">
        <v>374</v>
      </c>
      <c r="C253" s="7" t="s">
        <v>51</v>
      </c>
      <c r="D253" s="7" t="s">
        <v>121</v>
      </c>
      <c r="E253" s="7" t="s">
        <v>94</v>
      </c>
      <c r="F253" s="7" t="s">
        <v>95</v>
      </c>
      <c r="G253" s="7" t="s">
        <v>1785</v>
      </c>
      <c r="H253" s="7" t="s">
        <v>1786</v>
      </c>
      <c r="I253" s="7" t="s">
        <v>1787</v>
      </c>
      <c r="J253" s="7" t="s">
        <v>2649</v>
      </c>
      <c r="K253" s="7" t="s">
        <v>3436</v>
      </c>
      <c r="L253" s="7" t="s">
        <v>3437</v>
      </c>
      <c r="M253" s="7" t="s">
        <v>133</v>
      </c>
      <c r="N253" s="7" t="s">
        <v>2731</v>
      </c>
      <c r="O253" s="8">
        <v>0</v>
      </c>
      <c r="P253" s="8">
        <v>0</v>
      </c>
      <c r="Q253" s="8">
        <v>0</v>
      </c>
      <c r="R253" s="7" t="s">
        <v>228</v>
      </c>
      <c r="S253" s="7" t="s">
        <v>228</v>
      </c>
      <c r="T253" s="7" t="s">
        <v>228</v>
      </c>
      <c r="U253" s="8">
        <v>3</v>
      </c>
      <c r="V253" s="8">
        <v>3</v>
      </c>
      <c r="W253" s="8">
        <v>3</v>
      </c>
      <c r="X253" s="8">
        <v>3</v>
      </c>
      <c r="Y253" s="8">
        <v>3</v>
      </c>
      <c r="Z253" s="8">
        <v>3</v>
      </c>
      <c r="AA253" s="8">
        <v>0</v>
      </c>
      <c r="AB253" s="8">
        <v>0</v>
      </c>
      <c r="AC253" s="8">
        <v>0</v>
      </c>
      <c r="AD253" s="8">
        <v>0</v>
      </c>
      <c r="AE253" s="8">
        <v>0</v>
      </c>
      <c r="AF253" s="8">
        <v>0</v>
      </c>
      <c r="AG253" s="8">
        <v>0</v>
      </c>
      <c r="AH253" s="8">
        <v>0</v>
      </c>
      <c r="AI253" s="8">
        <v>0</v>
      </c>
      <c r="AJ253" s="8">
        <v>0</v>
      </c>
      <c r="AK253" s="8">
        <v>0</v>
      </c>
      <c r="AL253" s="8">
        <v>0</v>
      </c>
      <c r="AM253" s="7" t="s">
        <v>228</v>
      </c>
    </row>
    <row r="254" spans="1:39" ht="89.25" x14ac:dyDescent="0.25">
      <c r="A254" s="6">
        <v>142</v>
      </c>
      <c r="B254" s="7" t="s">
        <v>374</v>
      </c>
      <c r="C254" s="7" t="s">
        <v>51</v>
      </c>
      <c r="D254" s="7" t="s">
        <v>121</v>
      </c>
      <c r="E254" s="7" t="s">
        <v>94</v>
      </c>
      <c r="F254" s="7" t="s">
        <v>95</v>
      </c>
      <c r="G254" s="7" t="s">
        <v>1785</v>
      </c>
      <c r="H254" s="7" t="s">
        <v>1786</v>
      </c>
      <c r="I254" s="7" t="s">
        <v>1787</v>
      </c>
      <c r="J254" s="7" t="s">
        <v>2649</v>
      </c>
      <c r="K254" s="7" t="s">
        <v>3438</v>
      </c>
      <c r="L254" s="7" t="s">
        <v>3439</v>
      </c>
      <c r="M254" s="7" t="s">
        <v>152</v>
      </c>
      <c r="N254" s="7" t="s">
        <v>3440</v>
      </c>
      <c r="O254" s="8">
        <v>0</v>
      </c>
      <c r="P254" s="8">
        <v>0</v>
      </c>
      <c r="Q254" s="8">
        <v>0</v>
      </c>
      <c r="R254" s="7" t="s">
        <v>228</v>
      </c>
      <c r="S254" s="7" t="s">
        <v>228</v>
      </c>
      <c r="T254" s="7" t="s">
        <v>228</v>
      </c>
      <c r="U254" s="8">
        <v>2</v>
      </c>
      <c r="V254" s="8">
        <v>2</v>
      </c>
      <c r="W254" s="8">
        <v>2</v>
      </c>
      <c r="X254" s="8">
        <v>2</v>
      </c>
      <c r="Y254" s="8">
        <v>2</v>
      </c>
      <c r="Z254" s="8">
        <v>2</v>
      </c>
      <c r="AA254" s="8">
        <v>2</v>
      </c>
      <c r="AB254" s="8">
        <v>2</v>
      </c>
      <c r="AC254" s="8">
        <v>2</v>
      </c>
      <c r="AD254" s="8">
        <v>0</v>
      </c>
      <c r="AE254" s="8">
        <v>0</v>
      </c>
      <c r="AF254" s="8">
        <v>0</v>
      </c>
      <c r="AG254" s="8">
        <v>0</v>
      </c>
      <c r="AH254" s="8">
        <v>0</v>
      </c>
      <c r="AI254" s="8">
        <v>0</v>
      </c>
      <c r="AJ254" s="8">
        <v>2</v>
      </c>
      <c r="AK254" s="8">
        <v>2</v>
      </c>
      <c r="AL254" s="8">
        <v>2</v>
      </c>
      <c r="AM254" s="7" t="s">
        <v>3441</v>
      </c>
    </row>
    <row r="255" spans="1:39" ht="89.25" x14ac:dyDescent="0.25">
      <c r="A255" s="6">
        <v>142</v>
      </c>
      <c r="B255" s="7" t="s">
        <v>374</v>
      </c>
      <c r="C255" s="7" t="s">
        <v>51</v>
      </c>
      <c r="D255" s="7" t="s">
        <v>121</v>
      </c>
      <c r="E255" s="7" t="s">
        <v>94</v>
      </c>
      <c r="F255" s="7" t="s">
        <v>95</v>
      </c>
      <c r="G255" s="7" t="s">
        <v>1785</v>
      </c>
      <c r="H255" s="7" t="s">
        <v>1786</v>
      </c>
      <c r="I255" s="7" t="s">
        <v>1787</v>
      </c>
      <c r="J255" s="7" t="s">
        <v>2649</v>
      </c>
      <c r="K255" s="7" t="s">
        <v>3442</v>
      </c>
      <c r="L255" s="7" t="s">
        <v>3443</v>
      </c>
      <c r="M255" s="7" t="s">
        <v>405</v>
      </c>
      <c r="N255" s="7" t="s">
        <v>3444</v>
      </c>
      <c r="O255" s="8">
        <v>0</v>
      </c>
      <c r="P255" s="8">
        <v>0</v>
      </c>
      <c r="Q255" s="8">
        <v>0</v>
      </c>
      <c r="R255" s="7" t="s">
        <v>228</v>
      </c>
      <c r="S255" s="7" t="s">
        <v>228</v>
      </c>
      <c r="T255" s="7" t="s">
        <v>228</v>
      </c>
      <c r="U255" s="8">
        <v>3</v>
      </c>
      <c r="V255" s="8">
        <v>3</v>
      </c>
      <c r="W255" s="8">
        <v>4</v>
      </c>
      <c r="X255" s="8">
        <v>3</v>
      </c>
      <c r="Y255" s="8">
        <v>3</v>
      </c>
      <c r="Z255" s="8">
        <v>4</v>
      </c>
      <c r="AA255" s="8">
        <v>3</v>
      </c>
      <c r="AB255" s="8">
        <v>3</v>
      </c>
      <c r="AC255" s="8">
        <v>4</v>
      </c>
      <c r="AD255" s="8">
        <v>0</v>
      </c>
      <c r="AE255" s="8">
        <v>0</v>
      </c>
      <c r="AF255" s="8">
        <v>0</v>
      </c>
      <c r="AG255" s="8">
        <v>0</v>
      </c>
      <c r="AH255" s="8">
        <v>0</v>
      </c>
      <c r="AI255" s="8">
        <v>0</v>
      </c>
      <c r="AJ255" s="8">
        <v>3</v>
      </c>
      <c r="AK255" s="8">
        <v>3</v>
      </c>
      <c r="AL255" s="8">
        <v>4</v>
      </c>
      <c r="AM255" s="7" t="s">
        <v>228</v>
      </c>
    </row>
    <row r="256" spans="1:39" ht="102" x14ac:dyDescent="0.25">
      <c r="A256" s="6">
        <v>142</v>
      </c>
      <c r="B256" s="7" t="s">
        <v>374</v>
      </c>
      <c r="C256" s="7" t="s">
        <v>51</v>
      </c>
      <c r="D256" s="7" t="s">
        <v>121</v>
      </c>
      <c r="E256" s="7" t="s">
        <v>94</v>
      </c>
      <c r="F256" s="7" t="s">
        <v>95</v>
      </c>
      <c r="G256" s="7" t="s">
        <v>1785</v>
      </c>
      <c r="H256" s="7" t="s">
        <v>1786</v>
      </c>
      <c r="I256" s="7" t="s">
        <v>1787</v>
      </c>
      <c r="J256" s="7" t="s">
        <v>2649</v>
      </c>
      <c r="K256" s="7" t="s">
        <v>3445</v>
      </c>
      <c r="L256" s="7" t="s">
        <v>3446</v>
      </c>
      <c r="M256" s="7" t="s">
        <v>405</v>
      </c>
      <c r="N256" s="7" t="s">
        <v>3388</v>
      </c>
      <c r="O256" s="8">
        <v>0</v>
      </c>
      <c r="P256" s="8">
        <v>0</v>
      </c>
      <c r="Q256" s="8">
        <v>0</v>
      </c>
      <c r="R256" s="7" t="s">
        <v>228</v>
      </c>
      <c r="S256" s="7" t="s">
        <v>228</v>
      </c>
      <c r="T256" s="7" t="s">
        <v>228</v>
      </c>
      <c r="U256" s="8">
        <v>1</v>
      </c>
      <c r="V256" s="8">
        <v>1</v>
      </c>
      <c r="W256" s="8">
        <v>1</v>
      </c>
      <c r="X256" s="8">
        <v>0</v>
      </c>
      <c r="Y256" s="8">
        <v>0</v>
      </c>
      <c r="Z256" s="8">
        <v>0</v>
      </c>
      <c r="AA256" s="8">
        <v>0</v>
      </c>
      <c r="AB256" s="8">
        <v>0</v>
      </c>
      <c r="AC256" s="8">
        <v>0</v>
      </c>
      <c r="AD256" s="8">
        <v>0</v>
      </c>
      <c r="AE256" s="8">
        <v>0</v>
      </c>
      <c r="AF256" s="8">
        <v>0</v>
      </c>
      <c r="AG256" s="8">
        <v>0</v>
      </c>
      <c r="AH256" s="8">
        <v>0</v>
      </c>
      <c r="AI256" s="8">
        <v>0</v>
      </c>
      <c r="AJ256" s="8">
        <v>0</v>
      </c>
      <c r="AK256" s="8">
        <v>0</v>
      </c>
      <c r="AL256" s="8">
        <v>0</v>
      </c>
      <c r="AM256" s="7" t="s">
        <v>228</v>
      </c>
    </row>
    <row r="257" spans="1:39" ht="89.25" x14ac:dyDescent="0.25">
      <c r="A257" s="6">
        <v>142</v>
      </c>
      <c r="B257" s="7" t="s">
        <v>374</v>
      </c>
      <c r="C257" s="7" t="s">
        <v>51</v>
      </c>
      <c r="D257" s="7" t="s">
        <v>121</v>
      </c>
      <c r="E257" s="7" t="s">
        <v>94</v>
      </c>
      <c r="F257" s="7" t="s">
        <v>95</v>
      </c>
      <c r="G257" s="7" t="s">
        <v>1785</v>
      </c>
      <c r="H257" s="7" t="s">
        <v>1786</v>
      </c>
      <c r="I257" s="7" t="s">
        <v>1787</v>
      </c>
      <c r="J257" s="7" t="s">
        <v>2649</v>
      </c>
      <c r="K257" s="7" t="s">
        <v>3447</v>
      </c>
      <c r="L257" s="7" t="s">
        <v>3448</v>
      </c>
      <c r="M257" s="7" t="s">
        <v>708</v>
      </c>
      <c r="N257" s="7" t="s">
        <v>3061</v>
      </c>
      <c r="O257" s="8">
        <v>0</v>
      </c>
      <c r="P257" s="8">
        <v>0</v>
      </c>
      <c r="Q257" s="8">
        <v>0</v>
      </c>
      <c r="R257" s="7" t="s">
        <v>228</v>
      </c>
      <c r="S257" s="7" t="s">
        <v>228</v>
      </c>
      <c r="T257" s="7" t="s">
        <v>228</v>
      </c>
      <c r="U257" s="8">
        <v>4</v>
      </c>
      <c r="V257" s="8">
        <v>4</v>
      </c>
      <c r="W257" s="8">
        <v>4</v>
      </c>
      <c r="X257" s="8">
        <v>4</v>
      </c>
      <c r="Y257" s="8">
        <v>4</v>
      </c>
      <c r="Z257" s="8">
        <v>4</v>
      </c>
      <c r="AA257" s="8">
        <v>3</v>
      </c>
      <c r="AB257" s="8">
        <v>3</v>
      </c>
      <c r="AC257" s="8">
        <v>3</v>
      </c>
      <c r="AD257" s="8">
        <v>0</v>
      </c>
      <c r="AE257" s="8">
        <v>0</v>
      </c>
      <c r="AF257" s="8">
        <v>0</v>
      </c>
      <c r="AG257" s="8">
        <v>0</v>
      </c>
      <c r="AH257" s="8">
        <v>0</v>
      </c>
      <c r="AI257" s="8">
        <v>0</v>
      </c>
      <c r="AJ257" s="8">
        <v>0</v>
      </c>
      <c r="AK257" s="8">
        <v>0</v>
      </c>
      <c r="AL257" s="8">
        <v>0</v>
      </c>
      <c r="AM257" s="7" t="s">
        <v>228</v>
      </c>
    </row>
    <row r="258" spans="1:39" ht="89.25" x14ac:dyDescent="0.25">
      <c r="A258" s="6">
        <v>142</v>
      </c>
      <c r="B258" s="7" t="s">
        <v>374</v>
      </c>
      <c r="C258" s="7" t="s">
        <v>51</v>
      </c>
      <c r="D258" s="7" t="s">
        <v>121</v>
      </c>
      <c r="E258" s="7" t="s">
        <v>94</v>
      </c>
      <c r="F258" s="7" t="s">
        <v>95</v>
      </c>
      <c r="G258" s="7" t="s">
        <v>1785</v>
      </c>
      <c r="H258" s="7" t="s">
        <v>1786</v>
      </c>
      <c r="I258" s="7" t="s">
        <v>1787</v>
      </c>
      <c r="J258" s="7" t="s">
        <v>2649</v>
      </c>
      <c r="K258" s="7" t="s">
        <v>3449</v>
      </c>
      <c r="L258" s="7" t="s">
        <v>3450</v>
      </c>
      <c r="M258" s="7" t="s">
        <v>221</v>
      </c>
      <c r="N258" s="7" t="s">
        <v>3451</v>
      </c>
      <c r="O258" s="8">
        <v>0</v>
      </c>
      <c r="P258" s="8">
        <v>0</v>
      </c>
      <c r="Q258" s="8">
        <v>0</v>
      </c>
      <c r="R258" s="7" t="s">
        <v>228</v>
      </c>
      <c r="S258" s="7" t="s">
        <v>228</v>
      </c>
      <c r="T258" s="7" t="s">
        <v>228</v>
      </c>
      <c r="U258" s="8">
        <v>4</v>
      </c>
      <c r="V258" s="8">
        <v>4</v>
      </c>
      <c r="W258" s="8">
        <v>4</v>
      </c>
      <c r="X258" s="8">
        <v>4</v>
      </c>
      <c r="Y258" s="8">
        <v>4</v>
      </c>
      <c r="Z258" s="8">
        <v>4</v>
      </c>
      <c r="AA258" s="8">
        <v>4</v>
      </c>
      <c r="AB258" s="8">
        <v>4</v>
      </c>
      <c r="AC258" s="8">
        <v>4</v>
      </c>
      <c r="AD258" s="8">
        <v>0</v>
      </c>
      <c r="AE258" s="8">
        <v>0</v>
      </c>
      <c r="AF258" s="8">
        <v>0</v>
      </c>
      <c r="AG258" s="8">
        <v>0</v>
      </c>
      <c r="AH258" s="8">
        <v>0</v>
      </c>
      <c r="AI258" s="8">
        <v>0</v>
      </c>
      <c r="AJ258" s="8">
        <v>0</v>
      </c>
      <c r="AK258" s="8">
        <v>0</v>
      </c>
      <c r="AL258" s="8">
        <v>0</v>
      </c>
      <c r="AM258" s="7" t="s">
        <v>228</v>
      </c>
    </row>
    <row r="259" spans="1:39" ht="89.25" x14ac:dyDescent="0.25">
      <c r="A259" s="6">
        <v>142</v>
      </c>
      <c r="B259" s="7" t="s">
        <v>374</v>
      </c>
      <c r="C259" s="7" t="s">
        <v>51</v>
      </c>
      <c r="D259" s="7" t="s">
        <v>121</v>
      </c>
      <c r="E259" s="7" t="s">
        <v>94</v>
      </c>
      <c r="F259" s="7" t="s">
        <v>95</v>
      </c>
      <c r="G259" s="7" t="s">
        <v>1785</v>
      </c>
      <c r="H259" s="7" t="s">
        <v>1786</v>
      </c>
      <c r="I259" s="7" t="s">
        <v>1787</v>
      </c>
      <c r="J259" s="7" t="s">
        <v>2649</v>
      </c>
      <c r="K259" s="7" t="s">
        <v>3452</v>
      </c>
      <c r="L259" s="7" t="s">
        <v>3453</v>
      </c>
      <c r="M259" s="7" t="s">
        <v>1072</v>
      </c>
      <c r="N259" s="7" t="s">
        <v>3454</v>
      </c>
      <c r="O259" s="8">
        <v>0</v>
      </c>
      <c r="P259" s="8">
        <v>0</v>
      </c>
      <c r="Q259" s="8">
        <v>0</v>
      </c>
      <c r="R259" s="7" t="s">
        <v>228</v>
      </c>
      <c r="S259" s="7" t="s">
        <v>228</v>
      </c>
      <c r="T259" s="7" t="s">
        <v>228</v>
      </c>
      <c r="U259" s="8">
        <v>1</v>
      </c>
      <c r="V259" s="8">
        <v>1</v>
      </c>
      <c r="W259" s="8">
        <v>1</v>
      </c>
      <c r="X259" s="8">
        <v>0</v>
      </c>
      <c r="Y259" s="8">
        <v>0</v>
      </c>
      <c r="Z259" s="8">
        <v>0</v>
      </c>
      <c r="AA259" s="8">
        <v>0</v>
      </c>
      <c r="AB259" s="8">
        <v>0</v>
      </c>
      <c r="AC259" s="8">
        <v>0</v>
      </c>
      <c r="AD259" s="8">
        <v>0</v>
      </c>
      <c r="AE259" s="8">
        <v>0</v>
      </c>
      <c r="AF259" s="8">
        <v>0</v>
      </c>
      <c r="AG259" s="8">
        <v>0</v>
      </c>
      <c r="AH259" s="8">
        <v>0</v>
      </c>
      <c r="AI259" s="8">
        <v>0</v>
      </c>
      <c r="AJ259" s="8">
        <v>0</v>
      </c>
      <c r="AK259" s="8">
        <v>0</v>
      </c>
      <c r="AL259" s="8">
        <v>0</v>
      </c>
      <c r="AM259" s="7" t="s">
        <v>3455</v>
      </c>
    </row>
    <row r="260" spans="1:39" ht="89.25" x14ac:dyDescent="0.25">
      <c r="A260" s="6">
        <v>142</v>
      </c>
      <c r="B260" s="7" t="s">
        <v>374</v>
      </c>
      <c r="C260" s="7" t="s">
        <v>51</v>
      </c>
      <c r="D260" s="7" t="s">
        <v>121</v>
      </c>
      <c r="E260" s="7" t="s">
        <v>94</v>
      </c>
      <c r="F260" s="7" t="s">
        <v>95</v>
      </c>
      <c r="G260" s="7" t="s">
        <v>1785</v>
      </c>
      <c r="H260" s="7" t="s">
        <v>1786</v>
      </c>
      <c r="I260" s="7" t="s">
        <v>1787</v>
      </c>
      <c r="J260" s="7" t="s">
        <v>2649</v>
      </c>
      <c r="K260" s="7" t="s">
        <v>3456</v>
      </c>
      <c r="L260" s="7" t="s">
        <v>3457</v>
      </c>
      <c r="M260" s="7" t="s">
        <v>1041</v>
      </c>
      <c r="N260" s="7" t="s">
        <v>3458</v>
      </c>
      <c r="O260" s="8">
        <v>0</v>
      </c>
      <c r="P260" s="8">
        <v>0</v>
      </c>
      <c r="Q260" s="8">
        <v>0</v>
      </c>
      <c r="R260" s="7" t="s">
        <v>228</v>
      </c>
      <c r="S260" s="7" t="s">
        <v>228</v>
      </c>
      <c r="T260" s="7" t="s">
        <v>228</v>
      </c>
      <c r="U260" s="8">
        <v>3</v>
      </c>
      <c r="V260" s="8">
        <v>3</v>
      </c>
      <c r="W260" s="8">
        <v>3</v>
      </c>
      <c r="X260" s="8">
        <v>2</v>
      </c>
      <c r="Y260" s="8">
        <v>2</v>
      </c>
      <c r="Z260" s="8">
        <v>2</v>
      </c>
      <c r="AA260" s="8">
        <v>2</v>
      </c>
      <c r="AB260" s="8">
        <v>2</v>
      </c>
      <c r="AC260" s="8">
        <v>2</v>
      </c>
      <c r="AD260" s="8">
        <v>0</v>
      </c>
      <c r="AE260" s="8">
        <v>0</v>
      </c>
      <c r="AF260" s="8">
        <v>0</v>
      </c>
      <c r="AG260" s="8">
        <v>0</v>
      </c>
      <c r="AH260" s="8">
        <v>0</v>
      </c>
      <c r="AI260" s="8">
        <v>0</v>
      </c>
      <c r="AJ260" s="8">
        <v>2</v>
      </c>
      <c r="AK260" s="8">
        <v>2</v>
      </c>
      <c r="AL260" s="8">
        <v>2</v>
      </c>
      <c r="AM260" s="7" t="s">
        <v>228</v>
      </c>
    </row>
    <row r="261" spans="1:39" ht="89.25" x14ac:dyDescent="0.25">
      <c r="A261" s="6">
        <v>142</v>
      </c>
      <c r="B261" s="7" t="s">
        <v>374</v>
      </c>
      <c r="C261" s="7" t="s">
        <v>51</v>
      </c>
      <c r="D261" s="7" t="s">
        <v>121</v>
      </c>
      <c r="E261" s="7" t="s">
        <v>94</v>
      </c>
      <c r="F261" s="7" t="s">
        <v>95</v>
      </c>
      <c r="G261" s="7" t="s">
        <v>1785</v>
      </c>
      <c r="H261" s="7" t="s">
        <v>1786</v>
      </c>
      <c r="I261" s="7" t="s">
        <v>1787</v>
      </c>
      <c r="J261" s="7" t="s">
        <v>2649</v>
      </c>
      <c r="K261" s="7" t="s">
        <v>3459</v>
      </c>
      <c r="L261" s="7" t="s">
        <v>3460</v>
      </c>
      <c r="M261" s="7" t="s">
        <v>3235</v>
      </c>
      <c r="N261" s="7" t="s">
        <v>3460</v>
      </c>
      <c r="O261" s="8">
        <v>0</v>
      </c>
      <c r="P261" s="8">
        <v>0</v>
      </c>
      <c r="Q261" s="8">
        <v>0</v>
      </c>
      <c r="R261" s="7" t="s">
        <v>228</v>
      </c>
      <c r="S261" s="7" t="s">
        <v>228</v>
      </c>
      <c r="T261" s="7" t="s">
        <v>228</v>
      </c>
      <c r="U261" s="8">
        <v>3</v>
      </c>
      <c r="V261" s="8">
        <v>3</v>
      </c>
      <c r="W261" s="8">
        <v>3</v>
      </c>
      <c r="X261" s="8">
        <v>3</v>
      </c>
      <c r="Y261" s="8">
        <v>3</v>
      </c>
      <c r="Z261" s="8">
        <v>3</v>
      </c>
      <c r="AA261" s="8">
        <v>3</v>
      </c>
      <c r="AB261" s="8">
        <v>3</v>
      </c>
      <c r="AC261" s="8">
        <v>3</v>
      </c>
      <c r="AD261" s="8">
        <v>3</v>
      </c>
      <c r="AE261" s="8">
        <v>3</v>
      </c>
      <c r="AF261" s="8">
        <v>3</v>
      </c>
      <c r="AG261" s="8">
        <v>0</v>
      </c>
      <c r="AH261" s="8">
        <v>0</v>
      </c>
      <c r="AI261" s="8">
        <v>0</v>
      </c>
      <c r="AJ261" s="8">
        <v>3</v>
      </c>
      <c r="AK261" s="8">
        <v>3</v>
      </c>
      <c r="AL261" s="8">
        <v>3</v>
      </c>
      <c r="AM261" s="7" t="s">
        <v>228</v>
      </c>
    </row>
    <row r="262" spans="1:39" ht="114.75" x14ac:dyDescent="0.25">
      <c r="A262" s="6">
        <v>143</v>
      </c>
      <c r="B262" s="7" t="s">
        <v>92</v>
      </c>
      <c r="C262" s="7" t="s">
        <v>51</v>
      </c>
      <c r="D262" s="7" t="s">
        <v>121</v>
      </c>
      <c r="E262" s="7" t="s">
        <v>94</v>
      </c>
      <c r="F262" s="7" t="s">
        <v>1088</v>
      </c>
      <c r="G262" s="7" t="s">
        <v>1223</v>
      </c>
      <c r="H262" s="7" t="s">
        <v>1224</v>
      </c>
      <c r="I262" s="7" t="s">
        <v>1225</v>
      </c>
      <c r="J262" s="7" t="s">
        <v>2649</v>
      </c>
      <c r="K262" s="7" t="s">
        <v>3461</v>
      </c>
      <c r="L262" s="7" t="s">
        <v>3462</v>
      </c>
      <c r="M262" s="7" t="s">
        <v>684</v>
      </c>
      <c r="N262" s="7" t="s">
        <v>3463</v>
      </c>
      <c r="O262" s="8">
        <v>10</v>
      </c>
      <c r="P262" s="8">
        <v>11</v>
      </c>
      <c r="Q262" s="8">
        <v>21</v>
      </c>
      <c r="R262" s="7" t="s">
        <v>3464</v>
      </c>
      <c r="S262" s="7" t="s">
        <v>3465</v>
      </c>
      <c r="T262" s="7" t="s">
        <v>3466</v>
      </c>
      <c r="U262" s="8">
        <v>2</v>
      </c>
      <c r="V262" s="8">
        <v>2</v>
      </c>
      <c r="W262" s="8">
        <v>2</v>
      </c>
      <c r="X262" s="8">
        <v>2</v>
      </c>
      <c r="Y262" s="8">
        <v>2</v>
      </c>
      <c r="Z262" s="8">
        <v>2</v>
      </c>
      <c r="AA262" s="8">
        <v>0</v>
      </c>
      <c r="AB262" s="8">
        <v>0</v>
      </c>
      <c r="AC262" s="8">
        <v>0</v>
      </c>
      <c r="AD262" s="8">
        <v>1</v>
      </c>
      <c r="AE262" s="8">
        <v>1</v>
      </c>
      <c r="AF262" s="8">
        <v>1</v>
      </c>
      <c r="AG262" s="8">
        <v>1</v>
      </c>
      <c r="AH262" s="8">
        <v>1</v>
      </c>
      <c r="AI262" s="8">
        <v>1</v>
      </c>
      <c r="AJ262" s="8">
        <v>2</v>
      </c>
      <c r="AK262" s="8">
        <v>2</v>
      </c>
      <c r="AL262" s="8">
        <v>2</v>
      </c>
    </row>
    <row r="263" spans="1:39" ht="114.75" x14ac:dyDescent="0.25">
      <c r="A263" s="6">
        <v>143</v>
      </c>
      <c r="B263" s="7" t="s">
        <v>92</v>
      </c>
      <c r="C263" s="7" t="s">
        <v>51</v>
      </c>
      <c r="D263" s="7" t="s">
        <v>121</v>
      </c>
      <c r="E263" s="7" t="s">
        <v>94</v>
      </c>
      <c r="F263" s="7" t="s">
        <v>1088</v>
      </c>
      <c r="G263" s="7" t="s">
        <v>1223</v>
      </c>
      <c r="H263" s="7" t="s">
        <v>1224</v>
      </c>
      <c r="I263" s="7" t="s">
        <v>1225</v>
      </c>
      <c r="J263" s="7" t="s">
        <v>2649</v>
      </c>
      <c r="K263" s="7" t="s">
        <v>3467</v>
      </c>
      <c r="L263" s="7" t="s">
        <v>3468</v>
      </c>
      <c r="M263" s="7" t="s">
        <v>173</v>
      </c>
      <c r="N263" s="7" t="s">
        <v>3469</v>
      </c>
      <c r="O263" s="8">
        <v>6</v>
      </c>
      <c r="P263" s="8">
        <v>11</v>
      </c>
      <c r="Q263" s="8">
        <v>13</v>
      </c>
      <c r="R263" s="7" t="s">
        <v>3470</v>
      </c>
      <c r="S263" s="7" t="s">
        <v>3471</v>
      </c>
      <c r="T263" s="7" t="s">
        <v>3472</v>
      </c>
      <c r="U263" s="8">
        <v>4</v>
      </c>
      <c r="V263" s="8">
        <v>4</v>
      </c>
      <c r="W263" s="8">
        <v>4</v>
      </c>
      <c r="X263" s="8">
        <v>3</v>
      </c>
      <c r="Y263" s="8">
        <v>3</v>
      </c>
      <c r="Z263" s="8">
        <v>3</v>
      </c>
      <c r="AA263" s="8">
        <v>0</v>
      </c>
      <c r="AB263" s="8">
        <v>0</v>
      </c>
      <c r="AC263" s="8">
        <v>0</v>
      </c>
      <c r="AD263" s="8">
        <v>2</v>
      </c>
      <c r="AE263" s="8">
        <v>2</v>
      </c>
      <c r="AF263" s="8">
        <v>2</v>
      </c>
      <c r="AG263" s="8">
        <v>1</v>
      </c>
      <c r="AH263" s="8">
        <v>1</v>
      </c>
      <c r="AI263" s="8">
        <v>1</v>
      </c>
      <c r="AJ263" s="8">
        <v>0</v>
      </c>
      <c r="AK263" s="8">
        <v>0</v>
      </c>
      <c r="AL263" s="8">
        <v>0</v>
      </c>
    </row>
    <row r="264" spans="1:39" ht="114.75" x14ac:dyDescent="0.25">
      <c r="A264" s="6">
        <v>143</v>
      </c>
      <c r="B264" s="7" t="s">
        <v>92</v>
      </c>
      <c r="C264" s="7" t="s">
        <v>51</v>
      </c>
      <c r="D264" s="7" t="s">
        <v>121</v>
      </c>
      <c r="E264" s="7" t="s">
        <v>94</v>
      </c>
      <c r="F264" s="7" t="s">
        <v>1088</v>
      </c>
      <c r="G264" s="7" t="s">
        <v>1223</v>
      </c>
      <c r="H264" s="7" t="s">
        <v>1224</v>
      </c>
      <c r="I264" s="7" t="s">
        <v>1225</v>
      </c>
      <c r="J264" s="7" t="s">
        <v>2649</v>
      </c>
      <c r="K264" s="7" t="s">
        <v>3473</v>
      </c>
      <c r="L264" s="7" t="s">
        <v>3474</v>
      </c>
      <c r="M264" s="7" t="s">
        <v>251</v>
      </c>
      <c r="N264" s="7" t="s">
        <v>3475</v>
      </c>
      <c r="O264" s="8">
        <v>2</v>
      </c>
      <c r="P264" s="8">
        <v>9</v>
      </c>
      <c r="Q264" s="8">
        <v>9</v>
      </c>
      <c r="R264" s="7" t="s">
        <v>3476</v>
      </c>
      <c r="S264" s="7" t="s">
        <v>3477</v>
      </c>
      <c r="T264" s="7" t="s">
        <v>3477</v>
      </c>
      <c r="U264" s="8">
        <v>6</v>
      </c>
      <c r="V264" s="8">
        <v>6</v>
      </c>
      <c r="W264" s="8">
        <v>6</v>
      </c>
      <c r="X264" s="8">
        <v>6</v>
      </c>
      <c r="Y264" s="8">
        <v>6</v>
      </c>
      <c r="Z264" s="8">
        <v>6</v>
      </c>
      <c r="AA264" s="8">
        <v>4</v>
      </c>
      <c r="AB264" s="8">
        <v>4</v>
      </c>
      <c r="AC264" s="8">
        <v>4</v>
      </c>
      <c r="AD264" s="8">
        <v>4</v>
      </c>
      <c r="AE264" s="8">
        <v>4</v>
      </c>
      <c r="AF264" s="8">
        <v>4</v>
      </c>
      <c r="AG264" s="8">
        <v>2</v>
      </c>
      <c r="AH264" s="8">
        <v>2</v>
      </c>
      <c r="AI264" s="8">
        <v>2</v>
      </c>
      <c r="AJ264" s="8">
        <v>1</v>
      </c>
      <c r="AK264" s="8">
        <v>1</v>
      </c>
      <c r="AL264" s="8">
        <v>1</v>
      </c>
    </row>
    <row r="265" spans="1:39" ht="89.25" x14ac:dyDescent="0.25">
      <c r="A265" s="6">
        <v>144</v>
      </c>
      <c r="B265" s="7" t="s">
        <v>92</v>
      </c>
      <c r="C265" s="7" t="s">
        <v>51</v>
      </c>
      <c r="D265" s="7" t="s">
        <v>121</v>
      </c>
      <c r="E265" s="7" t="s">
        <v>94</v>
      </c>
      <c r="F265" s="7" t="s">
        <v>95</v>
      </c>
      <c r="G265" s="7" t="s">
        <v>198</v>
      </c>
      <c r="H265" s="7" t="s">
        <v>199</v>
      </c>
      <c r="I265" s="7" t="s">
        <v>200</v>
      </c>
      <c r="J265" s="7" t="s">
        <v>2649</v>
      </c>
      <c r="K265" s="7" t="s">
        <v>3478</v>
      </c>
      <c r="L265" s="7" t="s">
        <v>3479</v>
      </c>
      <c r="M265" s="7" t="s">
        <v>405</v>
      </c>
      <c r="N265" s="7" t="s">
        <v>3480</v>
      </c>
      <c r="O265" s="8">
        <v>1</v>
      </c>
      <c r="P265" s="8">
        <v>2</v>
      </c>
      <c r="Q265" s="8">
        <v>1</v>
      </c>
      <c r="R265" s="7" t="s">
        <v>3481</v>
      </c>
      <c r="S265" s="7" t="s">
        <v>3481</v>
      </c>
      <c r="T265" s="7" t="s">
        <v>3481</v>
      </c>
      <c r="U265" s="8">
        <v>31</v>
      </c>
      <c r="V265" s="8">
        <v>31</v>
      </c>
      <c r="W265" s="8">
        <v>31</v>
      </c>
      <c r="X265" s="8">
        <v>17</v>
      </c>
      <c r="Y265" s="8">
        <v>17</v>
      </c>
      <c r="Z265" s="8">
        <v>17</v>
      </c>
      <c r="AA265" s="8">
        <v>0</v>
      </c>
      <c r="AB265" s="8">
        <v>0</v>
      </c>
      <c r="AC265" s="8">
        <v>0</v>
      </c>
      <c r="AD265" s="8">
        <v>0</v>
      </c>
      <c r="AE265" s="8">
        <v>0</v>
      </c>
      <c r="AF265" s="8">
        <v>0</v>
      </c>
      <c r="AG265" s="8">
        <v>17</v>
      </c>
      <c r="AH265" s="8">
        <v>17</v>
      </c>
      <c r="AI265" s="8">
        <v>17</v>
      </c>
      <c r="AJ265" s="8">
        <v>17</v>
      </c>
      <c r="AK265" s="8">
        <v>17</v>
      </c>
      <c r="AL265" s="8">
        <v>17</v>
      </c>
      <c r="AM265" s="7" t="s">
        <v>202</v>
      </c>
    </row>
    <row r="266" spans="1:39" ht="102" x14ac:dyDescent="0.25">
      <c r="A266" s="6">
        <v>144</v>
      </c>
      <c r="B266" s="7" t="s">
        <v>92</v>
      </c>
      <c r="C266" s="7" t="s">
        <v>51</v>
      </c>
      <c r="D266" s="7" t="s">
        <v>121</v>
      </c>
      <c r="E266" s="7" t="s">
        <v>94</v>
      </c>
      <c r="F266" s="7" t="s">
        <v>95</v>
      </c>
      <c r="G266" s="7" t="s">
        <v>198</v>
      </c>
      <c r="H266" s="7" t="s">
        <v>199</v>
      </c>
      <c r="I266" s="7" t="s">
        <v>200</v>
      </c>
      <c r="J266" s="7" t="s">
        <v>2649</v>
      </c>
      <c r="K266" s="7" t="s">
        <v>3482</v>
      </c>
      <c r="L266" s="7" t="s">
        <v>3483</v>
      </c>
      <c r="M266" s="7" t="s">
        <v>180</v>
      </c>
      <c r="N266" s="7" t="s">
        <v>3484</v>
      </c>
      <c r="O266" s="8">
        <v>0</v>
      </c>
      <c r="P266" s="8">
        <v>0</v>
      </c>
      <c r="Q266" s="8">
        <v>0</v>
      </c>
      <c r="R266" s="7" t="s">
        <v>100</v>
      </c>
      <c r="S266" s="7" t="s">
        <v>100</v>
      </c>
      <c r="T266" s="7" t="s">
        <v>100</v>
      </c>
      <c r="U266" s="8">
        <v>0</v>
      </c>
      <c r="V266" s="8">
        <v>9</v>
      </c>
      <c r="W266" s="8">
        <v>9</v>
      </c>
      <c r="X266" s="8">
        <v>0</v>
      </c>
      <c r="Y266" s="8">
        <v>7</v>
      </c>
      <c r="Z266" s="8">
        <v>7</v>
      </c>
      <c r="AA266" s="8">
        <v>0</v>
      </c>
      <c r="AB266" s="8">
        <v>0</v>
      </c>
      <c r="AC266" s="8">
        <v>0</v>
      </c>
      <c r="AD266" s="8">
        <v>0</v>
      </c>
      <c r="AE266" s="8">
        <v>0</v>
      </c>
      <c r="AF266" s="8">
        <v>0</v>
      </c>
      <c r="AG266" s="8">
        <v>0</v>
      </c>
      <c r="AH266" s="8">
        <v>7</v>
      </c>
      <c r="AI266" s="8">
        <v>7</v>
      </c>
      <c r="AJ266" s="8">
        <v>0</v>
      </c>
      <c r="AK266" s="8">
        <v>7</v>
      </c>
      <c r="AL266" s="8">
        <v>7</v>
      </c>
      <c r="AM266" s="7" t="s">
        <v>202</v>
      </c>
    </row>
    <row r="267" spans="1:39" ht="114.75" x14ac:dyDescent="0.25">
      <c r="A267" s="6">
        <v>144</v>
      </c>
      <c r="B267" s="7" t="s">
        <v>92</v>
      </c>
      <c r="C267" s="7" t="s">
        <v>51</v>
      </c>
      <c r="D267" s="7" t="s">
        <v>121</v>
      </c>
      <c r="E267" s="7" t="s">
        <v>94</v>
      </c>
      <c r="F267" s="7" t="s">
        <v>95</v>
      </c>
      <c r="G267" s="7" t="s">
        <v>198</v>
      </c>
      <c r="H267" s="7" t="s">
        <v>199</v>
      </c>
      <c r="I267" s="7" t="s">
        <v>200</v>
      </c>
      <c r="J267" s="7" t="s">
        <v>2720</v>
      </c>
      <c r="K267" s="7" t="s">
        <v>3485</v>
      </c>
      <c r="L267" s="7" t="s">
        <v>3486</v>
      </c>
      <c r="M267" s="7" t="s">
        <v>407</v>
      </c>
      <c r="N267" s="7" t="s">
        <v>3487</v>
      </c>
      <c r="O267" s="8">
        <v>0</v>
      </c>
      <c r="P267" s="8">
        <v>0</v>
      </c>
      <c r="Q267" s="8">
        <v>0</v>
      </c>
      <c r="R267" s="7" t="s">
        <v>100</v>
      </c>
      <c r="S267" s="7" t="s">
        <v>100</v>
      </c>
      <c r="T267" s="7" t="s">
        <v>100</v>
      </c>
      <c r="U267" s="8">
        <v>1</v>
      </c>
      <c r="V267" s="8">
        <v>1</v>
      </c>
      <c r="W267" s="8">
        <v>1</v>
      </c>
      <c r="X267" s="8">
        <v>0</v>
      </c>
      <c r="Y267" s="8">
        <v>0</v>
      </c>
      <c r="Z267" s="8">
        <v>0</v>
      </c>
      <c r="AA267" s="8">
        <v>0</v>
      </c>
      <c r="AB267" s="8">
        <v>0</v>
      </c>
      <c r="AC267" s="8">
        <v>0</v>
      </c>
      <c r="AD267" s="8">
        <v>0</v>
      </c>
      <c r="AE267" s="8">
        <v>0</v>
      </c>
      <c r="AF267" s="8">
        <v>0</v>
      </c>
      <c r="AG267" s="8">
        <v>0</v>
      </c>
      <c r="AH267" s="8">
        <v>0</v>
      </c>
      <c r="AI267" s="8">
        <v>0</v>
      </c>
      <c r="AJ267" s="8">
        <v>0</v>
      </c>
      <c r="AK267" s="8">
        <v>0</v>
      </c>
      <c r="AL267" s="8">
        <v>0</v>
      </c>
    </row>
    <row r="268" spans="1:39" ht="102" x14ac:dyDescent="0.25">
      <c r="A268" s="6">
        <v>144</v>
      </c>
      <c r="B268" s="7" t="s">
        <v>92</v>
      </c>
      <c r="C268" s="7" t="s">
        <v>51</v>
      </c>
      <c r="D268" s="7" t="s">
        <v>121</v>
      </c>
      <c r="E268" s="7" t="s">
        <v>94</v>
      </c>
      <c r="F268" s="7" t="s">
        <v>95</v>
      </c>
      <c r="G268" s="7" t="s">
        <v>198</v>
      </c>
      <c r="H268" s="7" t="s">
        <v>199</v>
      </c>
      <c r="I268" s="7" t="s">
        <v>200</v>
      </c>
      <c r="J268" s="7" t="s">
        <v>2720</v>
      </c>
      <c r="K268" s="7" t="s">
        <v>3488</v>
      </c>
      <c r="L268" s="7" t="s">
        <v>3489</v>
      </c>
      <c r="M268" s="7" t="s">
        <v>229</v>
      </c>
      <c r="N268" s="7" t="s">
        <v>2735</v>
      </c>
      <c r="O268" s="8">
        <v>0</v>
      </c>
      <c r="P268" s="8">
        <v>0</v>
      </c>
      <c r="Q268" s="8">
        <v>0</v>
      </c>
      <c r="R268" s="7" t="s">
        <v>100</v>
      </c>
      <c r="S268" s="7" t="s">
        <v>100</v>
      </c>
      <c r="T268" s="7" t="s">
        <v>100</v>
      </c>
      <c r="U268" s="8">
        <v>1</v>
      </c>
      <c r="V268" s="8">
        <v>1</v>
      </c>
      <c r="W268" s="8">
        <v>1</v>
      </c>
      <c r="X268" s="8">
        <v>0</v>
      </c>
      <c r="Y268" s="8">
        <v>0</v>
      </c>
      <c r="Z268" s="8">
        <v>0</v>
      </c>
      <c r="AA268" s="8">
        <v>0</v>
      </c>
      <c r="AB268" s="8">
        <v>0</v>
      </c>
      <c r="AC268" s="8">
        <v>0</v>
      </c>
      <c r="AD268" s="8">
        <v>0</v>
      </c>
      <c r="AE268" s="8">
        <v>0</v>
      </c>
      <c r="AF268" s="8">
        <v>0</v>
      </c>
      <c r="AG268" s="8">
        <v>0</v>
      </c>
      <c r="AH268" s="8">
        <v>0</v>
      </c>
      <c r="AI268" s="8">
        <v>0</v>
      </c>
      <c r="AJ268" s="8">
        <v>0</v>
      </c>
      <c r="AK268" s="8">
        <v>0</v>
      </c>
      <c r="AL268" s="8">
        <v>0</v>
      </c>
    </row>
    <row r="269" spans="1:39" ht="89.25" x14ac:dyDescent="0.25">
      <c r="A269" s="6">
        <v>146</v>
      </c>
      <c r="B269" s="7" t="s">
        <v>92</v>
      </c>
      <c r="C269" s="7" t="s">
        <v>51</v>
      </c>
      <c r="D269" s="7" t="s">
        <v>121</v>
      </c>
      <c r="E269" s="7" t="s">
        <v>94</v>
      </c>
      <c r="F269" s="7" t="s">
        <v>95</v>
      </c>
      <c r="G269" s="7" t="s">
        <v>277</v>
      </c>
      <c r="H269" s="7" t="s">
        <v>278</v>
      </c>
      <c r="I269" s="7" t="s">
        <v>279</v>
      </c>
      <c r="J269" s="7" t="s">
        <v>2649</v>
      </c>
      <c r="K269" s="7" t="s">
        <v>3490</v>
      </c>
      <c r="L269" s="7" t="s">
        <v>3491</v>
      </c>
      <c r="M269" s="7" t="s">
        <v>405</v>
      </c>
      <c r="N269" s="7" t="s">
        <v>3492</v>
      </c>
      <c r="O269" s="8">
        <v>0</v>
      </c>
      <c r="P269" s="8">
        <v>0</v>
      </c>
      <c r="Q269" s="8">
        <v>0</v>
      </c>
      <c r="R269" s="7" t="s">
        <v>228</v>
      </c>
      <c r="S269" s="7" t="s">
        <v>228</v>
      </c>
      <c r="T269" s="7" t="s">
        <v>228</v>
      </c>
      <c r="U269" s="8">
        <v>0</v>
      </c>
      <c r="V269" s="8">
        <v>1</v>
      </c>
      <c r="W269" s="8">
        <v>1</v>
      </c>
      <c r="X269" s="8">
        <v>0</v>
      </c>
      <c r="Y269" s="8">
        <v>1</v>
      </c>
      <c r="Z269" s="8">
        <v>1</v>
      </c>
      <c r="AA269" s="8">
        <v>0</v>
      </c>
      <c r="AB269" s="8">
        <v>0</v>
      </c>
      <c r="AC269" s="8">
        <v>0</v>
      </c>
      <c r="AD269" s="8">
        <v>0</v>
      </c>
      <c r="AE269" s="8">
        <v>1</v>
      </c>
      <c r="AF269" s="8">
        <v>1</v>
      </c>
      <c r="AG269" s="8">
        <v>0</v>
      </c>
      <c r="AH269" s="8">
        <v>0</v>
      </c>
      <c r="AI269" s="8">
        <v>0</v>
      </c>
      <c r="AJ269" s="8">
        <v>0</v>
      </c>
      <c r="AK269" s="8">
        <v>1</v>
      </c>
      <c r="AL269" s="8">
        <v>1</v>
      </c>
    </row>
    <row r="270" spans="1:39" ht="89.25" x14ac:dyDescent="0.25">
      <c r="A270" s="6">
        <v>146</v>
      </c>
      <c r="B270" s="7" t="s">
        <v>92</v>
      </c>
      <c r="C270" s="7" t="s">
        <v>51</v>
      </c>
      <c r="D270" s="7" t="s">
        <v>121</v>
      </c>
      <c r="E270" s="7" t="s">
        <v>94</v>
      </c>
      <c r="F270" s="7" t="s">
        <v>95</v>
      </c>
      <c r="G270" s="7" t="s">
        <v>277</v>
      </c>
      <c r="H270" s="7" t="s">
        <v>278</v>
      </c>
      <c r="I270" s="7" t="s">
        <v>279</v>
      </c>
      <c r="J270" s="7" t="s">
        <v>2649</v>
      </c>
      <c r="K270" s="7" t="s">
        <v>3493</v>
      </c>
      <c r="L270" s="7" t="s">
        <v>3494</v>
      </c>
      <c r="M270" s="7" t="s">
        <v>405</v>
      </c>
      <c r="N270" s="7" t="s">
        <v>3495</v>
      </c>
      <c r="O270" s="8">
        <v>0</v>
      </c>
      <c r="P270" s="8">
        <v>0</v>
      </c>
      <c r="Q270" s="8">
        <v>0</v>
      </c>
      <c r="R270" s="7" t="s">
        <v>228</v>
      </c>
      <c r="S270" s="7" t="s">
        <v>228</v>
      </c>
      <c r="T270" s="7" t="s">
        <v>228</v>
      </c>
      <c r="U270" s="8">
        <v>1</v>
      </c>
      <c r="V270" s="8">
        <v>1</v>
      </c>
      <c r="W270" s="8">
        <v>1</v>
      </c>
      <c r="X270" s="8">
        <v>1</v>
      </c>
      <c r="Y270" s="8">
        <v>1</v>
      </c>
      <c r="Z270" s="8">
        <v>1</v>
      </c>
      <c r="AA270" s="8">
        <v>0</v>
      </c>
      <c r="AB270" s="8">
        <v>0</v>
      </c>
      <c r="AC270" s="8">
        <v>0</v>
      </c>
      <c r="AD270" s="8">
        <v>1</v>
      </c>
      <c r="AE270" s="8">
        <v>1</v>
      </c>
      <c r="AF270" s="8">
        <v>1</v>
      </c>
      <c r="AG270" s="8">
        <v>0</v>
      </c>
      <c r="AH270" s="8">
        <v>0</v>
      </c>
      <c r="AI270" s="8">
        <v>0</v>
      </c>
      <c r="AJ270" s="8">
        <v>1</v>
      </c>
      <c r="AK270" s="8">
        <v>1</v>
      </c>
      <c r="AL270" s="8">
        <v>1</v>
      </c>
    </row>
    <row r="271" spans="1:39" ht="89.25" x14ac:dyDescent="0.25">
      <c r="A271" s="6">
        <v>146</v>
      </c>
      <c r="B271" s="7" t="s">
        <v>92</v>
      </c>
      <c r="C271" s="7" t="s">
        <v>51</v>
      </c>
      <c r="D271" s="7" t="s">
        <v>121</v>
      </c>
      <c r="E271" s="7" t="s">
        <v>94</v>
      </c>
      <c r="F271" s="7" t="s">
        <v>95</v>
      </c>
      <c r="G271" s="7" t="s">
        <v>277</v>
      </c>
      <c r="H271" s="7" t="s">
        <v>278</v>
      </c>
      <c r="I271" s="7" t="s">
        <v>279</v>
      </c>
      <c r="J271" s="7" t="s">
        <v>2649</v>
      </c>
      <c r="K271" s="7" t="s">
        <v>3496</v>
      </c>
      <c r="L271" s="7" t="s">
        <v>3497</v>
      </c>
      <c r="M271" s="7" t="s">
        <v>405</v>
      </c>
      <c r="N271" s="7" t="s">
        <v>3498</v>
      </c>
      <c r="O271" s="8">
        <v>0</v>
      </c>
      <c r="P271" s="8">
        <v>0</v>
      </c>
      <c r="Q271" s="8">
        <v>0</v>
      </c>
      <c r="R271" s="7" t="s">
        <v>228</v>
      </c>
      <c r="S271" s="7" t="s">
        <v>228</v>
      </c>
      <c r="T271" s="7" t="s">
        <v>228</v>
      </c>
      <c r="U271" s="8">
        <v>19</v>
      </c>
      <c r="V271" s="8">
        <v>26</v>
      </c>
      <c r="W271" s="8">
        <v>26</v>
      </c>
      <c r="X271" s="8">
        <v>7</v>
      </c>
      <c r="Y271" s="8">
        <v>10</v>
      </c>
      <c r="Z271" s="8">
        <v>10</v>
      </c>
      <c r="AA271" s="8">
        <v>0</v>
      </c>
      <c r="AB271" s="8">
        <v>0</v>
      </c>
      <c r="AC271" s="8">
        <v>0</v>
      </c>
      <c r="AD271" s="8">
        <v>7</v>
      </c>
      <c r="AE271" s="8">
        <v>10</v>
      </c>
      <c r="AF271" s="8">
        <v>10</v>
      </c>
      <c r="AG271" s="8">
        <v>0</v>
      </c>
      <c r="AH271" s="8">
        <v>0</v>
      </c>
      <c r="AI271" s="8">
        <v>0</v>
      </c>
      <c r="AJ271" s="8">
        <v>7</v>
      </c>
      <c r="AK271" s="8">
        <v>9</v>
      </c>
      <c r="AL271" s="8">
        <v>9</v>
      </c>
    </row>
    <row r="272" spans="1:39" ht="89.25" x14ac:dyDescent="0.25">
      <c r="A272" s="6">
        <v>146</v>
      </c>
      <c r="B272" s="7" t="s">
        <v>92</v>
      </c>
      <c r="C272" s="7" t="s">
        <v>51</v>
      </c>
      <c r="D272" s="7" t="s">
        <v>121</v>
      </c>
      <c r="E272" s="7" t="s">
        <v>94</v>
      </c>
      <c r="F272" s="7" t="s">
        <v>95</v>
      </c>
      <c r="G272" s="7" t="s">
        <v>277</v>
      </c>
      <c r="H272" s="7" t="s">
        <v>278</v>
      </c>
      <c r="I272" s="7" t="s">
        <v>279</v>
      </c>
      <c r="J272" s="7" t="s">
        <v>2649</v>
      </c>
      <c r="K272" s="7" t="s">
        <v>3499</v>
      </c>
      <c r="L272" s="7" t="s">
        <v>3500</v>
      </c>
      <c r="M272" s="7" t="s">
        <v>405</v>
      </c>
      <c r="N272" s="7" t="s">
        <v>3501</v>
      </c>
      <c r="O272" s="8">
        <v>0</v>
      </c>
      <c r="P272" s="8">
        <v>0</v>
      </c>
      <c r="Q272" s="8">
        <v>0</v>
      </c>
      <c r="R272" s="7" t="s">
        <v>228</v>
      </c>
      <c r="S272" s="7" t="s">
        <v>228</v>
      </c>
      <c r="T272" s="7" t="s">
        <v>228</v>
      </c>
      <c r="U272" s="8">
        <v>1</v>
      </c>
      <c r="V272" s="8">
        <v>1</v>
      </c>
      <c r="W272" s="8">
        <v>1</v>
      </c>
      <c r="X272" s="8">
        <v>1</v>
      </c>
      <c r="Y272" s="8">
        <v>1</v>
      </c>
      <c r="Z272" s="8">
        <v>1</v>
      </c>
      <c r="AA272" s="8">
        <v>0</v>
      </c>
      <c r="AB272" s="8">
        <v>0</v>
      </c>
      <c r="AC272" s="8">
        <v>0</v>
      </c>
      <c r="AD272" s="8">
        <v>1</v>
      </c>
      <c r="AE272" s="8">
        <v>1</v>
      </c>
      <c r="AF272" s="8">
        <v>1</v>
      </c>
      <c r="AG272" s="8">
        <v>0</v>
      </c>
      <c r="AH272" s="8">
        <v>0</v>
      </c>
      <c r="AI272" s="8">
        <v>0</v>
      </c>
      <c r="AJ272" s="8">
        <v>1</v>
      </c>
      <c r="AK272" s="8">
        <v>1</v>
      </c>
      <c r="AL272" s="8">
        <v>1</v>
      </c>
    </row>
    <row r="273" spans="1:39" ht="89.25" x14ac:dyDescent="0.25">
      <c r="A273" s="6">
        <v>146</v>
      </c>
      <c r="B273" s="7" t="s">
        <v>92</v>
      </c>
      <c r="C273" s="7" t="s">
        <v>51</v>
      </c>
      <c r="D273" s="7" t="s">
        <v>121</v>
      </c>
      <c r="E273" s="7" t="s">
        <v>94</v>
      </c>
      <c r="F273" s="7" t="s">
        <v>95</v>
      </c>
      <c r="G273" s="7" t="s">
        <v>277</v>
      </c>
      <c r="H273" s="7" t="s">
        <v>278</v>
      </c>
      <c r="I273" s="7" t="s">
        <v>279</v>
      </c>
      <c r="J273" s="7" t="s">
        <v>2649</v>
      </c>
      <c r="K273" s="7" t="s">
        <v>3502</v>
      </c>
      <c r="L273" s="7" t="s">
        <v>3503</v>
      </c>
      <c r="M273" s="7" t="s">
        <v>405</v>
      </c>
      <c r="N273" s="7" t="s">
        <v>3504</v>
      </c>
      <c r="O273" s="8">
        <v>0</v>
      </c>
      <c r="P273" s="8">
        <v>0</v>
      </c>
      <c r="Q273" s="8">
        <v>0</v>
      </c>
      <c r="R273" s="7" t="s">
        <v>228</v>
      </c>
      <c r="S273" s="7" t="s">
        <v>228</v>
      </c>
      <c r="T273" s="7" t="s">
        <v>228</v>
      </c>
      <c r="U273" s="8">
        <v>0</v>
      </c>
      <c r="V273" s="8">
        <v>0</v>
      </c>
      <c r="W273" s="8">
        <v>20</v>
      </c>
      <c r="X273" s="8">
        <v>0</v>
      </c>
      <c r="Y273" s="8">
        <v>0</v>
      </c>
      <c r="Z273" s="8">
        <v>11</v>
      </c>
      <c r="AA273" s="8">
        <v>0</v>
      </c>
      <c r="AB273" s="8">
        <v>0</v>
      </c>
      <c r="AC273" s="8">
        <v>0</v>
      </c>
      <c r="AD273" s="8">
        <v>0</v>
      </c>
      <c r="AE273" s="8">
        <v>0</v>
      </c>
      <c r="AF273" s="8">
        <v>11</v>
      </c>
      <c r="AG273" s="8">
        <v>0</v>
      </c>
      <c r="AH273" s="8">
        <v>0</v>
      </c>
      <c r="AI273" s="8">
        <v>0</v>
      </c>
      <c r="AJ273" s="8">
        <v>0</v>
      </c>
      <c r="AK273" s="8">
        <v>0</v>
      </c>
      <c r="AL273" s="8">
        <v>9</v>
      </c>
    </row>
    <row r="274" spans="1:39" ht="89.25" x14ac:dyDescent="0.25">
      <c r="A274" s="6">
        <v>146</v>
      </c>
      <c r="B274" s="7" t="s">
        <v>92</v>
      </c>
      <c r="C274" s="7" t="s">
        <v>51</v>
      </c>
      <c r="D274" s="7" t="s">
        <v>121</v>
      </c>
      <c r="E274" s="7" t="s">
        <v>94</v>
      </c>
      <c r="F274" s="7" t="s">
        <v>95</v>
      </c>
      <c r="G274" s="7" t="s">
        <v>277</v>
      </c>
      <c r="H274" s="7" t="s">
        <v>278</v>
      </c>
      <c r="I274" s="7" t="s">
        <v>279</v>
      </c>
      <c r="J274" s="7" t="s">
        <v>2720</v>
      </c>
      <c r="K274" s="7" t="s">
        <v>3505</v>
      </c>
      <c r="L274" s="7" t="s">
        <v>3506</v>
      </c>
      <c r="M274" s="7" t="s">
        <v>405</v>
      </c>
      <c r="N274" s="7" t="s">
        <v>3507</v>
      </c>
      <c r="O274" s="8">
        <v>0</v>
      </c>
      <c r="P274" s="8">
        <v>0</v>
      </c>
      <c r="Q274" s="8">
        <v>0</v>
      </c>
      <c r="R274" s="7" t="s">
        <v>228</v>
      </c>
      <c r="S274" s="7" t="s">
        <v>228</v>
      </c>
      <c r="T274" s="7" t="s">
        <v>228</v>
      </c>
      <c r="U274" s="8">
        <v>1</v>
      </c>
      <c r="V274" s="8">
        <v>1</v>
      </c>
      <c r="W274" s="8">
        <v>1</v>
      </c>
      <c r="X274" s="8">
        <v>1</v>
      </c>
      <c r="Y274" s="8">
        <v>1</v>
      </c>
      <c r="Z274" s="8">
        <v>1</v>
      </c>
      <c r="AA274" s="8">
        <v>0</v>
      </c>
      <c r="AB274" s="8">
        <v>0</v>
      </c>
      <c r="AC274" s="8">
        <v>0</v>
      </c>
      <c r="AD274" s="8">
        <v>1</v>
      </c>
      <c r="AE274" s="8">
        <v>1</v>
      </c>
      <c r="AF274" s="8">
        <v>1</v>
      </c>
      <c r="AG274" s="8">
        <v>0</v>
      </c>
      <c r="AH274" s="8">
        <v>0</v>
      </c>
      <c r="AI274" s="8">
        <v>0</v>
      </c>
      <c r="AJ274" s="8">
        <v>1</v>
      </c>
      <c r="AK274" s="8">
        <v>1</v>
      </c>
      <c r="AL274" s="8">
        <v>1</v>
      </c>
    </row>
    <row r="275" spans="1:39" ht="89.25" x14ac:dyDescent="0.25">
      <c r="A275" s="6">
        <v>146</v>
      </c>
      <c r="B275" s="7" t="s">
        <v>92</v>
      </c>
      <c r="C275" s="7" t="s">
        <v>51</v>
      </c>
      <c r="D275" s="7" t="s">
        <v>121</v>
      </c>
      <c r="E275" s="7" t="s">
        <v>94</v>
      </c>
      <c r="F275" s="7" t="s">
        <v>95</v>
      </c>
      <c r="G275" s="7" t="s">
        <v>277</v>
      </c>
      <c r="H275" s="7" t="s">
        <v>278</v>
      </c>
      <c r="I275" s="7" t="s">
        <v>279</v>
      </c>
      <c r="J275" s="7" t="s">
        <v>2720</v>
      </c>
      <c r="K275" s="7" t="s">
        <v>3508</v>
      </c>
      <c r="L275" s="7" t="s">
        <v>3509</v>
      </c>
      <c r="M275" s="7" t="s">
        <v>405</v>
      </c>
      <c r="N275" s="7" t="s">
        <v>3510</v>
      </c>
      <c r="O275" s="8">
        <v>0</v>
      </c>
      <c r="P275" s="8">
        <v>0</v>
      </c>
      <c r="Q275" s="8">
        <v>0</v>
      </c>
      <c r="R275" s="7" t="s">
        <v>228</v>
      </c>
      <c r="S275" s="7" t="s">
        <v>228</v>
      </c>
      <c r="T275" s="7" t="s">
        <v>228</v>
      </c>
      <c r="U275" s="8">
        <v>1</v>
      </c>
      <c r="V275" s="8">
        <v>1</v>
      </c>
      <c r="W275" s="8">
        <v>1</v>
      </c>
      <c r="X275" s="8">
        <v>1</v>
      </c>
      <c r="Y275" s="8">
        <v>1</v>
      </c>
      <c r="Z275" s="8">
        <v>1</v>
      </c>
      <c r="AA275" s="8">
        <v>0</v>
      </c>
      <c r="AB275" s="8">
        <v>0</v>
      </c>
      <c r="AC275" s="8">
        <v>0</v>
      </c>
      <c r="AD275" s="8">
        <v>1</v>
      </c>
      <c r="AE275" s="8">
        <v>1</v>
      </c>
      <c r="AF275" s="8">
        <v>1</v>
      </c>
      <c r="AG275" s="8">
        <v>0</v>
      </c>
      <c r="AH275" s="8">
        <v>0</v>
      </c>
      <c r="AI275" s="8">
        <v>0</v>
      </c>
      <c r="AJ275" s="8">
        <v>1</v>
      </c>
      <c r="AK275" s="8">
        <v>1</v>
      </c>
      <c r="AL275" s="8">
        <v>1</v>
      </c>
    </row>
    <row r="276" spans="1:39" ht="89.25" x14ac:dyDescent="0.25">
      <c r="A276" s="6">
        <v>146</v>
      </c>
      <c r="B276" s="7" t="s">
        <v>92</v>
      </c>
      <c r="C276" s="7" t="s">
        <v>51</v>
      </c>
      <c r="D276" s="7" t="s">
        <v>121</v>
      </c>
      <c r="E276" s="7" t="s">
        <v>94</v>
      </c>
      <c r="F276" s="7" t="s">
        <v>95</v>
      </c>
      <c r="G276" s="7" t="s">
        <v>277</v>
      </c>
      <c r="H276" s="7" t="s">
        <v>278</v>
      </c>
      <c r="I276" s="7" t="s">
        <v>279</v>
      </c>
      <c r="J276" s="7" t="s">
        <v>2720</v>
      </c>
      <c r="K276" s="7" t="s">
        <v>3511</v>
      </c>
      <c r="L276" s="7" t="s">
        <v>3512</v>
      </c>
      <c r="M276" s="7" t="s">
        <v>1075</v>
      </c>
      <c r="N276" s="7" t="s">
        <v>3513</v>
      </c>
      <c r="O276" s="8">
        <v>0</v>
      </c>
      <c r="P276" s="8">
        <v>0</v>
      </c>
      <c r="Q276" s="8">
        <v>0</v>
      </c>
      <c r="R276" s="7" t="s">
        <v>228</v>
      </c>
      <c r="S276" s="7" t="s">
        <v>228</v>
      </c>
      <c r="T276" s="7" t="s">
        <v>228</v>
      </c>
      <c r="U276" s="8">
        <v>1</v>
      </c>
      <c r="V276" s="8">
        <v>1</v>
      </c>
      <c r="W276" s="8">
        <v>1</v>
      </c>
      <c r="X276" s="8">
        <v>1</v>
      </c>
      <c r="Y276" s="8">
        <v>1</v>
      </c>
      <c r="Z276" s="8">
        <v>1</v>
      </c>
      <c r="AA276" s="8">
        <v>0</v>
      </c>
      <c r="AB276" s="8">
        <v>0</v>
      </c>
      <c r="AC276" s="8">
        <v>0</v>
      </c>
      <c r="AD276" s="8">
        <v>1</v>
      </c>
      <c r="AE276" s="8">
        <v>1</v>
      </c>
      <c r="AF276" s="8">
        <v>1</v>
      </c>
      <c r="AG276" s="8">
        <v>0</v>
      </c>
      <c r="AH276" s="8">
        <v>0</v>
      </c>
      <c r="AI276" s="8">
        <v>0</v>
      </c>
      <c r="AJ276" s="8">
        <v>1</v>
      </c>
      <c r="AK276" s="8">
        <v>1</v>
      </c>
      <c r="AL276" s="8">
        <v>1</v>
      </c>
    </row>
    <row r="277" spans="1:39" ht="89.25" x14ac:dyDescent="0.25">
      <c r="A277" s="6">
        <v>146</v>
      </c>
      <c r="B277" s="7" t="s">
        <v>92</v>
      </c>
      <c r="C277" s="7" t="s">
        <v>51</v>
      </c>
      <c r="D277" s="7" t="s">
        <v>121</v>
      </c>
      <c r="E277" s="7" t="s">
        <v>94</v>
      </c>
      <c r="F277" s="7" t="s">
        <v>95</v>
      </c>
      <c r="G277" s="7" t="s">
        <v>277</v>
      </c>
      <c r="H277" s="7" t="s">
        <v>278</v>
      </c>
      <c r="I277" s="7" t="s">
        <v>279</v>
      </c>
      <c r="J277" s="7" t="s">
        <v>2720</v>
      </c>
      <c r="K277" s="7" t="s">
        <v>3514</v>
      </c>
      <c r="L277" s="7" t="s">
        <v>3515</v>
      </c>
      <c r="M277" s="7" t="s">
        <v>405</v>
      </c>
      <c r="N277" s="7" t="s">
        <v>3516</v>
      </c>
      <c r="O277" s="8">
        <v>0</v>
      </c>
      <c r="P277" s="8">
        <v>0</v>
      </c>
      <c r="Q277" s="8">
        <v>0</v>
      </c>
      <c r="R277" s="7" t="s">
        <v>228</v>
      </c>
      <c r="S277" s="7" t="s">
        <v>228</v>
      </c>
      <c r="T277" s="7" t="s">
        <v>228</v>
      </c>
      <c r="U277" s="8">
        <v>1</v>
      </c>
      <c r="V277" s="8">
        <v>1</v>
      </c>
      <c r="W277" s="8">
        <v>1</v>
      </c>
      <c r="X277" s="8">
        <v>1</v>
      </c>
      <c r="Y277" s="8">
        <v>1</v>
      </c>
      <c r="Z277" s="8">
        <v>1</v>
      </c>
      <c r="AA277" s="8">
        <v>0</v>
      </c>
      <c r="AB277" s="8">
        <v>0</v>
      </c>
      <c r="AC277" s="8">
        <v>0</v>
      </c>
      <c r="AD277" s="8">
        <v>1</v>
      </c>
      <c r="AE277" s="8">
        <v>1</v>
      </c>
      <c r="AF277" s="8">
        <v>1</v>
      </c>
      <c r="AG277" s="8">
        <v>0</v>
      </c>
      <c r="AH277" s="8">
        <v>0</v>
      </c>
      <c r="AI277" s="8">
        <v>0</v>
      </c>
      <c r="AJ277" s="8">
        <v>1</v>
      </c>
      <c r="AK277" s="8">
        <v>1</v>
      </c>
      <c r="AL277" s="8">
        <v>1</v>
      </c>
    </row>
    <row r="278" spans="1:39" ht="89.25" x14ac:dyDescent="0.25">
      <c r="A278" s="6">
        <v>147</v>
      </c>
      <c r="B278" s="7" t="s">
        <v>92</v>
      </c>
      <c r="C278" s="7" t="s">
        <v>51</v>
      </c>
      <c r="D278" s="7" t="s">
        <v>121</v>
      </c>
      <c r="E278" s="7" t="s">
        <v>94</v>
      </c>
      <c r="F278" s="7" t="s">
        <v>95</v>
      </c>
      <c r="G278" s="7" t="s">
        <v>536</v>
      </c>
      <c r="H278" s="7" t="s">
        <v>537</v>
      </c>
      <c r="I278" s="7" t="s">
        <v>538</v>
      </c>
      <c r="J278" s="7" t="s">
        <v>2649</v>
      </c>
      <c r="K278" s="7" t="s">
        <v>3517</v>
      </c>
      <c r="L278" s="7" t="s">
        <v>3518</v>
      </c>
      <c r="M278" s="7" t="s">
        <v>405</v>
      </c>
      <c r="N278" s="7" t="s">
        <v>3519</v>
      </c>
      <c r="O278" s="8">
        <v>0</v>
      </c>
      <c r="P278" s="8">
        <v>0</v>
      </c>
      <c r="Q278" s="8">
        <v>0</v>
      </c>
      <c r="U278" s="8">
        <v>12</v>
      </c>
      <c r="V278" s="8">
        <v>12</v>
      </c>
      <c r="W278" s="8">
        <v>12</v>
      </c>
      <c r="X278" s="8">
        <v>2</v>
      </c>
      <c r="Y278" s="8">
        <v>2</v>
      </c>
      <c r="Z278" s="8">
        <v>2</v>
      </c>
      <c r="AA278" s="8">
        <v>0</v>
      </c>
      <c r="AB278" s="8">
        <v>0</v>
      </c>
      <c r="AC278" s="8">
        <v>0</v>
      </c>
      <c r="AD278" s="8">
        <v>2</v>
      </c>
      <c r="AE278" s="8">
        <v>2</v>
      </c>
      <c r="AF278" s="8">
        <v>2</v>
      </c>
      <c r="AG278" s="8">
        <v>0</v>
      </c>
      <c r="AH278" s="8">
        <v>0</v>
      </c>
      <c r="AI278" s="8">
        <v>0</v>
      </c>
      <c r="AJ278" s="8">
        <v>2</v>
      </c>
      <c r="AK278" s="8">
        <v>2</v>
      </c>
      <c r="AL278" s="8">
        <v>2</v>
      </c>
    </row>
    <row r="279" spans="1:39" ht="89.25" x14ac:dyDescent="0.25">
      <c r="A279" s="6">
        <v>147</v>
      </c>
      <c r="B279" s="7" t="s">
        <v>92</v>
      </c>
      <c r="C279" s="7" t="s">
        <v>51</v>
      </c>
      <c r="D279" s="7" t="s">
        <v>121</v>
      </c>
      <c r="E279" s="7" t="s">
        <v>94</v>
      </c>
      <c r="F279" s="7" t="s">
        <v>95</v>
      </c>
      <c r="G279" s="7" t="s">
        <v>536</v>
      </c>
      <c r="H279" s="7" t="s">
        <v>537</v>
      </c>
      <c r="I279" s="7" t="s">
        <v>538</v>
      </c>
      <c r="J279" s="7" t="s">
        <v>2649</v>
      </c>
      <c r="K279" s="7" t="s">
        <v>3520</v>
      </c>
      <c r="L279" s="7" t="s">
        <v>3521</v>
      </c>
      <c r="M279" s="7" t="s">
        <v>1075</v>
      </c>
      <c r="N279" s="7" t="s">
        <v>3513</v>
      </c>
      <c r="O279" s="8">
        <v>21</v>
      </c>
      <c r="P279" s="8">
        <v>18</v>
      </c>
      <c r="Q279" s="8">
        <v>17</v>
      </c>
      <c r="R279" s="7" t="s">
        <v>3522</v>
      </c>
      <c r="S279" s="7" t="s">
        <v>3523</v>
      </c>
      <c r="T279" s="7" t="s">
        <v>3523</v>
      </c>
      <c r="U279" s="8">
        <v>13</v>
      </c>
      <c r="V279" s="8">
        <v>13</v>
      </c>
      <c r="W279" s="8">
        <v>13</v>
      </c>
      <c r="X279" s="8">
        <v>13</v>
      </c>
      <c r="Y279" s="8">
        <v>13</v>
      </c>
      <c r="Z279" s="8">
        <v>13</v>
      </c>
      <c r="AA279" s="8">
        <v>0</v>
      </c>
      <c r="AB279" s="8">
        <v>0</v>
      </c>
      <c r="AC279" s="8">
        <v>0</v>
      </c>
      <c r="AD279" s="8">
        <v>0</v>
      </c>
      <c r="AE279" s="8">
        <v>0</v>
      </c>
      <c r="AF279" s="8">
        <v>0</v>
      </c>
      <c r="AG279" s="8">
        <v>13</v>
      </c>
      <c r="AH279" s="8">
        <v>13</v>
      </c>
      <c r="AI279" s="8">
        <v>13</v>
      </c>
      <c r="AJ279" s="8">
        <v>13</v>
      </c>
      <c r="AK279" s="8">
        <v>13</v>
      </c>
      <c r="AL279" s="8">
        <v>13</v>
      </c>
    </row>
    <row r="280" spans="1:39" ht="102" x14ac:dyDescent="0.25">
      <c r="A280" s="6">
        <v>148</v>
      </c>
      <c r="B280" s="7" t="s">
        <v>92</v>
      </c>
      <c r="C280" s="7" t="s">
        <v>51</v>
      </c>
      <c r="D280" s="7" t="s">
        <v>121</v>
      </c>
      <c r="E280" s="7" t="s">
        <v>94</v>
      </c>
      <c r="F280" s="7" t="s">
        <v>95</v>
      </c>
      <c r="G280" s="7" t="s">
        <v>1632</v>
      </c>
      <c r="H280" s="7" t="s">
        <v>1633</v>
      </c>
      <c r="I280" s="7" t="s">
        <v>1634</v>
      </c>
      <c r="J280" s="7" t="s">
        <v>2649</v>
      </c>
      <c r="K280" s="7" t="s">
        <v>3524</v>
      </c>
      <c r="L280" s="7" t="s">
        <v>3525</v>
      </c>
      <c r="M280" s="7" t="s">
        <v>405</v>
      </c>
      <c r="N280" s="7" t="s">
        <v>3262</v>
      </c>
      <c r="O280" s="8">
        <v>7</v>
      </c>
      <c r="P280" s="8">
        <v>8</v>
      </c>
      <c r="Q280" s="8">
        <v>7</v>
      </c>
      <c r="R280" s="7" t="s">
        <v>3526</v>
      </c>
      <c r="S280" s="7" t="s">
        <v>3526</v>
      </c>
      <c r="T280" s="7" t="s">
        <v>3527</v>
      </c>
      <c r="U280" s="8">
        <v>2</v>
      </c>
      <c r="V280" s="8">
        <v>2</v>
      </c>
      <c r="W280" s="8">
        <v>2</v>
      </c>
      <c r="X280" s="8">
        <v>2</v>
      </c>
      <c r="Y280" s="8">
        <v>2</v>
      </c>
      <c r="Z280" s="8">
        <v>2</v>
      </c>
      <c r="AA280" s="8">
        <v>0</v>
      </c>
      <c r="AB280" s="8">
        <v>0</v>
      </c>
      <c r="AC280" s="8">
        <v>0</v>
      </c>
      <c r="AD280" s="8">
        <v>0</v>
      </c>
      <c r="AE280" s="8">
        <v>0</v>
      </c>
      <c r="AF280" s="8">
        <v>0</v>
      </c>
      <c r="AG280" s="8">
        <v>2</v>
      </c>
      <c r="AH280" s="8">
        <v>2</v>
      </c>
      <c r="AI280" s="8">
        <v>2</v>
      </c>
      <c r="AJ280" s="8">
        <v>0</v>
      </c>
      <c r="AK280" s="8">
        <v>0</v>
      </c>
      <c r="AL280" s="8">
        <v>0</v>
      </c>
    </row>
    <row r="281" spans="1:39" ht="114.75" x14ac:dyDescent="0.25">
      <c r="A281" s="6">
        <v>150</v>
      </c>
      <c r="B281" s="7" t="s">
        <v>92</v>
      </c>
      <c r="C281" s="7" t="s">
        <v>51</v>
      </c>
      <c r="D281" s="7" t="s">
        <v>121</v>
      </c>
      <c r="E281" s="7" t="s">
        <v>94</v>
      </c>
      <c r="F281" s="7" t="s">
        <v>95</v>
      </c>
      <c r="G281" s="7" t="s">
        <v>813</v>
      </c>
      <c r="H281" s="7" t="s">
        <v>814</v>
      </c>
      <c r="I281" s="7" t="s">
        <v>815</v>
      </c>
      <c r="J281" s="7" t="s">
        <v>2649</v>
      </c>
      <c r="K281" s="7" t="s">
        <v>3528</v>
      </c>
      <c r="L281" s="7" t="s">
        <v>3529</v>
      </c>
      <c r="M281" s="7" t="s">
        <v>479</v>
      </c>
      <c r="N281" s="7" t="s">
        <v>3529</v>
      </c>
      <c r="O281" s="8">
        <v>0</v>
      </c>
      <c r="P281" s="8">
        <v>0</v>
      </c>
      <c r="Q281" s="8">
        <v>0</v>
      </c>
      <c r="R281" s="7" t="s">
        <v>104</v>
      </c>
      <c r="S281" s="7" t="s">
        <v>104</v>
      </c>
      <c r="T281" s="7" t="s">
        <v>104</v>
      </c>
      <c r="U281" s="8">
        <v>2</v>
      </c>
      <c r="V281" s="8">
        <v>2</v>
      </c>
      <c r="W281" s="8">
        <v>2</v>
      </c>
      <c r="X281" s="8">
        <v>2</v>
      </c>
      <c r="Y281" s="8">
        <v>2</v>
      </c>
      <c r="Z281" s="8">
        <v>2</v>
      </c>
      <c r="AA281" s="8">
        <v>0</v>
      </c>
      <c r="AB281" s="8">
        <v>0</v>
      </c>
      <c r="AC281" s="8">
        <v>0</v>
      </c>
      <c r="AD281" s="8">
        <v>0</v>
      </c>
      <c r="AE281" s="8">
        <v>0</v>
      </c>
      <c r="AF281" s="8">
        <v>0</v>
      </c>
      <c r="AG281" s="8">
        <v>2</v>
      </c>
      <c r="AH281" s="8">
        <v>2</v>
      </c>
      <c r="AI281" s="8">
        <v>2</v>
      </c>
      <c r="AJ281" s="8">
        <v>0</v>
      </c>
      <c r="AK281" s="8">
        <v>0</v>
      </c>
      <c r="AL281" s="8">
        <v>0</v>
      </c>
      <c r="AM281" s="7" t="s">
        <v>104</v>
      </c>
    </row>
    <row r="282" spans="1:39" ht="89.25" x14ac:dyDescent="0.25">
      <c r="A282" s="6">
        <v>151</v>
      </c>
      <c r="B282" s="7" t="s">
        <v>92</v>
      </c>
      <c r="C282" s="7" t="s">
        <v>51</v>
      </c>
      <c r="D282" s="7" t="s">
        <v>121</v>
      </c>
      <c r="E282" s="7" t="s">
        <v>94</v>
      </c>
      <c r="F282" s="7" t="s">
        <v>529</v>
      </c>
      <c r="G282" s="7" t="s">
        <v>1863</v>
      </c>
      <c r="H282" s="7" t="s">
        <v>1864</v>
      </c>
      <c r="I282" s="7" t="s">
        <v>1865</v>
      </c>
      <c r="J282" s="7" t="s">
        <v>2649</v>
      </c>
      <c r="K282" s="7" t="s">
        <v>3530</v>
      </c>
      <c r="L282" s="7" t="s">
        <v>3531</v>
      </c>
      <c r="M282" s="7" t="s">
        <v>480</v>
      </c>
      <c r="N282" s="7" t="s">
        <v>3532</v>
      </c>
      <c r="O282" s="8">
        <v>3</v>
      </c>
      <c r="P282" s="8">
        <v>3</v>
      </c>
      <c r="Q282" s="8">
        <v>1</v>
      </c>
      <c r="R282" s="7" t="s">
        <v>3533</v>
      </c>
      <c r="S282" s="7" t="s">
        <v>3533</v>
      </c>
      <c r="T282" s="7" t="s">
        <v>3533</v>
      </c>
      <c r="U282" s="8">
        <v>2</v>
      </c>
      <c r="V282" s="8">
        <v>2</v>
      </c>
      <c r="W282" s="8">
        <v>2</v>
      </c>
      <c r="X282" s="8">
        <v>2</v>
      </c>
      <c r="Y282" s="8">
        <v>2</v>
      </c>
      <c r="Z282" s="8">
        <v>2</v>
      </c>
      <c r="AA282" s="8">
        <v>0</v>
      </c>
      <c r="AB282" s="8">
        <v>0</v>
      </c>
      <c r="AC282" s="8">
        <v>0</v>
      </c>
      <c r="AD282" s="8">
        <v>0</v>
      </c>
      <c r="AE282" s="8">
        <v>0</v>
      </c>
      <c r="AF282" s="8">
        <v>0</v>
      </c>
      <c r="AG282" s="8">
        <v>2</v>
      </c>
      <c r="AH282" s="8">
        <v>2</v>
      </c>
      <c r="AI282" s="8">
        <v>2</v>
      </c>
      <c r="AJ282" s="8">
        <v>2</v>
      </c>
      <c r="AK282" s="8">
        <v>2</v>
      </c>
      <c r="AL282" s="8">
        <v>2</v>
      </c>
    </row>
    <row r="283" spans="1:39" ht="76.5" x14ac:dyDescent="0.25">
      <c r="A283" s="6">
        <v>155</v>
      </c>
      <c r="B283" s="7" t="s">
        <v>92</v>
      </c>
      <c r="C283" s="7" t="s">
        <v>51</v>
      </c>
      <c r="D283" s="7" t="s">
        <v>121</v>
      </c>
      <c r="E283" s="7" t="s">
        <v>94</v>
      </c>
      <c r="F283" s="7" t="s">
        <v>95</v>
      </c>
      <c r="G283" s="7" t="s">
        <v>822</v>
      </c>
      <c r="H283" s="7" t="s">
        <v>823</v>
      </c>
      <c r="I283" s="7" t="s">
        <v>824</v>
      </c>
      <c r="J283" s="7" t="s">
        <v>2649</v>
      </c>
      <c r="K283" s="7" t="s">
        <v>3534</v>
      </c>
      <c r="L283" s="7" t="s">
        <v>3535</v>
      </c>
      <c r="M283" s="7" t="s">
        <v>180</v>
      </c>
      <c r="N283" s="7" t="s">
        <v>3535</v>
      </c>
      <c r="O283" s="8">
        <v>0</v>
      </c>
      <c r="P283" s="8">
        <v>0</v>
      </c>
      <c r="Q283" s="8">
        <v>0</v>
      </c>
      <c r="U283" s="8">
        <v>0</v>
      </c>
      <c r="V283" s="8">
        <v>0</v>
      </c>
      <c r="W283" s="8">
        <v>0</v>
      </c>
      <c r="X283" s="8">
        <v>0</v>
      </c>
      <c r="Y283" s="8">
        <v>0</v>
      </c>
      <c r="Z283" s="8">
        <v>0</v>
      </c>
      <c r="AA283" s="8">
        <v>0</v>
      </c>
      <c r="AB283" s="8">
        <v>0</v>
      </c>
      <c r="AC283" s="8">
        <v>0</v>
      </c>
      <c r="AD283" s="8">
        <v>0</v>
      </c>
      <c r="AE283" s="8">
        <v>0</v>
      </c>
      <c r="AF283" s="8">
        <v>0</v>
      </c>
      <c r="AG283" s="8">
        <v>0</v>
      </c>
      <c r="AH283" s="8">
        <v>0</v>
      </c>
      <c r="AI283" s="8">
        <v>0</v>
      </c>
      <c r="AJ283" s="8">
        <v>0</v>
      </c>
      <c r="AK283" s="8">
        <v>0</v>
      </c>
      <c r="AL283" s="8">
        <v>0</v>
      </c>
    </row>
    <row r="284" spans="1:39" ht="89.25" x14ac:dyDescent="0.25">
      <c r="A284" s="6">
        <v>156</v>
      </c>
      <c r="B284" s="7" t="s">
        <v>92</v>
      </c>
      <c r="C284" s="7" t="s">
        <v>51</v>
      </c>
      <c r="D284" s="7" t="s">
        <v>121</v>
      </c>
      <c r="E284" s="7" t="s">
        <v>94</v>
      </c>
      <c r="F284" s="7" t="s">
        <v>95</v>
      </c>
      <c r="G284" s="7" t="s">
        <v>655</v>
      </c>
      <c r="H284" s="7" t="s">
        <v>656</v>
      </c>
      <c r="I284" s="7" t="s">
        <v>657</v>
      </c>
      <c r="J284" s="7" t="s">
        <v>2649</v>
      </c>
      <c r="K284" s="7" t="s">
        <v>3536</v>
      </c>
      <c r="L284" s="7" t="s">
        <v>3537</v>
      </c>
      <c r="M284" s="7" t="s">
        <v>405</v>
      </c>
      <c r="N284" s="7" t="s">
        <v>3538</v>
      </c>
      <c r="O284" s="8">
        <v>0</v>
      </c>
      <c r="P284" s="8">
        <v>0</v>
      </c>
      <c r="Q284" s="8">
        <v>0</v>
      </c>
      <c r="R284" s="7" t="s">
        <v>100</v>
      </c>
      <c r="S284" s="7" t="s">
        <v>100</v>
      </c>
      <c r="T284" s="7" t="s">
        <v>100</v>
      </c>
      <c r="U284" s="8">
        <v>2</v>
      </c>
      <c r="V284" s="8">
        <v>2</v>
      </c>
      <c r="W284" s="8">
        <v>2</v>
      </c>
      <c r="X284" s="8">
        <v>2</v>
      </c>
      <c r="Y284" s="8">
        <v>2</v>
      </c>
      <c r="Z284" s="8">
        <v>2</v>
      </c>
      <c r="AA284" s="8">
        <v>0</v>
      </c>
      <c r="AB284" s="8">
        <v>0</v>
      </c>
      <c r="AC284" s="8">
        <v>0</v>
      </c>
      <c r="AD284" s="8">
        <v>2</v>
      </c>
      <c r="AE284" s="8">
        <v>2</v>
      </c>
      <c r="AF284" s="8">
        <v>2</v>
      </c>
      <c r="AG284" s="8">
        <v>0</v>
      </c>
      <c r="AH284" s="8">
        <v>0</v>
      </c>
      <c r="AI284" s="8">
        <v>0</v>
      </c>
      <c r="AJ284" s="8">
        <v>0</v>
      </c>
      <c r="AK284" s="8">
        <v>0</v>
      </c>
      <c r="AL284" s="8">
        <v>0</v>
      </c>
    </row>
    <row r="285" spans="1:39" ht="89.25" x14ac:dyDescent="0.25">
      <c r="A285" s="6">
        <v>156</v>
      </c>
      <c r="B285" s="7" t="s">
        <v>92</v>
      </c>
      <c r="C285" s="7" t="s">
        <v>51</v>
      </c>
      <c r="D285" s="7" t="s">
        <v>121</v>
      </c>
      <c r="E285" s="7" t="s">
        <v>94</v>
      </c>
      <c r="F285" s="7" t="s">
        <v>95</v>
      </c>
      <c r="G285" s="7" t="s">
        <v>655</v>
      </c>
      <c r="H285" s="7" t="s">
        <v>656</v>
      </c>
      <c r="I285" s="7" t="s">
        <v>657</v>
      </c>
      <c r="J285" s="7" t="s">
        <v>2649</v>
      </c>
      <c r="K285" s="7" t="s">
        <v>3539</v>
      </c>
      <c r="L285" s="7" t="s">
        <v>3540</v>
      </c>
      <c r="M285" s="7" t="s">
        <v>405</v>
      </c>
      <c r="N285" s="7" t="s">
        <v>3541</v>
      </c>
      <c r="O285" s="8">
        <v>2</v>
      </c>
      <c r="P285" s="8">
        <v>4</v>
      </c>
      <c r="Q285" s="8">
        <v>4</v>
      </c>
      <c r="R285" s="7" t="s">
        <v>3542</v>
      </c>
      <c r="S285" s="7" t="s">
        <v>3542</v>
      </c>
      <c r="T285" s="7" t="s">
        <v>2488</v>
      </c>
      <c r="U285" s="8">
        <v>1</v>
      </c>
      <c r="V285" s="8">
        <v>1</v>
      </c>
      <c r="W285" s="8">
        <v>1</v>
      </c>
      <c r="X285" s="8">
        <v>1</v>
      </c>
      <c r="Y285" s="8">
        <v>1</v>
      </c>
      <c r="Z285" s="8">
        <v>1</v>
      </c>
      <c r="AA285" s="8">
        <v>0</v>
      </c>
      <c r="AB285" s="8">
        <v>0</v>
      </c>
      <c r="AC285" s="8">
        <v>0</v>
      </c>
      <c r="AD285" s="8">
        <v>1</v>
      </c>
      <c r="AE285" s="8">
        <v>1</v>
      </c>
      <c r="AF285" s="8">
        <v>1</v>
      </c>
      <c r="AG285" s="8">
        <v>0</v>
      </c>
      <c r="AH285" s="8">
        <v>0</v>
      </c>
      <c r="AI285" s="8">
        <v>0</v>
      </c>
      <c r="AJ285" s="8">
        <v>1</v>
      </c>
      <c r="AK285" s="8">
        <v>1</v>
      </c>
      <c r="AL285" s="8">
        <v>1</v>
      </c>
    </row>
    <row r="286" spans="1:39" ht="89.25" x14ac:dyDescent="0.25">
      <c r="A286" s="6">
        <v>156</v>
      </c>
      <c r="B286" s="7" t="s">
        <v>92</v>
      </c>
      <c r="C286" s="7" t="s">
        <v>51</v>
      </c>
      <c r="D286" s="7" t="s">
        <v>121</v>
      </c>
      <c r="E286" s="7" t="s">
        <v>94</v>
      </c>
      <c r="F286" s="7" t="s">
        <v>95</v>
      </c>
      <c r="G286" s="7" t="s">
        <v>655</v>
      </c>
      <c r="H286" s="7" t="s">
        <v>656</v>
      </c>
      <c r="I286" s="7" t="s">
        <v>657</v>
      </c>
      <c r="J286" s="7" t="s">
        <v>2649</v>
      </c>
      <c r="K286" s="7" t="s">
        <v>3543</v>
      </c>
      <c r="L286" s="7" t="s">
        <v>3544</v>
      </c>
      <c r="M286" s="7" t="s">
        <v>969</v>
      </c>
      <c r="N286" s="7" t="s">
        <v>3545</v>
      </c>
      <c r="O286" s="8">
        <v>0</v>
      </c>
      <c r="P286" s="8">
        <v>0</v>
      </c>
      <c r="Q286" s="8">
        <v>0</v>
      </c>
      <c r="R286" s="7" t="s">
        <v>100</v>
      </c>
      <c r="S286" s="7" t="s">
        <v>100</v>
      </c>
      <c r="T286" s="7" t="s">
        <v>100</v>
      </c>
      <c r="U286" s="8">
        <v>1</v>
      </c>
      <c r="V286" s="8">
        <v>1</v>
      </c>
      <c r="W286" s="8">
        <v>1</v>
      </c>
      <c r="X286" s="8">
        <v>1</v>
      </c>
      <c r="Y286" s="8">
        <v>1</v>
      </c>
      <c r="Z286" s="8">
        <v>1</v>
      </c>
      <c r="AA286" s="8">
        <v>0</v>
      </c>
      <c r="AB286" s="8">
        <v>0</v>
      </c>
      <c r="AC286" s="8">
        <v>0</v>
      </c>
      <c r="AD286" s="8">
        <v>1</v>
      </c>
      <c r="AE286" s="8">
        <v>1</v>
      </c>
      <c r="AF286" s="8">
        <v>1</v>
      </c>
      <c r="AG286" s="8">
        <v>0</v>
      </c>
      <c r="AH286" s="8">
        <v>0</v>
      </c>
      <c r="AI286" s="8">
        <v>0</v>
      </c>
      <c r="AJ286" s="8">
        <v>0</v>
      </c>
      <c r="AK286" s="8">
        <v>0</v>
      </c>
      <c r="AL286" s="8">
        <v>0</v>
      </c>
    </row>
    <row r="287" spans="1:39" ht="89.25" x14ac:dyDescent="0.25">
      <c r="A287" s="6">
        <v>156</v>
      </c>
      <c r="B287" s="7" t="s">
        <v>92</v>
      </c>
      <c r="C287" s="7" t="s">
        <v>51</v>
      </c>
      <c r="D287" s="7" t="s">
        <v>121</v>
      </c>
      <c r="E287" s="7" t="s">
        <v>94</v>
      </c>
      <c r="F287" s="7" t="s">
        <v>95</v>
      </c>
      <c r="G287" s="7" t="s">
        <v>655</v>
      </c>
      <c r="H287" s="7" t="s">
        <v>656</v>
      </c>
      <c r="I287" s="7" t="s">
        <v>657</v>
      </c>
      <c r="J287" s="7" t="s">
        <v>2649</v>
      </c>
      <c r="K287" s="7" t="s">
        <v>3546</v>
      </c>
      <c r="L287" s="7" t="s">
        <v>3547</v>
      </c>
      <c r="M287" s="7" t="s">
        <v>405</v>
      </c>
      <c r="N287" s="7" t="s">
        <v>3548</v>
      </c>
      <c r="O287" s="8">
        <v>0</v>
      </c>
      <c r="P287" s="8">
        <v>0</v>
      </c>
      <c r="Q287" s="8">
        <v>0</v>
      </c>
      <c r="R287" s="7" t="s">
        <v>100</v>
      </c>
      <c r="S287" s="7" t="s">
        <v>100</v>
      </c>
      <c r="T287" s="7" t="s">
        <v>100</v>
      </c>
      <c r="U287" s="8">
        <v>1</v>
      </c>
      <c r="V287" s="8">
        <v>1</v>
      </c>
      <c r="W287" s="8">
        <v>1</v>
      </c>
      <c r="X287" s="8">
        <v>1</v>
      </c>
      <c r="Y287" s="8">
        <v>1</v>
      </c>
      <c r="Z287" s="8">
        <v>1</v>
      </c>
      <c r="AA287" s="8">
        <v>0</v>
      </c>
      <c r="AB287" s="8">
        <v>0</v>
      </c>
      <c r="AC287" s="8">
        <v>0</v>
      </c>
      <c r="AD287" s="8">
        <v>1</v>
      </c>
      <c r="AE287" s="8">
        <v>1</v>
      </c>
      <c r="AF287" s="8">
        <v>1</v>
      </c>
      <c r="AG287" s="8">
        <v>0</v>
      </c>
      <c r="AH287" s="8">
        <v>0</v>
      </c>
      <c r="AI287" s="8">
        <v>0</v>
      </c>
      <c r="AJ287" s="8">
        <v>0</v>
      </c>
      <c r="AK287" s="8">
        <v>0</v>
      </c>
      <c r="AL287" s="8">
        <v>0</v>
      </c>
    </row>
    <row r="288" spans="1:39" ht="89.25" x14ac:dyDescent="0.25">
      <c r="A288" s="6">
        <v>156</v>
      </c>
      <c r="B288" s="7" t="s">
        <v>92</v>
      </c>
      <c r="C288" s="7" t="s">
        <v>51</v>
      </c>
      <c r="D288" s="7" t="s">
        <v>121</v>
      </c>
      <c r="E288" s="7" t="s">
        <v>94</v>
      </c>
      <c r="F288" s="7" t="s">
        <v>95</v>
      </c>
      <c r="G288" s="7" t="s">
        <v>655</v>
      </c>
      <c r="H288" s="7" t="s">
        <v>656</v>
      </c>
      <c r="I288" s="7" t="s">
        <v>657</v>
      </c>
      <c r="J288" s="7" t="s">
        <v>2649</v>
      </c>
      <c r="K288" s="7" t="s">
        <v>3549</v>
      </c>
      <c r="L288" s="7" t="s">
        <v>3550</v>
      </c>
      <c r="M288" s="7" t="s">
        <v>405</v>
      </c>
      <c r="N288" s="7" t="s">
        <v>3551</v>
      </c>
      <c r="O288" s="8">
        <v>2</v>
      </c>
      <c r="P288" s="8">
        <v>3</v>
      </c>
      <c r="Q288" s="8">
        <v>3</v>
      </c>
      <c r="R288" s="7" t="s">
        <v>3552</v>
      </c>
      <c r="S288" s="7" t="s">
        <v>3552</v>
      </c>
      <c r="T288" s="7" t="s">
        <v>3552</v>
      </c>
      <c r="U288" s="8">
        <v>2</v>
      </c>
      <c r="V288" s="8">
        <v>2</v>
      </c>
      <c r="W288" s="8">
        <v>2</v>
      </c>
      <c r="X288" s="8">
        <v>2</v>
      </c>
      <c r="Y288" s="8">
        <v>2</v>
      </c>
      <c r="Z288" s="8">
        <v>2</v>
      </c>
      <c r="AA288" s="8">
        <v>0</v>
      </c>
      <c r="AB288" s="8">
        <v>0</v>
      </c>
      <c r="AC288" s="8">
        <v>0</v>
      </c>
      <c r="AD288" s="8">
        <v>2</v>
      </c>
      <c r="AE288" s="8">
        <v>2</v>
      </c>
      <c r="AF288" s="8">
        <v>2</v>
      </c>
      <c r="AG288" s="8">
        <v>0</v>
      </c>
      <c r="AH288" s="8">
        <v>0</v>
      </c>
      <c r="AI288" s="8">
        <v>0</v>
      </c>
      <c r="AJ288" s="8">
        <v>1</v>
      </c>
      <c r="AK288" s="8">
        <v>1</v>
      </c>
      <c r="AL288" s="8">
        <v>1</v>
      </c>
    </row>
    <row r="289" spans="1:39" ht="102" x14ac:dyDescent="0.25">
      <c r="A289" s="6">
        <v>156</v>
      </c>
      <c r="B289" s="7" t="s">
        <v>92</v>
      </c>
      <c r="C289" s="7" t="s">
        <v>51</v>
      </c>
      <c r="D289" s="7" t="s">
        <v>121</v>
      </c>
      <c r="E289" s="7" t="s">
        <v>94</v>
      </c>
      <c r="F289" s="7" t="s">
        <v>95</v>
      </c>
      <c r="G289" s="7" t="s">
        <v>655</v>
      </c>
      <c r="H289" s="7" t="s">
        <v>656</v>
      </c>
      <c r="I289" s="7" t="s">
        <v>657</v>
      </c>
      <c r="J289" s="7" t="s">
        <v>2649</v>
      </c>
      <c r="K289" s="7" t="s">
        <v>3553</v>
      </c>
      <c r="L289" s="7" t="s">
        <v>3554</v>
      </c>
      <c r="M289" s="7" t="s">
        <v>405</v>
      </c>
      <c r="N289" s="7" t="s">
        <v>3269</v>
      </c>
      <c r="O289" s="8">
        <v>3</v>
      </c>
      <c r="P289" s="8">
        <v>3</v>
      </c>
      <c r="Q289" s="8">
        <v>3</v>
      </c>
      <c r="R289" s="7" t="s">
        <v>3552</v>
      </c>
      <c r="S289" s="7" t="s">
        <v>3555</v>
      </c>
      <c r="T289" s="7" t="s">
        <v>3555</v>
      </c>
      <c r="U289" s="8">
        <v>4</v>
      </c>
      <c r="V289" s="8">
        <v>4</v>
      </c>
      <c r="W289" s="8">
        <v>4</v>
      </c>
      <c r="X289" s="8">
        <v>3</v>
      </c>
      <c r="Y289" s="8">
        <v>3</v>
      </c>
      <c r="Z289" s="8">
        <v>3</v>
      </c>
      <c r="AA289" s="8">
        <v>0</v>
      </c>
      <c r="AB289" s="8">
        <v>0</v>
      </c>
      <c r="AC289" s="8">
        <v>0</v>
      </c>
      <c r="AD289" s="8">
        <v>3</v>
      </c>
      <c r="AE289" s="8">
        <v>3</v>
      </c>
      <c r="AF289" s="8">
        <v>3</v>
      </c>
      <c r="AG289" s="8">
        <v>1</v>
      </c>
      <c r="AH289" s="8">
        <v>1</v>
      </c>
      <c r="AI289" s="8">
        <v>1</v>
      </c>
      <c r="AJ289" s="8">
        <v>2</v>
      </c>
      <c r="AK289" s="8">
        <v>2</v>
      </c>
      <c r="AL289" s="8">
        <v>2</v>
      </c>
    </row>
    <row r="290" spans="1:39" ht="89.25" x14ac:dyDescent="0.25">
      <c r="A290" s="6">
        <v>156</v>
      </c>
      <c r="B290" s="7" t="s">
        <v>92</v>
      </c>
      <c r="C290" s="7" t="s">
        <v>51</v>
      </c>
      <c r="D290" s="7" t="s">
        <v>121</v>
      </c>
      <c r="E290" s="7" t="s">
        <v>94</v>
      </c>
      <c r="F290" s="7" t="s">
        <v>95</v>
      </c>
      <c r="G290" s="7" t="s">
        <v>655</v>
      </c>
      <c r="H290" s="7" t="s">
        <v>656</v>
      </c>
      <c r="I290" s="7" t="s">
        <v>657</v>
      </c>
      <c r="J290" s="7" t="s">
        <v>2649</v>
      </c>
      <c r="K290" s="7" t="s">
        <v>3556</v>
      </c>
      <c r="L290" s="7" t="s">
        <v>3557</v>
      </c>
      <c r="M290" s="7" t="s">
        <v>405</v>
      </c>
      <c r="N290" s="7" t="s">
        <v>3403</v>
      </c>
      <c r="O290" s="8">
        <v>1</v>
      </c>
      <c r="P290" s="8">
        <v>2</v>
      </c>
      <c r="Q290" s="8">
        <v>2</v>
      </c>
      <c r="R290" s="7" t="s">
        <v>3558</v>
      </c>
      <c r="S290" s="7" t="s">
        <v>3558</v>
      </c>
      <c r="T290" s="7" t="s">
        <v>3558</v>
      </c>
      <c r="U290" s="8">
        <v>3</v>
      </c>
      <c r="V290" s="8">
        <v>3</v>
      </c>
      <c r="W290" s="8">
        <v>3</v>
      </c>
      <c r="X290" s="8">
        <v>3</v>
      </c>
      <c r="Y290" s="8">
        <v>3</v>
      </c>
      <c r="Z290" s="8">
        <v>3</v>
      </c>
      <c r="AA290" s="8">
        <v>0</v>
      </c>
      <c r="AB290" s="8">
        <v>0</v>
      </c>
      <c r="AC290" s="8">
        <v>0</v>
      </c>
      <c r="AD290" s="8">
        <v>3</v>
      </c>
      <c r="AE290" s="8">
        <v>3</v>
      </c>
      <c r="AF290" s="8">
        <v>3</v>
      </c>
      <c r="AG290" s="8">
        <v>0</v>
      </c>
      <c r="AH290" s="8">
        <v>0</v>
      </c>
      <c r="AI290" s="8">
        <v>0</v>
      </c>
      <c r="AJ290" s="8">
        <v>3</v>
      </c>
      <c r="AK290" s="8">
        <v>3</v>
      </c>
      <c r="AL290" s="8">
        <v>3</v>
      </c>
    </row>
    <row r="291" spans="1:39" ht="89.25" x14ac:dyDescent="0.25">
      <c r="A291" s="6">
        <v>156</v>
      </c>
      <c r="B291" s="7" t="s">
        <v>92</v>
      </c>
      <c r="C291" s="7" t="s">
        <v>51</v>
      </c>
      <c r="D291" s="7" t="s">
        <v>121</v>
      </c>
      <c r="E291" s="7" t="s">
        <v>94</v>
      </c>
      <c r="F291" s="7" t="s">
        <v>95</v>
      </c>
      <c r="G291" s="7" t="s">
        <v>655</v>
      </c>
      <c r="H291" s="7" t="s">
        <v>656</v>
      </c>
      <c r="I291" s="7" t="s">
        <v>657</v>
      </c>
      <c r="J291" s="7" t="s">
        <v>2649</v>
      </c>
      <c r="K291" s="7" t="s">
        <v>3559</v>
      </c>
      <c r="L291" s="7" t="s">
        <v>3560</v>
      </c>
      <c r="M291" s="7" t="s">
        <v>229</v>
      </c>
      <c r="N291" s="7" t="s">
        <v>2933</v>
      </c>
      <c r="O291" s="8">
        <v>0</v>
      </c>
      <c r="P291" s="8">
        <v>2</v>
      </c>
      <c r="Q291" s="8">
        <v>0</v>
      </c>
      <c r="R291" s="7" t="s">
        <v>100</v>
      </c>
      <c r="S291" s="7" t="s">
        <v>3552</v>
      </c>
      <c r="T291" s="7" t="s">
        <v>100</v>
      </c>
      <c r="U291" s="8">
        <v>1</v>
      </c>
      <c r="V291" s="8">
        <v>1</v>
      </c>
      <c r="W291" s="8">
        <v>1</v>
      </c>
      <c r="X291" s="8">
        <v>1</v>
      </c>
      <c r="Y291" s="8">
        <v>1</v>
      </c>
      <c r="Z291" s="8">
        <v>1</v>
      </c>
      <c r="AA291" s="8">
        <v>0</v>
      </c>
      <c r="AB291" s="8">
        <v>0</v>
      </c>
      <c r="AC291" s="8">
        <v>0</v>
      </c>
      <c r="AD291" s="8">
        <v>1</v>
      </c>
      <c r="AE291" s="8">
        <v>1</v>
      </c>
      <c r="AF291" s="8">
        <v>1</v>
      </c>
      <c r="AG291" s="8">
        <v>0</v>
      </c>
      <c r="AH291" s="8">
        <v>0</v>
      </c>
      <c r="AI291" s="8">
        <v>0</v>
      </c>
      <c r="AJ291" s="8">
        <v>0</v>
      </c>
      <c r="AK291" s="8">
        <v>1</v>
      </c>
      <c r="AL291" s="8">
        <v>0</v>
      </c>
    </row>
    <row r="292" spans="1:39" ht="89.25" x14ac:dyDescent="0.25">
      <c r="A292" s="6">
        <v>156</v>
      </c>
      <c r="B292" s="7" t="s">
        <v>92</v>
      </c>
      <c r="C292" s="7" t="s">
        <v>51</v>
      </c>
      <c r="D292" s="7" t="s">
        <v>121</v>
      </c>
      <c r="E292" s="7" t="s">
        <v>94</v>
      </c>
      <c r="F292" s="7" t="s">
        <v>95</v>
      </c>
      <c r="G292" s="7" t="s">
        <v>655</v>
      </c>
      <c r="H292" s="7" t="s">
        <v>656</v>
      </c>
      <c r="I292" s="7" t="s">
        <v>657</v>
      </c>
      <c r="J292" s="7" t="s">
        <v>2649</v>
      </c>
      <c r="K292" s="7" t="s">
        <v>3561</v>
      </c>
      <c r="L292" s="7" t="s">
        <v>3562</v>
      </c>
      <c r="M292" s="7" t="s">
        <v>134</v>
      </c>
      <c r="N292" s="7" t="s">
        <v>3563</v>
      </c>
      <c r="O292" s="8">
        <v>1</v>
      </c>
      <c r="P292" s="8">
        <v>1</v>
      </c>
      <c r="Q292" s="8">
        <v>1</v>
      </c>
      <c r="R292" s="7" t="s">
        <v>3564</v>
      </c>
      <c r="S292" s="7" t="s">
        <v>3564</v>
      </c>
      <c r="T292" s="7" t="s">
        <v>3564</v>
      </c>
      <c r="U292" s="8">
        <v>2</v>
      </c>
      <c r="V292" s="8">
        <v>2</v>
      </c>
      <c r="W292" s="8">
        <v>2</v>
      </c>
      <c r="X292" s="8">
        <v>2</v>
      </c>
      <c r="Y292" s="8">
        <v>2</v>
      </c>
      <c r="Z292" s="8">
        <v>2</v>
      </c>
      <c r="AA292" s="8">
        <v>0</v>
      </c>
      <c r="AB292" s="8">
        <v>0</v>
      </c>
      <c r="AC292" s="8">
        <v>0</v>
      </c>
      <c r="AD292" s="8">
        <v>2</v>
      </c>
      <c r="AE292" s="8">
        <v>2</v>
      </c>
      <c r="AF292" s="8">
        <v>2</v>
      </c>
      <c r="AG292" s="8">
        <v>0</v>
      </c>
      <c r="AH292" s="8">
        <v>0</v>
      </c>
      <c r="AI292" s="8">
        <v>0</v>
      </c>
      <c r="AJ292" s="8">
        <v>1</v>
      </c>
      <c r="AK292" s="8">
        <v>1</v>
      </c>
      <c r="AL292" s="8">
        <v>1</v>
      </c>
    </row>
    <row r="293" spans="1:39" ht="89.25" x14ac:dyDescent="0.25">
      <c r="A293" s="6">
        <v>156</v>
      </c>
      <c r="B293" s="7" t="s">
        <v>92</v>
      </c>
      <c r="C293" s="7" t="s">
        <v>51</v>
      </c>
      <c r="D293" s="7" t="s">
        <v>121</v>
      </c>
      <c r="E293" s="7" t="s">
        <v>94</v>
      </c>
      <c r="F293" s="7" t="s">
        <v>95</v>
      </c>
      <c r="G293" s="7" t="s">
        <v>655</v>
      </c>
      <c r="H293" s="7" t="s">
        <v>656</v>
      </c>
      <c r="I293" s="7" t="s">
        <v>657</v>
      </c>
      <c r="J293" s="7" t="s">
        <v>2649</v>
      </c>
      <c r="K293" s="7" t="s">
        <v>3565</v>
      </c>
      <c r="L293" s="7" t="s">
        <v>3566</v>
      </c>
      <c r="M293" s="7" t="s">
        <v>405</v>
      </c>
      <c r="N293" s="7" t="s">
        <v>3417</v>
      </c>
      <c r="O293" s="8">
        <v>0</v>
      </c>
      <c r="P293" s="8">
        <v>0</v>
      </c>
      <c r="Q293" s="8">
        <v>0</v>
      </c>
      <c r="R293" s="7" t="s">
        <v>100</v>
      </c>
      <c r="S293" s="7" t="s">
        <v>100</v>
      </c>
      <c r="T293" s="7" t="s">
        <v>100</v>
      </c>
      <c r="U293" s="8">
        <v>2</v>
      </c>
      <c r="V293" s="8">
        <v>2</v>
      </c>
      <c r="W293" s="8">
        <v>2</v>
      </c>
      <c r="X293" s="8">
        <v>2</v>
      </c>
      <c r="Y293" s="8">
        <v>2</v>
      </c>
      <c r="Z293" s="8">
        <v>2</v>
      </c>
      <c r="AA293" s="8">
        <v>0</v>
      </c>
      <c r="AB293" s="8">
        <v>0</v>
      </c>
      <c r="AC293" s="8">
        <v>0</v>
      </c>
      <c r="AD293" s="8">
        <v>2</v>
      </c>
      <c r="AE293" s="8">
        <v>2</v>
      </c>
      <c r="AF293" s="8">
        <v>2</v>
      </c>
      <c r="AG293" s="8">
        <v>0</v>
      </c>
      <c r="AH293" s="8">
        <v>0</v>
      </c>
      <c r="AI293" s="8">
        <v>0</v>
      </c>
      <c r="AJ293" s="8">
        <v>0</v>
      </c>
      <c r="AK293" s="8">
        <v>0</v>
      </c>
      <c r="AL293" s="8">
        <v>0</v>
      </c>
    </row>
    <row r="294" spans="1:39" ht="89.25" x14ac:dyDescent="0.25">
      <c r="A294" s="6">
        <v>162</v>
      </c>
      <c r="B294" s="7" t="s">
        <v>92</v>
      </c>
      <c r="C294" s="7" t="s">
        <v>51</v>
      </c>
      <c r="D294" s="7" t="s">
        <v>121</v>
      </c>
      <c r="E294" s="7" t="s">
        <v>94</v>
      </c>
      <c r="F294" s="7" t="s">
        <v>95</v>
      </c>
      <c r="G294" s="7" t="s">
        <v>422</v>
      </c>
      <c r="H294" s="7" t="s">
        <v>423</v>
      </c>
      <c r="I294" s="7" t="s">
        <v>424</v>
      </c>
      <c r="J294" s="7" t="s">
        <v>2649</v>
      </c>
      <c r="K294" s="7" t="s">
        <v>3567</v>
      </c>
      <c r="L294" s="7" t="s">
        <v>3568</v>
      </c>
      <c r="M294" s="7" t="s">
        <v>173</v>
      </c>
      <c r="N294" s="7" t="s">
        <v>3569</v>
      </c>
      <c r="O294" s="8">
        <v>2</v>
      </c>
      <c r="P294" s="8">
        <v>3</v>
      </c>
      <c r="Q294" s="8">
        <v>3</v>
      </c>
      <c r="R294" s="7" t="s">
        <v>3570</v>
      </c>
      <c r="S294" s="7" t="s">
        <v>3570</v>
      </c>
      <c r="T294" s="7" t="s">
        <v>3570</v>
      </c>
      <c r="U294" s="8">
        <v>1</v>
      </c>
      <c r="V294" s="8">
        <v>1</v>
      </c>
      <c r="W294" s="8">
        <v>1</v>
      </c>
      <c r="X294" s="8">
        <v>1</v>
      </c>
      <c r="Y294" s="8">
        <v>1</v>
      </c>
      <c r="Z294" s="8">
        <v>1</v>
      </c>
      <c r="AA294" s="8">
        <v>0</v>
      </c>
      <c r="AB294" s="8">
        <v>0</v>
      </c>
      <c r="AC294" s="8">
        <v>0</v>
      </c>
      <c r="AD294" s="8">
        <v>1</v>
      </c>
      <c r="AE294" s="8">
        <v>1</v>
      </c>
      <c r="AF294" s="8">
        <v>1</v>
      </c>
      <c r="AG294" s="8">
        <v>0</v>
      </c>
      <c r="AH294" s="8">
        <v>0</v>
      </c>
      <c r="AI294" s="8">
        <v>0</v>
      </c>
      <c r="AJ294" s="8">
        <v>1</v>
      </c>
      <c r="AK294" s="8">
        <v>1</v>
      </c>
      <c r="AL294" s="8">
        <v>1</v>
      </c>
    </row>
    <row r="295" spans="1:39" ht="89.25" x14ac:dyDescent="0.25">
      <c r="A295" s="6">
        <v>162</v>
      </c>
      <c r="B295" s="7" t="s">
        <v>92</v>
      </c>
      <c r="C295" s="7" t="s">
        <v>51</v>
      </c>
      <c r="D295" s="7" t="s">
        <v>121</v>
      </c>
      <c r="E295" s="7" t="s">
        <v>94</v>
      </c>
      <c r="F295" s="7" t="s">
        <v>95</v>
      </c>
      <c r="G295" s="7" t="s">
        <v>422</v>
      </c>
      <c r="H295" s="7" t="s">
        <v>423</v>
      </c>
      <c r="I295" s="7" t="s">
        <v>424</v>
      </c>
      <c r="J295" s="7" t="s">
        <v>2649</v>
      </c>
      <c r="K295" s="7" t="s">
        <v>3571</v>
      </c>
      <c r="L295" s="7" t="s">
        <v>3572</v>
      </c>
      <c r="M295" s="7" t="s">
        <v>1072</v>
      </c>
      <c r="N295" s="7" t="s">
        <v>3573</v>
      </c>
      <c r="O295" s="8">
        <v>6</v>
      </c>
      <c r="P295" s="8">
        <v>6</v>
      </c>
      <c r="Q295" s="8">
        <v>3</v>
      </c>
      <c r="R295" s="7" t="s">
        <v>3574</v>
      </c>
      <c r="S295" s="7" t="s">
        <v>3575</v>
      </c>
      <c r="T295" s="7" t="s">
        <v>3575</v>
      </c>
      <c r="U295" s="8">
        <v>12</v>
      </c>
      <c r="V295" s="8">
        <v>12</v>
      </c>
      <c r="W295" s="8">
        <v>12</v>
      </c>
      <c r="X295" s="8">
        <v>6</v>
      </c>
      <c r="Y295" s="8">
        <v>6</v>
      </c>
      <c r="Z295" s="8">
        <v>6</v>
      </c>
      <c r="AA295" s="8">
        <v>6</v>
      </c>
      <c r="AB295" s="8">
        <v>6</v>
      </c>
      <c r="AC295" s="8">
        <v>6</v>
      </c>
      <c r="AD295" s="8">
        <v>6</v>
      </c>
      <c r="AE295" s="8">
        <v>6</v>
      </c>
      <c r="AF295" s="8">
        <v>6</v>
      </c>
      <c r="AG295" s="8">
        <v>0</v>
      </c>
      <c r="AH295" s="8">
        <v>0</v>
      </c>
      <c r="AI295" s="8">
        <v>0</v>
      </c>
      <c r="AJ295" s="8">
        <v>6</v>
      </c>
      <c r="AK295" s="8">
        <v>6</v>
      </c>
      <c r="AL295" s="8">
        <v>6</v>
      </c>
    </row>
    <row r="296" spans="1:39" ht="89.25" x14ac:dyDescent="0.25">
      <c r="A296" s="6">
        <v>162</v>
      </c>
      <c r="B296" s="7" t="s">
        <v>92</v>
      </c>
      <c r="C296" s="7" t="s">
        <v>51</v>
      </c>
      <c r="D296" s="7" t="s">
        <v>121</v>
      </c>
      <c r="E296" s="7" t="s">
        <v>94</v>
      </c>
      <c r="F296" s="7" t="s">
        <v>95</v>
      </c>
      <c r="G296" s="7" t="s">
        <v>422</v>
      </c>
      <c r="H296" s="7" t="s">
        <v>423</v>
      </c>
      <c r="I296" s="7" t="s">
        <v>424</v>
      </c>
      <c r="J296" s="7" t="s">
        <v>2649</v>
      </c>
      <c r="K296" s="7" t="s">
        <v>3576</v>
      </c>
      <c r="L296" s="7" t="s">
        <v>3577</v>
      </c>
      <c r="M296" s="7" t="s">
        <v>969</v>
      </c>
      <c r="N296" s="7" t="s">
        <v>3578</v>
      </c>
      <c r="O296" s="8">
        <v>0</v>
      </c>
      <c r="P296" s="8">
        <v>0</v>
      </c>
      <c r="Q296" s="8">
        <v>0</v>
      </c>
      <c r="U296" s="8">
        <v>0</v>
      </c>
      <c r="V296" s="8">
        <v>5</v>
      </c>
      <c r="W296" s="8">
        <v>5</v>
      </c>
      <c r="X296" s="8">
        <v>0</v>
      </c>
      <c r="Y296" s="8">
        <v>5</v>
      </c>
      <c r="Z296" s="8">
        <v>5</v>
      </c>
      <c r="AA296" s="8">
        <v>0</v>
      </c>
      <c r="AB296" s="8">
        <v>0</v>
      </c>
      <c r="AC296" s="8">
        <v>0</v>
      </c>
      <c r="AD296" s="8">
        <v>0</v>
      </c>
      <c r="AE296" s="8">
        <v>0</v>
      </c>
      <c r="AF296" s="8">
        <v>0</v>
      </c>
      <c r="AG296" s="8">
        <v>0</v>
      </c>
      <c r="AH296" s="8">
        <v>5</v>
      </c>
      <c r="AI296" s="8">
        <v>5</v>
      </c>
      <c r="AJ296" s="8">
        <v>0</v>
      </c>
      <c r="AK296" s="8">
        <v>0</v>
      </c>
      <c r="AL296" s="8">
        <v>0</v>
      </c>
    </row>
    <row r="297" spans="1:39" ht="76.5" x14ac:dyDescent="0.25">
      <c r="A297" s="6">
        <v>165</v>
      </c>
      <c r="B297" s="7" t="s">
        <v>92</v>
      </c>
      <c r="C297" s="7" t="s">
        <v>51</v>
      </c>
      <c r="D297" s="7" t="s">
        <v>121</v>
      </c>
      <c r="E297" s="7" t="s">
        <v>94</v>
      </c>
      <c r="F297" s="7" t="s">
        <v>127</v>
      </c>
      <c r="G297" s="7" t="s">
        <v>1473</v>
      </c>
      <c r="H297" s="7" t="s">
        <v>1474</v>
      </c>
      <c r="I297" s="7" t="s">
        <v>1475</v>
      </c>
      <c r="J297" s="7" t="s">
        <v>2649</v>
      </c>
      <c r="K297" s="7" t="s">
        <v>3579</v>
      </c>
      <c r="L297" s="7" t="s">
        <v>3580</v>
      </c>
      <c r="M297" s="7" t="s">
        <v>564</v>
      </c>
      <c r="N297" s="7" t="s">
        <v>3581</v>
      </c>
      <c r="O297" s="8">
        <v>0</v>
      </c>
      <c r="P297" s="8">
        <v>0</v>
      </c>
      <c r="Q297" s="8">
        <v>0</v>
      </c>
      <c r="R297" s="7" t="s">
        <v>2924</v>
      </c>
      <c r="S297" s="7" t="s">
        <v>2924</v>
      </c>
      <c r="T297" s="7" t="s">
        <v>2924</v>
      </c>
      <c r="U297" s="8">
        <v>2</v>
      </c>
      <c r="V297" s="8">
        <v>2</v>
      </c>
      <c r="W297" s="8">
        <v>2</v>
      </c>
      <c r="X297" s="8">
        <v>0</v>
      </c>
      <c r="Y297" s="8">
        <v>0</v>
      </c>
      <c r="Z297" s="8">
        <v>0</v>
      </c>
      <c r="AA297" s="8">
        <v>0</v>
      </c>
      <c r="AB297" s="8">
        <v>0</v>
      </c>
      <c r="AC297" s="8">
        <v>0</v>
      </c>
      <c r="AD297" s="8">
        <v>0</v>
      </c>
      <c r="AE297" s="8">
        <v>0</v>
      </c>
      <c r="AF297" s="8">
        <v>0</v>
      </c>
      <c r="AG297" s="8">
        <v>2</v>
      </c>
      <c r="AH297" s="8">
        <v>2</v>
      </c>
      <c r="AI297" s="8">
        <v>2</v>
      </c>
      <c r="AJ297" s="8">
        <v>0</v>
      </c>
      <c r="AK297" s="8">
        <v>0</v>
      </c>
      <c r="AL297" s="8">
        <v>0</v>
      </c>
      <c r="AM297" s="7" t="s">
        <v>3582</v>
      </c>
    </row>
    <row r="298" spans="1:39" ht="102" x14ac:dyDescent="0.25">
      <c r="A298" s="6">
        <v>165</v>
      </c>
      <c r="B298" s="7" t="s">
        <v>92</v>
      </c>
      <c r="C298" s="7" t="s">
        <v>51</v>
      </c>
      <c r="D298" s="7" t="s">
        <v>121</v>
      </c>
      <c r="E298" s="7" t="s">
        <v>94</v>
      </c>
      <c r="F298" s="7" t="s">
        <v>127</v>
      </c>
      <c r="G298" s="7" t="s">
        <v>1473</v>
      </c>
      <c r="H298" s="7" t="s">
        <v>1474</v>
      </c>
      <c r="I298" s="7" t="s">
        <v>1475</v>
      </c>
      <c r="J298" s="7" t="s">
        <v>2649</v>
      </c>
      <c r="K298" s="7" t="s">
        <v>3583</v>
      </c>
      <c r="L298" s="7" t="s">
        <v>3584</v>
      </c>
      <c r="M298" s="7" t="s">
        <v>390</v>
      </c>
      <c r="N298" s="7" t="s">
        <v>3584</v>
      </c>
      <c r="O298" s="8">
        <v>14</v>
      </c>
      <c r="P298" s="8">
        <v>12</v>
      </c>
      <c r="Q298" s="8">
        <v>7</v>
      </c>
      <c r="R298" s="7" t="s">
        <v>3585</v>
      </c>
      <c r="S298" s="7" t="s">
        <v>3585</v>
      </c>
      <c r="T298" s="7" t="s">
        <v>3586</v>
      </c>
      <c r="U298" s="8">
        <v>8</v>
      </c>
      <c r="V298" s="8">
        <v>8</v>
      </c>
      <c r="W298" s="8">
        <v>8</v>
      </c>
      <c r="X298" s="8">
        <v>5</v>
      </c>
      <c r="Y298" s="8">
        <v>5</v>
      </c>
      <c r="Z298" s="8">
        <v>5</v>
      </c>
      <c r="AA298" s="8">
        <v>0</v>
      </c>
      <c r="AB298" s="8">
        <v>0</v>
      </c>
      <c r="AC298" s="8">
        <v>0</v>
      </c>
      <c r="AD298" s="8">
        <v>0</v>
      </c>
      <c r="AE298" s="8">
        <v>0</v>
      </c>
      <c r="AF298" s="8">
        <v>0</v>
      </c>
      <c r="AG298" s="8">
        <v>5</v>
      </c>
      <c r="AH298" s="8">
        <v>5</v>
      </c>
      <c r="AI298" s="8">
        <v>5</v>
      </c>
      <c r="AJ298" s="8">
        <v>1</v>
      </c>
      <c r="AK298" s="8">
        <v>1</v>
      </c>
      <c r="AL298" s="8">
        <v>1</v>
      </c>
      <c r="AM298" s="7" t="s">
        <v>3587</v>
      </c>
    </row>
    <row r="299" spans="1:39" ht="76.5" x14ac:dyDescent="0.25">
      <c r="A299" s="6">
        <v>165</v>
      </c>
      <c r="B299" s="7" t="s">
        <v>92</v>
      </c>
      <c r="C299" s="7" t="s">
        <v>51</v>
      </c>
      <c r="D299" s="7" t="s">
        <v>121</v>
      </c>
      <c r="E299" s="7" t="s">
        <v>94</v>
      </c>
      <c r="F299" s="7" t="s">
        <v>127</v>
      </c>
      <c r="G299" s="7" t="s">
        <v>1473</v>
      </c>
      <c r="H299" s="7" t="s">
        <v>1474</v>
      </c>
      <c r="I299" s="7" t="s">
        <v>1475</v>
      </c>
      <c r="J299" s="7" t="s">
        <v>2649</v>
      </c>
      <c r="K299" s="7" t="s">
        <v>3588</v>
      </c>
      <c r="L299" s="7" t="s">
        <v>3589</v>
      </c>
      <c r="M299" s="7" t="s">
        <v>294</v>
      </c>
      <c r="N299" s="7" t="s">
        <v>3590</v>
      </c>
      <c r="O299" s="8">
        <v>4</v>
      </c>
      <c r="P299" s="8">
        <v>2</v>
      </c>
      <c r="Q299" s="8">
        <v>2</v>
      </c>
      <c r="R299" s="7" t="s">
        <v>3591</v>
      </c>
      <c r="S299" s="7" t="s">
        <v>3592</v>
      </c>
      <c r="T299" s="7" t="s">
        <v>3592</v>
      </c>
      <c r="U299" s="8">
        <v>2</v>
      </c>
      <c r="V299" s="8">
        <v>2</v>
      </c>
      <c r="W299" s="8">
        <v>2</v>
      </c>
      <c r="X299" s="8">
        <v>2</v>
      </c>
      <c r="Y299" s="8">
        <v>2</v>
      </c>
      <c r="Z299" s="8">
        <v>2</v>
      </c>
      <c r="AA299" s="8">
        <v>2</v>
      </c>
      <c r="AB299" s="8">
        <v>2</v>
      </c>
      <c r="AC299" s="8">
        <v>2</v>
      </c>
      <c r="AD299" s="8">
        <v>2</v>
      </c>
      <c r="AE299" s="8">
        <v>2</v>
      </c>
      <c r="AF299" s="8">
        <v>2</v>
      </c>
      <c r="AG299" s="8">
        <v>0</v>
      </c>
      <c r="AH299" s="8">
        <v>0</v>
      </c>
      <c r="AI299" s="8">
        <v>0</v>
      </c>
      <c r="AJ299" s="8">
        <v>2</v>
      </c>
      <c r="AK299" s="8">
        <v>2</v>
      </c>
      <c r="AL299" s="8">
        <v>2</v>
      </c>
      <c r="AM299" s="7" t="s">
        <v>3593</v>
      </c>
    </row>
    <row r="300" spans="1:39" ht="140.25" x14ac:dyDescent="0.25">
      <c r="A300" s="6">
        <v>165</v>
      </c>
      <c r="B300" s="7" t="s">
        <v>92</v>
      </c>
      <c r="C300" s="7" t="s">
        <v>51</v>
      </c>
      <c r="D300" s="7" t="s">
        <v>121</v>
      </c>
      <c r="E300" s="7" t="s">
        <v>94</v>
      </c>
      <c r="F300" s="7" t="s">
        <v>127</v>
      </c>
      <c r="G300" s="7" t="s">
        <v>1473</v>
      </c>
      <c r="H300" s="7" t="s">
        <v>1474</v>
      </c>
      <c r="I300" s="7" t="s">
        <v>1475</v>
      </c>
      <c r="J300" s="7" t="s">
        <v>2649</v>
      </c>
      <c r="K300" s="7" t="s">
        <v>3594</v>
      </c>
      <c r="L300" s="7" t="s">
        <v>3595</v>
      </c>
      <c r="M300" s="7" t="s">
        <v>146</v>
      </c>
      <c r="N300" s="7" t="s">
        <v>3596</v>
      </c>
      <c r="O300" s="8">
        <v>9</v>
      </c>
      <c r="P300" s="8">
        <v>19</v>
      </c>
      <c r="Q300" s="8">
        <v>13</v>
      </c>
      <c r="R300" s="7" t="s">
        <v>3597</v>
      </c>
      <c r="S300" s="7" t="s">
        <v>3598</v>
      </c>
      <c r="T300" s="7" t="s">
        <v>3599</v>
      </c>
      <c r="U300" s="8">
        <v>4</v>
      </c>
      <c r="V300" s="8">
        <v>4</v>
      </c>
      <c r="W300" s="8">
        <v>4</v>
      </c>
      <c r="X300" s="8">
        <v>4</v>
      </c>
      <c r="Y300" s="8">
        <v>4</v>
      </c>
      <c r="Z300" s="8">
        <v>4</v>
      </c>
      <c r="AA300" s="8">
        <v>4</v>
      </c>
      <c r="AB300" s="8">
        <v>4</v>
      </c>
      <c r="AC300" s="8">
        <v>4</v>
      </c>
      <c r="AD300" s="8">
        <v>0</v>
      </c>
      <c r="AE300" s="8">
        <v>0</v>
      </c>
      <c r="AF300" s="8">
        <v>0</v>
      </c>
      <c r="AG300" s="8">
        <v>0</v>
      </c>
      <c r="AH300" s="8">
        <v>0</v>
      </c>
      <c r="AI300" s="8">
        <v>0</v>
      </c>
      <c r="AJ300" s="8">
        <v>4</v>
      </c>
      <c r="AK300" s="8">
        <v>4</v>
      </c>
      <c r="AL300" s="8">
        <v>4</v>
      </c>
      <c r="AM300" s="7" t="s">
        <v>3600</v>
      </c>
    </row>
    <row r="301" spans="1:39" ht="76.5" x14ac:dyDescent="0.25">
      <c r="A301" s="6">
        <v>165</v>
      </c>
      <c r="B301" s="7" t="s">
        <v>92</v>
      </c>
      <c r="C301" s="7" t="s">
        <v>51</v>
      </c>
      <c r="D301" s="7" t="s">
        <v>121</v>
      </c>
      <c r="E301" s="7" t="s">
        <v>94</v>
      </c>
      <c r="F301" s="7" t="s">
        <v>127</v>
      </c>
      <c r="G301" s="7" t="s">
        <v>1473</v>
      </c>
      <c r="H301" s="7" t="s">
        <v>1474</v>
      </c>
      <c r="I301" s="7" t="s">
        <v>1475</v>
      </c>
      <c r="J301" s="7" t="s">
        <v>2649</v>
      </c>
      <c r="K301" s="7" t="s">
        <v>3601</v>
      </c>
      <c r="L301" s="7" t="s">
        <v>3602</v>
      </c>
      <c r="M301" s="7" t="s">
        <v>236</v>
      </c>
      <c r="N301" s="7" t="s">
        <v>3603</v>
      </c>
      <c r="O301" s="8">
        <v>5</v>
      </c>
      <c r="P301" s="8">
        <v>5</v>
      </c>
      <c r="Q301" s="8">
        <v>6</v>
      </c>
      <c r="R301" s="7" t="s">
        <v>3604</v>
      </c>
      <c r="S301" s="7" t="s">
        <v>3604</v>
      </c>
      <c r="T301" s="7" t="s">
        <v>3604</v>
      </c>
      <c r="U301" s="8">
        <v>10</v>
      </c>
      <c r="V301" s="8">
        <v>10</v>
      </c>
      <c r="W301" s="8">
        <v>10</v>
      </c>
      <c r="X301" s="8">
        <v>7</v>
      </c>
      <c r="Y301" s="8">
        <v>7</v>
      </c>
      <c r="Z301" s="8">
        <v>7</v>
      </c>
      <c r="AA301" s="8">
        <v>4</v>
      </c>
      <c r="AB301" s="8">
        <v>4</v>
      </c>
      <c r="AC301" s="8">
        <v>4</v>
      </c>
      <c r="AD301" s="8">
        <v>3</v>
      </c>
      <c r="AE301" s="8">
        <v>3</v>
      </c>
      <c r="AF301" s="8">
        <v>3</v>
      </c>
      <c r="AG301" s="8">
        <v>0</v>
      </c>
      <c r="AH301" s="8">
        <v>0</v>
      </c>
      <c r="AI301" s="8">
        <v>0</v>
      </c>
      <c r="AJ301" s="8">
        <v>3</v>
      </c>
      <c r="AK301" s="8">
        <v>3</v>
      </c>
      <c r="AL301" s="8">
        <v>3</v>
      </c>
      <c r="AM301" s="7" t="s">
        <v>3605</v>
      </c>
    </row>
    <row r="302" spans="1:39" ht="76.5" x14ac:dyDescent="0.25">
      <c r="A302" s="6">
        <v>165</v>
      </c>
      <c r="B302" s="7" t="s">
        <v>92</v>
      </c>
      <c r="C302" s="7" t="s">
        <v>51</v>
      </c>
      <c r="D302" s="7" t="s">
        <v>121</v>
      </c>
      <c r="E302" s="7" t="s">
        <v>94</v>
      </c>
      <c r="F302" s="7" t="s">
        <v>127</v>
      </c>
      <c r="G302" s="7" t="s">
        <v>1473</v>
      </c>
      <c r="H302" s="7" t="s">
        <v>1474</v>
      </c>
      <c r="I302" s="7" t="s">
        <v>1475</v>
      </c>
      <c r="J302" s="7" t="s">
        <v>2649</v>
      </c>
      <c r="K302" s="7" t="s">
        <v>3606</v>
      </c>
      <c r="L302" s="7" t="s">
        <v>3607</v>
      </c>
      <c r="M302" s="7" t="s">
        <v>1075</v>
      </c>
      <c r="N302" s="7" t="s">
        <v>3608</v>
      </c>
      <c r="O302" s="8">
        <v>0</v>
      </c>
      <c r="P302" s="8">
        <v>0</v>
      </c>
      <c r="Q302" s="8">
        <v>0</v>
      </c>
      <c r="R302" s="7" t="s">
        <v>228</v>
      </c>
      <c r="S302" s="7" t="s">
        <v>228</v>
      </c>
      <c r="T302" s="7" t="s">
        <v>228</v>
      </c>
      <c r="U302" s="8">
        <v>1</v>
      </c>
      <c r="V302" s="8">
        <v>1</v>
      </c>
      <c r="W302" s="8">
        <v>1</v>
      </c>
      <c r="X302" s="8">
        <v>1</v>
      </c>
      <c r="Y302" s="8">
        <v>1</v>
      </c>
      <c r="Z302" s="8">
        <v>1</v>
      </c>
      <c r="AA302" s="8">
        <v>0</v>
      </c>
      <c r="AB302" s="8">
        <v>0</v>
      </c>
      <c r="AC302" s="8">
        <v>0</v>
      </c>
      <c r="AD302" s="8">
        <v>0</v>
      </c>
      <c r="AE302" s="8">
        <v>0</v>
      </c>
      <c r="AF302" s="8">
        <v>0</v>
      </c>
      <c r="AG302" s="8">
        <v>1</v>
      </c>
      <c r="AH302" s="8">
        <v>1</v>
      </c>
      <c r="AI302" s="8">
        <v>1</v>
      </c>
      <c r="AJ302" s="8">
        <v>0</v>
      </c>
      <c r="AK302" s="8">
        <v>0</v>
      </c>
      <c r="AL302" s="8">
        <v>0</v>
      </c>
      <c r="AM302" s="7" t="s">
        <v>3582</v>
      </c>
    </row>
    <row r="303" spans="1:39" ht="76.5" x14ac:dyDescent="0.25">
      <c r="A303" s="6">
        <v>165</v>
      </c>
      <c r="B303" s="7" t="s">
        <v>92</v>
      </c>
      <c r="C303" s="7" t="s">
        <v>51</v>
      </c>
      <c r="D303" s="7" t="s">
        <v>121</v>
      </c>
      <c r="E303" s="7" t="s">
        <v>94</v>
      </c>
      <c r="F303" s="7" t="s">
        <v>127</v>
      </c>
      <c r="G303" s="7" t="s">
        <v>1473</v>
      </c>
      <c r="H303" s="7" t="s">
        <v>1474</v>
      </c>
      <c r="I303" s="7" t="s">
        <v>1475</v>
      </c>
      <c r="J303" s="7" t="s">
        <v>2649</v>
      </c>
      <c r="K303" s="7" t="s">
        <v>3609</v>
      </c>
      <c r="L303" s="7" t="s">
        <v>3610</v>
      </c>
      <c r="M303" s="7" t="s">
        <v>244</v>
      </c>
      <c r="N303" s="7" t="s">
        <v>3611</v>
      </c>
      <c r="O303" s="8">
        <v>0</v>
      </c>
      <c r="P303" s="8">
        <v>0</v>
      </c>
      <c r="Q303" s="8">
        <v>0</v>
      </c>
      <c r="R303" s="7" t="s">
        <v>228</v>
      </c>
      <c r="S303" s="7" t="s">
        <v>228</v>
      </c>
      <c r="T303" s="7" t="s">
        <v>228</v>
      </c>
      <c r="U303" s="8">
        <v>1</v>
      </c>
      <c r="V303" s="8">
        <v>1</v>
      </c>
      <c r="W303" s="8">
        <v>1</v>
      </c>
      <c r="X303" s="8">
        <v>0</v>
      </c>
      <c r="Y303" s="8">
        <v>0</v>
      </c>
      <c r="Z303" s="8">
        <v>0</v>
      </c>
      <c r="AA303" s="8">
        <v>0</v>
      </c>
      <c r="AB303" s="8">
        <v>0</v>
      </c>
      <c r="AC303" s="8">
        <v>0</v>
      </c>
      <c r="AD303" s="8">
        <v>0</v>
      </c>
      <c r="AE303" s="8">
        <v>0</v>
      </c>
      <c r="AF303" s="8">
        <v>0</v>
      </c>
      <c r="AG303" s="8">
        <v>1</v>
      </c>
      <c r="AH303" s="8">
        <v>1</v>
      </c>
      <c r="AI303" s="8">
        <v>1</v>
      </c>
      <c r="AJ303" s="8">
        <v>0</v>
      </c>
      <c r="AK303" s="8">
        <v>0</v>
      </c>
      <c r="AL303" s="8">
        <v>0</v>
      </c>
      <c r="AM303" s="7" t="s">
        <v>3612</v>
      </c>
    </row>
    <row r="304" spans="1:39" ht="76.5" x14ac:dyDescent="0.25">
      <c r="A304" s="6">
        <v>165</v>
      </c>
      <c r="B304" s="7" t="s">
        <v>92</v>
      </c>
      <c r="C304" s="7" t="s">
        <v>51</v>
      </c>
      <c r="D304" s="7" t="s">
        <v>121</v>
      </c>
      <c r="E304" s="7" t="s">
        <v>94</v>
      </c>
      <c r="F304" s="7" t="s">
        <v>127</v>
      </c>
      <c r="G304" s="7" t="s">
        <v>1473</v>
      </c>
      <c r="H304" s="7" t="s">
        <v>1474</v>
      </c>
      <c r="I304" s="7" t="s">
        <v>1475</v>
      </c>
      <c r="J304" s="7" t="s">
        <v>2649</v>
      </c>
      <c r="K304" s="7" t="s">
        <v>3613</v>
      </c>
      <c r="L304" s="7" t="s">
        <v>3614</v>
      </c>
      <c r="M304" s="7" t="s">
        <v>481</v>
      </c>
      <c r="N304" s="7" t="s">
        <v>3615</v>
      </c>
      <c r="O304" s="8">
        <v>2</v>
      </c>
      <c r="P304" s="8">
        <v>1</v>
      </c>
      <c r="Q304" s="8">
        <v>1</v>
      </c>
      <c r="R304" s="7" t="s">
        <v>3616</v>
      </c>
      <c r="S304" s="7" t="s">
        <v>3617</v>
      </c>
      <c r="T304" s="7" t="s">
        <v>3617</v>
      </c>
      <c r="U304" s="8">
        <v>1</v>
      </c>
      <c r="V304" s="8">
        <v>1</v>
      </c>
      <c r="W304" s="8">
        <v>1</v>
      </c>
      <c r="X304" s="8">
        <v>0</v>
      </c>
      <c r="Y304" s="8">
        <v>0</v>
      </c>
      <c r="Z304" s="8">
        <v>0</v>
      </c>
      <c r="AA304" s="8">
        <v>0</v>
      </c>
      <c r="AB304" s="8">
        <v>0</v>
      </c>
      <c r="AC304" s="8">
        <v>0</v>
      </c>
      <c r="AD304" s="8">
        <v>0</v>
      </c>
      <c r="AE304" s="8">
        <v>0</v>
      </c>
      <c r="AF304" s="8">
        <v>0</v>
      </c>
      <c r="AG304" s="8">
        <v>1</v>
      </c>
      <c r="AH304" s="8">
        <v>1</v>
      </c>
      <c r="AI304" s="8">
        <v>1</v>
      </c>
      <c r="AJ304" s="8">
        <v>0</v>
      </c>
      <c r="AK304" s="8">
        <v>0</v>
      </c>
      <c r="AL304" s="8">
        <v>0</v>
      </c>
      <c r="AM304" s="7" t="s">
        <v>3618</v>
      </c>
    </row>
    <row r="305" spans="1:39" ht="76.5" x14ac:dyDescent="0.25">
      <c r="A305" s="6">
        <v>165</v>
      </c>
      <c r="B305" s="7" t="s">
        <v>92</v>
      </c>
      <c r="C305" s="7" t="s">
        <v>51</v>
      </c>
      <c r="D305" s="7" t="s">
        <v>121</v>
      </c>
      <c r="E305" s="7" t="s">
        <v>94</v>
      </c>
      <c r="F305" s="7" t="s">
        <v>127</v>
      </c>
      <c r="G305" s="7" t="s">
        <v>1473</v>
      </c>
      <c r="H305" s="7" t="s">
        <v>1474</v>
      </c>
      <c r="I305" s="7" t="s">
        <v>1475</v>
      </c>
      <c r="J305" s="7" t="s">
        <v>2649</v>
      </c>
      <c r="K305" s="7" t="s">
        <v>3619</v>
      </c>
      <c r="L305" s="7" t="s">
        <v>3620</v>
      </c>
      <c r="M305" s="7" t="s">
        <v>481</v>
      </c>
      <c r="N305" s="7" t="s">
        <v>3621</v>
      </c>
      <c r="O305" s="8">
        <v>0</v>
      </c>
      <c r="P305" s="8">
        <v>0</v>
      </c>
      <c r="Q305" s="8">
        <v>0</v>
      </c>
      <c r="R305" s="7" t="s">
        <v>228</v>
      </c>
      <c r="S305" s="7" t="s">
        <v>228</v>
      </c>
      <c r="T305" s="7" t="s">
        <v>228</v>
      </c>
      <c r="U305" s="8">
        <v>1</v>
      </c>
      <c r="V305" s="8">
        <v>1</v>
      </c>
      <c r="W305" s="8">
        <v>1</v>
      </c>
      <c r="X305" s="8">
        <v>0</v>
      </c>
      <c r="Y305" s="8">
        <v>0</v>
      </c>
      <c r="Z305" s="8">
        <v>0</v>
      </c>
      <c r="AA305" s="8">
        <v>0</v>
      </c>
      <c r="AB305" s="8">
        <v>0</v>
      </c>
      <c r="AC305" s="8">
        <v>0</v>
      </c>
      <c r="AD305" s="8">
        <v>0</v>
      </c>
      <c r="AE305" s="8">
        <v>0</v>
      </c>
      <c r="AF305" s="8">
        <v>0</v>
      </c>
      <c r="AG305" s="8">
        <v>1</v>
      </c>
      <c r="AH305" s="8">
        <v>1</v>
      </c>
      <c r="AI305" s="8">
        <v>1</v>
      </c>
      <c r="AJ305" s="8">
        <v>0</v>
      </c>
      <c r="AK305" s="8">
        <v>0</v>
      </c>
      <c r="AL305" s="8">
        <v>0</v>
      </c>
      <c r="AM305" s="7" t="s">
        <v>3582</v>
      </c>
    </row>
    <row r="306" spans="1:39" ht="76.5" x14ac:dyDescent="0.25">
      <c r="A306" s="6">
        <v>165</v>
      </c>
      <c r="B306" s="7" t="s">
        <v>92</v>
      </c>
      <c r="C306" s="7" t="s">
        <v>51</v>
      </c>
      <c r="D306" s="7" t="s">
        <v>121</v>
      </c>
      <c r="E306" s="7" t="s">
        <v>94</v>
      </c>
      <c r="F306" s="7" t="s">
        <v>127</v>
      </c>
      <c r="G306" s="7" t="s">
        <v>1473</v>
      </c>
      <c r="H306" s="7" t="s">
        <v>1474</v>
      </c>
      <c r="I306" s="7" t="s">
        <v>1475</v>
      </c>
      <c r="J306" s="7" t="s">
        <v>2649</v>
      </c>
      <c r="K306" s="7" t="s">
        <v>3622</v>
      </c>
      <c r="L306" s="7" t="s">
        <v>3623</v>
      </c>
      <c r="M306" s="7" t="s">
        <v>405</v>
      </c>
      <c r="N306" s="7" t="s">
        <v>3624</v>
      </c>
      <c r="O306" s="8">
        <v>2</v>
      </c>
      <c r="P306" s="8">
        <v>2</v>
      </c>
      <c r="Q306" s="8">
        <v>2</v>
      </c>
      <c r="R306" s="7" t="s">
        <v>3625</v>
      </c>
      <c r="S306" s="7" t="s">
        <v>3625</v>
      </c>
      <c r="T306" s="7" t="s">
        <v>3625</v>
      </c>
      <c r="U306" s="8">
        <v>7</v>
      </c>
      <c r="V306" s="8">
        <v>7</v>
      </c>
      <c r="W306" s="8">
        <v>7</v>
      </c>
      <c r="X306" s="8">
        <v>5</v>
      </c>
      <c r="Y306" s="8">
        <v>5</v>
      </c>
      <c r="Z306" s="8">
        <v>5</v>
      </c>
      <c r="AA306" s="8">
        <v>0</v>
      </c>
      <c r="AB306" s="8">
        <v>0</v>
      </c>
      <c r="AC306" s="8">
        <v>0</v>
      </c>
      <c r="AD306" s="8">
        <v>0</v>
      </c>
      <c r="AE306" s="8">
        <v>0</v>
      </c>
      <c r="AF306" s="8">
        <v>0</v>
      </c>
      <c r="AG306" s="8">
        <v>5</v>
      </c>
      <c r="AH306" s="8">
        <v>5</v>
      </c>
      <c r="AI306" s="8">
        <v>5</v>
      </c>
      <c r="AJ306" s="8">
        <v>4</v>
      </c>
      <c r="AK306" s="8">
        <v>4</v>
      </c>
      <c r="AL306" s="8">
        <v>4</v>
      </c>
      <c r="AM306" s="7" t="s">
        <v>3626</v>
      </c>
    </row>
    <row r="307" spans="1:39" ht="76.5" x14ac:dyDescent="0.25">
      <c r="A307" s="6">
        <v>165</v>
      </c>
      <c r="B307" s="7" t="s">
        <v>92</v>
      </c>
      <c r="C307" s="7" t="s">
        <v>51</v>
      </c>
      <c r="D307" s="7" t="s">
        <v>121</v>
      </c>
      <c r="E307" s="7" t="s">
        <v>94</v>
      </c>
      <c r="F307" s="7" t="s">
        <v>127</v>
      </c>
      <c r="G307" s="7" t="s">
        <v>1473</v>
      </c>
      <c r="H307" s="7" t="s">
        <v>1474</v>
      </c>
      <c r="I307" s="7" t="s">
        <v>1475</v>
      </c>
      <c r="J307" s="7" t="s">
        <v>2649</v>
      </c>
      <c r="K307" s="7" t="s">
        <v>3627</v>
      </c>
      <c r="L307" s="7" t="s">
        <v>3628</v>
      </c>
      <c r="M307" s="7" t="s">
        <v>412</v>
      </c>
      <c r="N307" s="7" t="s">
        <v>3629</v>
      </c>
      <c r="O307" s="8">
        <v>0</v>
      </c>
      <c r="P307" s="8">
        <v>0</v>
      </c>
      <c r="Q307" s="8">
        <v>0</v>
      </c>
      <c r="R307" s="7" t="s">
        <v>2924</v>
      </c>
      <c r="S307" s="7" t="s">
        <v>2924</v>
      </c>
      <c r="T307" s="7" t="s">
        <v>2924</v>
      </c>
      <c r="U307" s="8">
        <v>5</v>
      </c>
      <c r="V307" s="8">
        <v>5</v>
      </c>
      <c r="W307" s="8">
        <v>5</v>
      </c>
      <c r="X307" s="8">
        <v>3</v>
      </c>
      <c r="Y307" s="8">
        <v>3</v>
      </c>
      <c r="Z307" s="8">
        <v>3</v>
      </c>
      <c r="AA307" s="8">
        <v>0</v>
      </c>
      <c r="AB307" s="8">
        <v>0</v>
      </c>
      <c r="AC307" s="8">
        <v>0</v>
      </c>
      <c r="AD307" s="8">
        <v>0</v>
      </c>
      <c r="AE307" s="8">
        <v>0</v>
      </c>
      <c r="AF307" s="8">
        <v>0</v>
      </c>
      <c r="AG307" s="8">
        <v>3</v>
      </c>
      <c r="AH307" s="8">
        <v>3</v>
      </c>
      <c r="AI307" s="8">
        <v>3</v>
      </c>
      <c r="AJ307" s="8">
        <v>2</v>
      </c>
      <c r="AK307" s="8">
        <v>2</v>
      </c>
      <c r="AL307" s="8">
        <v>2</v>
      </c>
      <c r="AM307" s="7" t="s">
        <v>3582</v>
      </c>
    </row>
    <row r="308" spans="1:39" ht="76.5" x14ac:dyDescent="0.25">
      <c r="A308" s="6">
        <v>165</v>
      </c>
      <c r="B308" s="7" t="s">
        <v>92</v>
      </c>
      <c r="C308" s="7" t="s">
        <v>51</v>
      </c>
      <c r="D308" s="7" t="s">
        <v>121</v>
      </c>
      <c r="E308" s="7" t="s">
        <v>94</v>
      </c>
      <c r="F308" s="7" t="s">
        <v>127</v>
      </c>
      <c r="G308" s="7" t="s">
        <v>1473</v>
      </c>
      <c r="H308" s="7" t="s">
        <v>1474</v>
      </c>
      <c r="I308" s="7" t="s">
        <v>1475</v>
      </c>
      <c r="J308" s="7" t="s">
        <v>2649</v>
      </c>
      <c r="K308" s="7" t="s">
        <v>3630</v>
      </c>
      <c r="L308" s="7" t="s">
        <v>3631</v>
      </c>
      <c r="M308" s="7" t="s">
        <v>153</v>
      </c>
      <c r="N308" s="7" t="s">
        <v>3632</v>
      </c>
      <c r="O308" s="8">
        <v>0</v>
      </c>
      <c r="P308" s="8">
        <v>0</v>
      </c>
      <c r="Q308" s="8">
        <v>0</v>
      </c>
      <c r="R308" s="7" t="s">
        <v>2924</v>
      </c>
      <c r="S308" s="7" t="s">
        <v>2924</v>
      </c>
      <c r="T308" s="7" t="s">
        <v>2924</v>
      </c>
      <c r="U308" s="8">
        <v>17</v>
      </c>
      <c r="V308" s="8">
        <v>17</v>
      </c>
      <c r="W308" s="8">
        <v>17</v>
      </c>
      <c r="X308" s="8">
        <v>7</v>
      </c>
      <c r="Y308" s="8">
        <v>7</v>
      </c>
      <c r="Z308" s="8">
        <v>7</v>
      </c>
      <c r="AA308" s="8">
        <v>0</v>
      </c>
      <c r="AB308" s="8">
        <v>0</v>
      </c>
      <c r="AC308" s="8">
        <v>0</v>
      </c>
      <c r="AD308" s="8">
        <v>0</v>
      </c>
      <c r="AE308" s="8">
        <v>0</v>
      </c>
      <c r="AF308" s="8">
        <v>0</v>
      </c>
      <c r="AG308" s="8">
        <v>7</v>
      </c>
      <c r="AH308" s="8">
        <v>7</v>
      </c>
      <c r="AI308" s="8">
        <v>7</v>
      </c>
      <c r="AJ308" s="8">
        <v>1</v>
      </c>
      <c r="AK308" s="8">
        <v>1</v>
      </c>
      <c r="AL308" s="8">
        <v>1</v>
      </c>
      <c r="AM308" s="7" t="s">
        <v>3582</v>
      </c>
    </row>
    <row r="309" spans="1:39" ht="76.5" x14ac:dyDescent="0.25">
      <c r="A309" s="6">
        <v>165</v>
      </c>
      <c r="B309" s="7" t="s">
        <v>92</v>
      </c>
      <c r="C309" s="7" t="s">
        <v>51</v>
      </c>
      <c r="D309" s="7" t="s">
        <v>121</v>
      </c>
      <c r="E309" s="7" t="s">
        <v>94</v>
      </c>
      <c r="F309" s="7" t="s">
        <v>127</v>
      </c>
      <c r="G309" s="7" t="s">
        <v>1473</v>
      </c>
      <c r="H309" s="7" t="s">
        <v>1474</v>
      </c>
      <c r="I309" s="7" t="s">
        <v>1475</v>
      </c>
      <c r="J309" s="7" t="s">
        <v>2649</v>
      </c>
      <c r="K309" s="7" t="s">
        <v>3633</v>
      </c>
      <c r="L309" s="7" t="s">
        <v>3634</v>
      </c>
      <c r="M309" s="7" t="s">
        <v>1075</v>
      </c>
      <c r="N309" s="7" t="s">
        <v>3635</v>
      </c>
      <c r="O309" s="8">
        <v>4</v>
      </c>
      <c r="P309" s="8">
        <v>4</v>
      </c>
      <c r="Q309" s="8">
        <v>4</v>
      </c>
      <c r="R309" s="7" t="s">
        <v>3636</v>
      </c>
      <c r="S309" s="7" t="s">
        <v>3636</v>
      </c>
      <c r="T309" s="7" t="s">
        <v>3636</v>
      </c>
      <c r="U309" s="8">
        <v>19</v>
      </c>
      <c r="V309" s="8">
        <v>22</v>
      </c>
      <c r="W309" s="8">
        <v>22</v>
      </c>
      <c r="X309" s="8">
        <v>12</v>
      </c>
      <c r="Y309" s="8">
        <v>15</v>
      </c>
      <c r="Z309" s="8">
        <v>15</v>
      </c>
      <c r="AA309" s="8">
        <v>0</v>
      </c>
      <c r="AB309" s="8">
        <v>0</v>
      </c>
      <c r="AC309" s="8">
        <v>0</v>
      </c>
      <c r="AD309" s="8">
        <v>1</v>
      </c>
      <c r="AE309" s="8">
        <v>1</v>
      </c>
      <c r="AF309" s="8">
        <v>1</v>
      </c>
      <c r="AG309" s="8">
        <v>11</v>
      </c>
      <c r="AH309" s="8">
        <v>14</v>
      </c>
      <c r="AI309" s="8">
        <v>14</v>
      </c>
      <c r="AJ309" s="8">
        <v>6</v>
      </c>
      <c r="AK309" s="8">
        <v>6</v>
      </c>
      <c r="AL309" s="8">
        <v>6</v>
      </c>
      <c r="AM309" s="7" t="s">
        <v>3637</v>
      </c>
    </row>
    <row r="310" spans="1:39" ht="76.5" x14ac:dyDescent="0.25">
      <c r="A310" s="6">
        <v>165</v>
      </c>
      <c r="B310" s="7" t="s">
        <v>92</v>
      </c>
      <c r="C310" s="7" t="s">
        <v>51</v>
      </c>
      <c r="D310" s="7" t="s">
        <v>121</v>
      </c>
      <c r="E310" s="7" t="s">
        <v>94</v>
      </c>
      <c r="F310" s="7" t="s">
        <v>127</v>
      </c>
      <c r="G310" s="7" t="s">
        <v>1473</v>
      </c>
      <c r="H310" s="7" t="s">
        <v>1474</v>
      </c>
      <c r="I310" s="7" t="s">
        <v>1475</v>
      </c>
      <c r="J310" s="7" t="s">
        <v>2649</v>
      </c>
      <c r="K310" s="7" t="s">
        <v>3638</v>
      </c>
      <c r="L310" s="7" t="s">
        <v>3639</v>
      </c>
      <c r="M310" s="7" t="s">
        <v>251</v>
      </c>
      <c r="N310" s="7" t="s">
        <v>3640</v>
      </c>
      <c r="O310" s="8">
        <v>4</v>
      </c>
      <c r="P310" s="8">
        <v>9</v>
      </c>
      <c r="Q310" s="8">
        <v>10</v>
      </c>
      <c r="R310" s="7" t="s">
        <v>3641</v>
      </c>
      <c r="S310" s="7" t="s">
        <v>3641</v>
      </c>
      <c r="T310" s="7" t="s">
        <v>3641</v>
      </c>
      <c r="U310" s="8">
        <v>2</v>
      </c>
      <c r="V310" s="8">
        <v>2</v>
      </c>
      <c r="W310" s="8">
        <v>2</v>
      </c>
      <c r="X310" s="8">
        <v>2</v>
      </c>
      <c r="Y310" s="8">
        <v>2</v>
      </c>
      <c r="Z310" s="8">
        <v>2</v>
      </c>
      <c r="AA310" s="8">
        <v>2</v>
      </c>
      <c r="AB310" s="8">
        <v>2</v>
      </c>
      <c r="AC310" s="8">
        <v>2</v>
      </c>
      <c r="AD310" s="8">
        <v>2</v>
      </c>
      <c r="AE310" s="8">
        <v>2</v>
      </c>
      <c r="AF310" s="8">
        <v>2</v>
      </c>
      <c r="AG310" s="8">
        <v>0</v>
      </c>
      <c r="AH310" s="8">
        <v>0</v>
      </c>
      <c r="AI310" s="8">
        <v>0</v>
      </c>
      <c r="AJ310" s="8">
        <v>2</v>
      </c>
      <c r="AK310" s="8">
        <v>2</v>
      </c>
      <c r="AL310" s="8">
        <v>2</v>
      </c>
      <c r="AM310" s="7" t="s">
        <v>3642</v>
      </c>
    </row>
    <row r="311" spans="1:39" ht="76.5" x14ac:dyDescent="0.25">
      <c r="A311" s="6">
        <v>165</v>
      </c>
      <c r="B311" s="7" t="s">
        <v>92</v>
      </c>
      <c r="C311" s="7" t="s">
        <v>51</v>
      </c>
      <c r="D311" s="7" t="s">
        <v>121</v>
      </c>
      <c r="E311" s="7" t="s">
        <v>94</v>
      </c>
      <c r="F311" s="7" t="s">
        <v>127</v>
      </c>
      <c r="G311" s="7" t="s">
        <v>1473</v>
      </c>
      <c r="H311" s="7" t="s">
        <v>1474</v>
      </c>
      <c r="I311" s="7" t="s">
        <v>1475</v>
      </c>
      <c r="J311" s="7" t="s">
        <v>2649</v>
      </c>
      <c r="K311" s="7" t="s">
        <v>3643</v>
      </c>
      <c r="L311" s="7" t="s">
        <v>3644</v>
      </c>
      <c r="M311" s="7" t="s">
        <v>294</v>
      </c>
      <c r="N311" s="7" t="s">
        <v>3645</v>
      </c>
      <c r="O311" s="8">
        <v>7</v>
      </c>
      <c r="P311" s="8">
        <v>7</v>
      </c>
      <c r="Q311" s="8">
        <v>6</v>
      </c>
      <c r="R311" s="7" t="s">
        <v>3646</v>
      </c>
      <c r="S311" s="7" t="s">
        <v>3646</v>
      </c>
      <c r="T311" s="7" t="s">
        <v>3646</v>
      </c>
      <c r="U311" s="8">
        <v>8</v>
      </c>
      <c r="V311" s="8">
        <v>8</v>
      </c>
      <c r="W311" s="8">
        <v>9</v>
      </c>
      <c r="X311" s="8">
        <v>6</v>
      </c>
      <c r="Y311" s="8">
        <v>6</v>
      </c>
      <c r="Z311" s="8">
        <v>7</v>
      </c>
      <c r="AA311" s="8">
        <v>0</v>
      </c>
      <c r="AB311" s="8">
        <v>0</v>
      </c>
      <c r="AC311" s="8">
        <v>0</v>
      </c>
      <c r="AD311" s="8">
        <v>1</v>
      </c>
      <c r="AE311" s="8">
        <v>1</v>
      </c>
      <c r="AF311" s="8">
        <v>1</v>
      </c>
      <c r="AG311" s="8">
        <v>5</v>
      </c>
      <c r="AH311" s="8">
        <v>5</v>
      </c>
      <c r="AI311" s="8">
        <v>6</v>
      </c>
      <c r="AJ311" s="8">
        <v>6</v>
      </c>
      <c r="AK311" s="8">
        <v>6</v>
      </c>
      <c r="AL311" s="8">
        <v>7</v>
      </c>
      <c r="AM311" s="7" t="s">
        <v>3647</v>
      </c>
    </row>
    <row r="312" spans="1:39" ht="76.5" x14ac:dyDescent="0.25">
      <c r="A312" s="6">
        <v>165</v>
      </c>
      <c r="B312" s="7" t="s">
        <v>92</v>
      </c>
      <c r="C312" s="7" t="s">
        <v>51</v>
      </c>
      <c r="D312" s="7" t="s">
        <v>121</v>
      </c>
      <c r="E312" s="7" t="s">
        <v>94</v>
      </c>
      <c r="F312" s="7" t="s">
        <v>127</v>
      </c>
      <c r="G312" s="7" t="s">
        <v>1473</v>
      </c>
      <c r="H312" s="7" t="s">
        <v>1474</v>
      </c>
      <c r="I312" s="7" t="s">
        <v>1475</v>
      </c>
      <c r="J312" s="7" t="s">
        <v>2649</v>
      </c>
      <c r="K312" s="7" t="s">
        <v>3648</v>
      </c>
      <c r="L312" s="7" t="s">
        <v>3649</v>
      </c>
      <c r="M312" s="7" t="s">
        <v>977</v>
      </c>
      <c r="N312" s="7" t="s">
        <v>3650</v>
      </c>
      <c r="O312" s="8">
        <v>2</v>
      </c>
      <c r="P312" s="8">
        <v>2</v>
      </c>
      <c r="Q312" s="8">
        <v>2</v>
      </c>
      <c r="R312" s="7" t="s">
        <v>3651</v>
      </c>
      <c r="S312" s="7" t="s">
        <v>3652</v>
      </c>
      <c r="T312" s="7" t="s">
        <v>3651</v>
      </c>
      <c r="U312" s="8">
        <v>4</v>
      </c>
      <c r="V312" s="8">
        <v>4</v>
      </c>
      <c r="W312" s="8">
        <v>4</v>
      </c>
      <c r="X312" s="8">
        <v>3</v>
      </c>
      <c r="Y312" s="8">
        <v>3</v>
      </c>
      <c r="Z312" s="8">
        <v>3</v>
      </c>
      <c r="AA312" s="8">
        <v>3</v>
      </c>
      <c r="AB312" s="8">
        <v>3</v>
      </c>
      <c r="AC312" s="8">
        <v>3</v>
      </c>
      <c r="AD312" s="8">
        <v>0</v>
      </c>
      <c r="AE312" s="8">
        <v>0</v>
      </c>
      <c r="AF312" s="8">
        <v>0</v>
      </c>
      <c r="AG312" s="8">
        <v>0</v>
      </c>
      <c r="AH312" s="8">
        <v>0</v>
      </c>
      <c r="AI312" s="8">
        <v>0</v>
      </c>
      <c r="AJ312" s="8">
        <v>3</v>
      </c>
      <c r="AK312" s="8">
        <v>3</v>
      </c>
      <c r="AL312" s="8">
        <v>3</v>
      </c>
      <c r="AM312" s="7" t="s">
        <v>3653</v>
      </c>
    </row>
    <row r="313" spans="1:39" ht="76.5" x14ac:dyDescent="0.25">
      <c r="A313" s="6">
        <v>165</v>
      </c>
      <c r="B313" s="7" t="s">
        <v>92</v>
      </c>
      <c r="C313" s="7" t="s">
        <v>51</v>
      </c>
      <c r="D313" s="7" t="s">
        <v>121</v>
      </c>
      <c r="E313" s="7" t="s">
        <v>94</v>
      </c>
      <c r="F313" s="7" t="s">
        <v>127</v>
      </c>
      <c r="G313" s="7" t="s">
        <v>1473</v>
      </c>
      <c r="H313" s="7" t="s">
        <v>1474</v>
      </c>
      <c r="I313" s="7" t="s">
        <v>1475</v>
      </c>
      <c r="J313" s="7" t="s">
        <v>2649</v>
      </c>
      <c r="K313" s="7" t="s">
        <v>3654</v>
      </c>
      <c r="L313" s="7" t="s">
        <v>3655</v>
      </c>
      <c r="M313" s="7" t="s">
        <v>480</v>
      </c>
      <c r="N313" s="7" t="s">
        <v>3656</v>
      </c>
      <c r="O313" s="8">
        <v>0</v>
      </c>
      <c r="P313" s="8">
        <v>0</v>
      </c>
      <c r="Q313" s="8">
        <v>0</v>
      </c>
      <c r="R313" s="7" t="s">
        <v>228</v>
      </c>
      <c r="S313" s="7" t="s">
        <v>228</v>
      </c>
      <c r="T313" s="7" t="s">
        <v>228</v>
      </c>
      <c r="U313" s="8">
        <v>3</v>
      </c>
      <c r="V313" s="8">
        <v>3</v>
      </c>
      <c r="W313" s="8">
        <v>3</v>
      </c>
      <c r="X313" s="8">
        <v>3</v>
      </c>
      <c r="Y313" s="8">
        <v>3</v>
      </c>
      <c r="Z313" s="8">
        <v>3</v>
      </c>
      <c r="AA313" s="8">
        <v>0</v>
      </c>
      <c r="AB313" s="8">
        <v>0</v>
      </c>
      <c r="AC313" s="8">
        <v>0</v>
      </c>
      <c r="AD313" s="8">
        <v>0</v>
      </c>
      <c r="AE313" s="8">
        <v>0</v>
      </c>
      <c r="AF313" s="8">
        <v>0</v>
      </c>
      <c r="AG313" s="8">
        <v>3</v>
      </c>
      <c r="AH313" s="8">
        <v>3</v>
      </c>
      <c r="AI313" s="8">
        <v>3</v>
      </c>
      <c r="AJ313" s="8">
        <v>1</v>
      </c>
      <c r="AK313" s="8">
        <v>1</v>
      </c>
      <c r="AL313" s="8">
        <v>1</v>
      </c>
      <c r="AM313" s="7" t="s">
        <v>3582</v>
      </c>
    </row>
    <row r="314" spans="1:39" ht="76.5" x14ac:dyDescent="0.25">
      <c r="A314" s="6">
        <v>165</v>
      </c>
      <c r="B314" s="7" t="s">
        <v>92</v>
      </c>
      <c r="C314" s="7" t="s">
        <v>51</v>
      </c>
      <c r="D314" s="7" t="s">
        <v>121</v>
      </c>
      <c r="E314" s="7" t="s">
        <v>94</v>
      </c>
      <c r="F314" s="7" t="s">
        <v>127</v>
      </c>
      <c r="G314" s="7" t="s">
        <v>1473</v>
      </c>
      <c r="H314" s="7" t="s">
        <v>1474</v>
      </c>
      <c r="I314" s="7" t="s">
        <v>1475</v>
      </c>
      <c r="J314" s="7" t="s">
        <v>2649</v>
      </c>
      <c r="K314" s="7" t="s">
        <v>3657</v>
      </c>
      <c r="L314" s="7" t="s">
        <v>3658</v>
      </c>
      <c r="M314" s="7" t="s">
        <v>251</v>
      </c>
      <c r="N314" s="7" t="s">
        <v>3659</v>
      </c>
      <c r="O314" s="8">
        <v>6</v>
      </c>
      <c r="P314" s="8">
        <v>4</v>
      </c>
      <c r="Q314" s="8">
        <v>3</v>
      </c>
      <c r="R314" s="7" t="s">
        <v>3660</v>
      </c>
      <c r="S314" s="7" t="s">
        <v>3660</v>
      </c>
      <c r="T314" s="7" t="s">
        <v>3660</v>
      </c>
      <c r="U314" s="8">
        <v>7</v>
      </c>
      <c r="V314" s="8">
        <v>7</v>
      </c>
      <c r="W314" s="8">
        <v>7</v>
      </c>
      <c r="X314" s="8">
        <v>3</v>
      </c>
      <c r="Y314" s="8">
        <v>3</v>
      </c>
      <c r="Z314" s="8">
        <v>3</v>
      </c>
      <c r="AA314" s="8">
        <v>0</v>
      </c>
      <c r="AB314" s="8">
        <v>0</v>
      </c>
      <c r="AC314" s="8">
        <v>0</v>
      </c>
      <c r="AD314" s="8">
        <v>3</v>
      </c>
      <c r="AE314" s="8">
        <v>3</v>
      </c>
      <c r="AF314" s="8">
        <v>3</v>
      </c>
      <c r="AG314" s="8">
        <v>0</v>
      </c>
      <c r="AH314" s="8">
        <v>0</v>
      </c>
      <c r="AI314" s="8">
        <v>0</v>
      </c>
      <c r="AJ314" s="8">
        <v>0</v>
      </c>
      <c r="AK314" s="8">
        <v>0</v>
      </c>
      <c r="AL314" s="8">
        <v>0</v>
      </c>
      <c r="AM314" s="7" t="s">
        <v>3661</v>
      </c>
    </row>
    <row r="315" spans="1:39" ht="76.5" x14ac:dyDescent="0.25">
      <c r="A315" s="6">
        <v>165</v>
      </c>
      <c r="B315" s="7" t="s">
        <v>92</v>
      </c>
      <c r="C315" s="7" t="s">
        <v>51</v>
      </c>
      <c r="D315" s="7" t="s">
        <v>121</v>
      </c>
      <c r="E315" s="7" t="s">
        <v>94</v>
      </c>
      <c r="F315" s="7" t="s">
        <v>127</v>
      </c>
      <c r="G315" s="7" t="s">
        <v>1473</v>
      </c>
      <c r="H315" s="7" t="s">
        <v>1474</v>
      </c>
      <c r="I315" s="7" t="s">
        <v>1475</v>
      </c>
      <c r="J315" s="7" t="s">
        <v>2649</v>
      </c>
      <c r="K315" s="7" t="s">
        <v>3662</v>
      </c>
      <c r="L315" s="7" t="s">
        <v>3663</v>
      </c>
      <c r="M315" s="7" t="s">
        <v>153</v>
      </c>
      <c r="N315" s="7" t="s">
        <v>3664</v>
      </c>
      <c r="O315" s="8">
        <v>2</v>
      </c>
      <c r="P315" s="8">
        <v>2</v>
      </c>
      <c r="Q315" s="8">
        <v>4</v>
      </c>
      <c r="R315" s="7" t="s">
        <v>3665</v>
      </c>
      <c r="S315" s="7" t="s">
        <v>3665</v>
      </c>
      <c r="T315" s="7" t="s">
        <v>3666</v>
      </c>
      <c r="U315" s="8">
        <v>1</v>
      </c>
      <c r="V315" s="8">
        <v>1</v>
      </c>
      <c r="W315" s="8">
        <v>1</v>
      </c>
      <c r="X315" s="8">
        <v>1</v>
      </c>
      <c r="Y315" s="8">
        <v>1</v>
      </c>
      <c r="Z315" s="8">
        <v>1</v>
      </c>
      <c r="AA315" s="8">
        <v>1</v>
      </c>
      <c r="AB315" s="8">
        <v>1</v>
      </c>
      <c r="AC315" s="8">
        <v>1</v>
      </c>
      <c r="AD315" s="8">
        <v>0</v>
      </c>
      <c r="AE315" s="8">
        <v>0</v>
      </c>
      <c r="AF315" s="8">
        <v>0</v>
      </c>
      <c r="AG315" s="8">
        <v>0</v>
      </c>
      <c r="AH315" s="8">
        <v>0</v>
      </c>
      <c r="AI315" s="8">
        <v>0</v>
      </c>
      <c r="AJ315" s="8">
        <v>1</v>
      </c>
      <c r="AK315" s="8">
        <v>1</v>
      </c>
      <c r="AL315" s="8">
        <v>1</v>
      </c>
      <c r="AM315" s="7" t="s">
        <v>3667</v>
      </c>
    </row>
    <row r="316" spans="1:39" ht="76.5" x14ac:dyDescent="0.25">
      <c r="A316" s="6">
        <v>165</v>
      </c>
      <c r="B316" s="7" t="s">
        <v>92</v>
      </c>
      <c r="C316" s="7" t="s">
        <v>51</v>
      </c>
      <c r="D316" s="7" t="s">
        <v>121</v>
      </c>
      <c r="E316" s="7" t="s">
        <v>94</v>
      </c>
      <c r="F316" s="7" t="s">
        <v>127</v>
      </c>
      <c r="G316" s="7" t="s">
        <v>1473</v>
      </c>
      <c r="H316" s="7" t="s">
        <v>1474</v>
      </c>
      <c r="I316" s="7" t="s">
        <v>1475</v>
      </c>
      <c r="J316" s="7" t="s">
        <v>2649</v>
      </c>
      <c r="K316" s="7" t="s">
        <v>3668</v>
      </c>
      <c r="L316" s="7" t="s">
        <v>3669</v>
      </c>
      <c r="M316" s="7" t="s">
        <v>251</v>
      </c>
      <c r="N316" s="7" t="s">
        <v>3670</v>
      </c>
      <c r="O316" s="8">
        <v>1</v>
      </c>
      <c r="P316" s="8">
        <v>1</v>
      </c>
      <c r="Q316" s="8">
        <v>1</v>
      </c>
      <c r="R316" s="7" t="s">
        <v>3592</v>
      </c>
      <c r="S316" s="7" t="s">
        <v>3592</v>
      </c>
      <c r="T316" s="7" t="s">
        <v>3671</v>
      </c>
      <c r="U316" s="8">
        <v>3</v>
      </c>
      <c r="V316" s="8">
        <v>3</v>
      </c>
      <c r="W316" s="8">
        <v>3</v>
      </c>
      <c r="X316" s="8">
        <v>2</v>
      </c>
      <c r="Y316" s="8">
        <v>2</v>
      </c>
      <c r="Z316" s="8">
        <v>2</v>
      </c>
      <c r="AA316" s="8">
        <v>0</v>
      </c>
      <c r="AB316" s="8">
        <v>0</v>
      </c>
      <c r="AC316" s="8">
        <v>0</v>
      </c>
      <c r="AD316" s="8">
        <v>2</v>
      </c>
      <c r="AE316" s="8">
        <v>2</v>
      </c>
      <c r="AF316" s="8">
        <v>2</v>
      </c>
      <c r="AG316" s="8">
        <v>0</v>
      </c>
      <c r="AH316" s="8">
        <v>0</v>
      </c>
      <c r="AI316" s="8">
        <v>0</v>
      </c>
      <c r="AJ316" s="8">
        <v>2</v>
      </c>
      <c r="AK316" s="8">
        <v>2</v>
      </c>
      <c r="AL316" s="8">
        <v>2</v>
      </c>
      <c r="AM316" s="7" t="s">
        <v>3672</v>
      </c>
    </row>
    <row r="317" spans="1:39" ht="76.5" x14ac:dyDescent="0.25">
      <c r="A317" s="6">
        <v>165</v>
      </c>
      <c r="B317" s="7" t="s">
        <v>92</v>
      </c>
      <c r="C317" s="7" t="s">
        <v>51</v>
      </c>
      <c r="D317" s="7" t="s">
        <v>121</v>
      </c>
      <c r="E317" s="7" t="s">
        <v>94</v>
      </c>
      <c r="F317" s="7" t="s">
        <v>127</v>
      </c>
      <c r="G317" s="7" t="s">
        <v>1473</v>
      </c>
      <c r="H317" s="7" t="s">
        <v>1474</v>
      </c>
      <c r="I317" s="7" t="s">
        <v>1475</v>
      </c>
      <c r="J317" s="7" t="s">
        <v>2649</v>
      </c>
      <c r="K317" s="7" t="s">
        <v>3673</v>
      </c>
      <c r="L317" s="7" t="s">
        <v>3674</v>
      </c>
      <c r="M317" s="7" t="s">
        <v>153</v>
      </c>
      <c r="N317" s="7" t="s">
        <v>3675</v>
      </c>
      <c r="O317" s="8">
        <v>0</v>
      </c>
      <c r="P317" s="8">
        <v>0</v>
      </c>
      <c r="Q317" s="8">
        <v>0</v>
      </c>
      <c r="R317" s="7" t="s">
        <v>228</v>
      </c>
      <c r="S317" s="7" t="s">
        <v>228</v>
      </c>
      <c r="T317" s="7" t="s">
        <v>228</v>
      </c>
      <c r="U317" s="8">
        <v>7</v>
      </c>
      <c r="V317" s="8">
        <v>7</v>
      </c>
      <c r="W317" s="8">
        <v>7</v>
      </c>
      <c r="X317" s="8">
        <v>5</v>
      </c>
      <c r="Y317" s="8">
        <v>5</v>
      </c>
      <c r="Z317" s="8">
        <v>5</v>
      </c>
      <c r="AA317" s="8">
        <v>0</v>
      </c>
      <c r="AB317" s="8">
        <v>0</v>
      </c>
      <c r="AC317" s="8">
        <v>0</v>
      </c>
      <c r="AD317" s="8">
        <v>0</v>
      </c>
      <c r="AE317" s="8">
        <v>0</v>
      </c>
      <c r="AF317" s="8">
        <v>0</v>
      </c>
      <c r="AG317" s="8">
        <v>5</v>
      </c>
      <c r="AH317" s="8">
        <v>5</v>
      </c>
      <c r="AI317" s="8">
        <v>5</v>
      </c>
      <c r="AJ317" s="8">
        <v>2</v>
      </c>
      <c r="AK317" s="8">
        <v>2</v>
      </c>
      <c r="AL317" s="8">
        <v>2</v>
      </c>
      <c r="AM317" s="7" t="s">
        <v>3582</v>
      </c>
    </row>
    <row r="318" spans="1:39" ht="102" x14ac:dyDescent="0.25">
      <c r="A318" s="6">
        <v>166</v>
      </c>
      <c r="B318" s="7" t="s">
        <v>92</v>
      </c>
      <c r="C318" s="7" t="s">
        <v>51</v>
      </c>
      <c r="D318" s="7" t="s">
        <v>294</v>
      </c>
      <c r="E318" s="7" t="s">
        <v>94</v>
      </c>
      <c r="F318" s="7" t="s">
        <v>95</v>
      </c>
      <c r="G318" s="7" t="s">
        <v>295</v>
      </c>
      <c r="H318" s="7" t="s">
        <v>296</v>
      </c>
      <c r="I318" s="7" t="s">
        <v>297</v>
      </c>
      <c r="J318" s="7" t="s">
        <v>2720</v>
      </c>
      <c r="K318" s="7" t="s">
        <v>3676</v>
      </c>
      <c r="L318" s="7" t="s">
        <v>3677</v>
      </c>
      <c r="M318" s="7" t="s">
        <v>294</v>
      </c>
      <c r="N318" s="7" t="s">
        <v>3677</v>
      </c>
      <c r="O318" s="8">
        <v>0</v>
      </c>
      <c r="P318" s="8">
        <v>0</v>
      </c>
      <c r="Q318" s="8">
        <v>0</v>
      </c>
      <c r="R318" s="7" t="s">
        <v>2601</v>
      </c>
      <c r="S318" s="7" t="s">
        <v>2601</v>
      </c>
      <c r="T318" s="7" t="s">
        <v>2601</v>
      </c>
      <c r="U318" s="8">
        <v>0</v>
      </c>
      <c r="V318" s="8">
        <v>0</v>
      </c>
      <c r="W318" s="8">
        <v>0</v>
      </c>
      <c r="X318" s="8">
        <v>0</v>
      </c>
      <c r="Y318" s="8">
        <v>0</v>
      </c>
      <c r="Z318" s="8">
        <v>0</v>
      </c>
      <c r="AA318" s="8">
        <v>0</v>
      </c>
      <c r="AB318" s="8">
        <v>0</v>
      </c>
      <c r="AC318" s="8">
        <v>0</v>
      </c>
      <c r="AD318" s="8">
        <v>0</v>
      </c>
      <c r="AE318" s="8">
        <v>0</v>
      </c>
      <c r="AF318" s="8">
        <v>0</v>
      </c>
      <c r="AG318" s="8">
        <v>0</v>
      </c>
      <c r="AH318" s="8">
        <v>0</v>
      </c>
      <c r="AI318" s="8">
        <v>0</v>
      </c>
      <c r="AJ318" s="8">
        <v>0</v>
      </c>
      <c r="AK318" s="8">
        <v>0</v>
      </c>
      <c r="AL318" s="8">
        <v>0</v>
      </c>
    </row>
    <row r="319" spans="1:39" ht="102" x14ac:dyDescent="0.25">
      <c r="A319" s="6">
        <v>166</v>
      </c>
      <c r="B319" s="7" t="s">
        <v>92</v>
      </c>
      <c r="C319" s="7" t="s">
        <v>51</v>
      </c>
      <c r="D319" s="7" t="s">
        <v>294</v>
      </c>
      <c r="E319" s="7" t="s">
        <v>94</v>
      </c>
      <c r="F319" s="7" t="s">
        <v>95</v>
      </c>
      <c r="G319" s="7" t="s">
        <v>295</v>
      </c>
      <c r="H319" s="7" t="s">
        <v>296</v>
      </c>
      <c r="I319" s="7" t="s">
        <v>297</v>
      </c>
      <c r="J319" s="7" t="s">
        <v>2720</v>
      </c>
      <c r="K319" s="7" t="s">
        <v>3678</v>
      </c>
      <c r="L319" s="7" t="s">
        <v>3679</v>
      </c>
      <c r="M319" s="7" t="s">
        <v>294</v>
      </c>
      <c r="N319" s="7" t="s">
        <v>3679</v>
      </c>
      <c r="O319" s="8">
        <v>0</v>
      </c>
      <c r="P319" s="8">
        <v>0</v>
      </c>
      <c r="Q319" s="8">
        <v>0</v>
      </c>
      <c r="R319" s="7" t="s">
        <v>2601</v>
      </c>
      <c r="S319" s="7" t="s">
        <v>2601</v>
      </c>
      <c r="T319" s="7" t="s">
        <v>2601</v>
      </c>
      <c r="U319" s="8">
        <v>0</v>
      </c>
      <c r="V319" s="8">
        <v>0</v>
      </c>
      <c r="W319" s="8">
        <v>0</v>
      </c>
      <c r="X319" s="8">
        <v>0</v>
      </c>
      <c r="Y319" s="8">
        <v>0</v>
      </c>
      <c r="Z319" s="8">
        <v>0</v>
      </c>
      <c r="AA319" s="8">
        <v>0</v>
      </c>
      <c r="AB319" s="8">
        <v>0</v>
      </c>
      <c r="AC319" s="8">
        <v>0</v>
      </c>
      <c r="AD319" s="8">
        <v>0</v>
      </c>
      <c r="AE319" s="8">
        <v>0</v>
      </c>
      <c r="AF319" s="8">
        <v>0</v>
      </c>
      <c r="AG319" s="8">
        <v>0</v>
      </c>
      <c r="AH319" s="8">
        <v>0</v>
      </c>
      <c r="AI319" s="8">
        <v>0</v>
      </c>
      <c r="AJ319" s="8">
        <v>0</v>
      </c>
      <c r="AK319" s="8">
        <v>0</v>
      </c>
      <c r="AL319" s="8">
        <v>0</v>
      </c>
    </row>
    <row r="320" spans="1:39" ht="102" x14ac:dyDescent="0.25">
      <c r="A320" s="6">
        <v>166</v>
      </c>
      <c r="B320" s="7" t="s">
        <v>92</v>
      </c>
      <c r="C320" s="7" t="s">
        <v>51</v>
      </c>
      <c r="D320" s="7" t="s">
        <v>294</v>
      </c>
      <c r="E320" s="7" t="s">
        <v>94</v>
      </c>
      <c r="F320" s="7" t="s">
        <v>95</v>
      </c>
      <c r="G320" s="7" t="s">
        <v>295</v>
      </c>
      <c r="H320" s="7" t="s">
        <v>296</v>
      </c>
      <c r="I320" s="7" t="s">
        <v>297</v>
      </c>
      <c r="J320" s="7" t="s">
        <v>2720</v>
      </c>
      <c r="K320" s="7" t="s">
        <v>3680</v>
      </c>
      <c r="L320" s="7" t="s">
        <v>3681</v>
      </c>
      <c r="M320" s="7" t="s">
        <v>294</v>
      </c>
      <c r="N320" s="7" t="s">
        <v>3681</v>
      </c>
      <c r="O320" s="8">
        <v>0</v>
      </c>
      <c r="P320" s="8">
        <v>0</v>
      </c>
      <c r="Q320" s="8">
        <v>0</v>
      </c>
      <c r="R320" s="7" t="s">
        <v>2601</v>
      </c>
      <c r="S320" s="7" t="s">
        <v>2601</v>
      </c>
      <c r="T320" s="7" t="s">
        <v>2601</v>
      </c>
      <c r="U320" s="8">
        <v>0</v>
      </c>
      <c r="V320" s="8">
        <v>0</v>
      </c>
      <c r="W320" s="8">
        <v>0</v>
      </c>
      <c r="X320" s="8">
        <v>0</v>
      </c>
      <c r="Y320" s="8">
        <v>0</v>
      </c>
      <c r="Z320" s="8">
        <v>0</v>
      </c>
      <c r="AA320" s="8">
        <v>0</v>
      </c>
      <c r="AB320" s="8">
        <v>0</v>
      </c>
      <c r="AC320" s="8">
        <v>0</v>
      </c>
      <c r="AD320" s="8">
        <v>0</v>
      </c>
      <c r="AE320" s="8">
        <v>0</v>
      </c>
      <c r="AF320" s="8">
        <v>0</v>
      </c>
      <c r="AG320" s="8">
        <v>0</v>
      </c>
      <c r="AH320" s="8">
        <v>0</v>
      </c>
      <c r="AI320" s="8">
        <v>0</v>
      </c>
      <c r="AJ320" s="8">
        <v>0</v>
      </c>
      <c r="AK320" s="8">
        <v>0</v>
      </c>
      <c r="AL320" s="8">
        <v>0</v>
      </c>
    </row>
    <row r="321" spans="1:38" ht="102" x14ac:dyDescent="0.25">
      <c r="A321" s="6">
        <v>166</v>
      </c>
      <c r="B321" s="7" t="s">
        <v>92</v>
      </c>
      <c r="C321" s="7" t="s">
        <v>51</v>
      </c>
      <c r="D321" s="7" t="s">
        <v>294</v>
      </c>
      <c r="E321" s="7" t="s">
        <v>94</v>
      </c>
      <c r="F321" s="7" t="s">
        <v>95</v>
      </c>
      <c r="G321" s="7" t="s">
        <v>295</v>
      </c>
      <c r="H321" s="7" t="s">
        <v>296</v>
      </c>
      <c r="I321" s="7" t="s">
        <v>297</v>
      </c>
      <c r="J321" s="7" t="s">
        <v>2720</v>
      </c>
      <c r="K321" s="7" t="s">
        <v>3682</v>
      </c>
      <c r="L321" s="7" t="s">
        <v>3683</v>
      </c>
      <c r="M321" s="7" t="s">
        <v>294</v>
      </c>
      <c r="N321" s="7" t="s">
        <v>3683</v>
      </c>
      <c r="O321" s="8">
        <v>0</v>
      </c>
      <c r="P321" s="8">
        <v>0</v>
      </c>
      <c r="Q321" s="8">
        <v>0</v>
      </c>
      <c r="R321" s="7" t="s">
        <v>2601</v>
      </c>
      <c r="S321" s="7" t="s">
        <v>2601</v>
      </c>
      <c r="T321" s="7" t="s">
        <v>2601</v>
      </c>
      <c r="U321" s="8">
        <v>0</v>
      </c>
      <c r="V321" s="8">
        <v>0</v>
      </c>
      <c r="W321" s="8">
        <v>0</v>
      </c>
      <c r="X321" s="8">
        <v>0</v>
      </c>
      <c r="Y321" s="8">
        <v>0</v>
      </c>
      <c r="Z321" s="8">
        <v>0</v>
      </c>
      <c r="AA321" s="8">
        <v>0</v>
      </c>
      <c r="AB321" s="8">
        <v>0</v>
      </c>
      <c r="AC321" s="8">
        <v>0</v>
      </c>
      <c r="AD321" s="8">
        <v>0</v>
      </c>
      <c r="AE321" s="8">
        <v>0</v>
      </c>
      <c r="AF321" s="8">
        <v>0</v>
      </c>
      <c r="AG321" s="8">
        <v>0</v>
      </c>
      <c r="AH321" s="8">
        <v>0</v>
      </c>
      <c r="AI321" s="8">
        <v>0</v>
      </c>
      <c r="AJ321" s="8">
        <v>0</v>
      </c>
      <c r="AK321" s="8">
        <v>0</v>
      </c>
      <c r="AL321" s="8">
        <v>0</v>
      </c>
    </row>
    <row r="322" spans="1:38" ht="102" x14ac:dyDescent="0.25">
      <c r="A322" s="6">
        <v>166</v>
      </c>
      <c r="B322" s="7" t="s">
        <v>92</v>
      </c>
      <c r="C322" s="7" t="s">
        <v>51</v>
      </c>
      <c r="D322" s="7" t="s">
        <v>294</v>
      </c>
      <c r="E322" s="7" t="s">
        <v>94</v>
      </c>
      <c r="F322" s="7" t="s">
        <v>95</v>
      </c>
      <c r="G322" s="7" t="s">
        <v>295</v>
      </c>
      <c r="H322" s="7" t="s">
        <v>296</v>
      </c>
      <c r="I322" s="7" t="s">
        <v>297</v>
      </c>
      <c r="J322" s="7" t="s">
        <v>2720</v>
      </c>
      <c r="K322" s="7" t="s">
        <v>3684</v>
      </c>
      <c r="L322" s="7" t="s">
        <v>3685</v>
      </c>
      <c r="M322" s="7" t="s">
        <v>294</v>
      </c>
      <c r="N322" s="7" t="s">
        <v>3685</v>
      </c>
      <c r="O322" s="8">
        <v>0</v>
      </c>
      <c r="P322" s="8">
        <v>0</v>
      </c>
      <c r="Q322" s="8">
        <v>0</v>
      </c>
      <c r="R322" s="7" t="s">
        <v>2601</v>
      </c>
      <c r="S322" s="7" t="s">
        <v>2601</v>
      </c>
      <c r="T322" s="7" t="s">
        <v>2601</v>
      </c>
      <c r="U322" s="8">
        <v>0</v>
      </c>
      <c r="V322" s="8">
        <v>0</v>
      </c>
      <c r="W322" s="8">
        <v>0</v>
      </c>
      <c r="X322" s="8">
        <v>0</v>
      </c>
      <c r="Y322" s="8">
        <v>0</v>
      </c>
      <c r="Z322" s="8">
        <v>0</v>
      </c>
      <c r="AA322" s="8">
        <v>0</v>
      </c>
      <c r="AB322" s="8">
        <v>0</v>
      </c>
      <c r="AC322" s="8">
        <v>0</v>
      </c>
      <c r="AD322" s="8">
        <v>0</v>
      </c>
      <c r="AE322" s="8">
        <v>0</v>
      </c>
      <c r="AF322" s="8">
        <v>0</v>
      </c>
      <c r="AG322" s="8">
        <v>0</v>
      </c>
      <c r="AH322" s="8">
        <v>0</v>
      </c>
      <c r="AI322" s="8">
        <v>0</v>
      </c>
      <c r="AJ322" s="8">
        <v>0</v>
      </c>
      <c r="AK322" s="8">
        <v>0</v>
      </c>
      <c r="AL322" s="8">
        <v>0</v>
      </c>
    </row>
    <row r="323" spans="1:38" ht="102" x14ac:dyDescent="0.25">
      <c r="A323" s="6">
        <v>166</v>
      </c>
      <c r="B323" s="7" t="s">
        <v>92</v>
      </c>
      <c r="C323" s="7" t="s">
        <v>51</v>
      </c>
      <c r="D323" s="7" t="s">
        <v>294</v>
      </c>
      <c r="E323" s="7" t="s">
        <v>94</v>
      </c>
      <c r="F323" s="7" t="s">
        <v>95</v>
      </c>
      <c r="G323" s="7" t="s">
        <v>295</v>
      </c>
      <c r="H323" s="7" t="s">
        <v>296</v>
      </c>
      <c r="I323" s="7" t="s">
        <v>297</v>
      </c>
      <c r="J323" s="7" t="s">
        <v>2720</v>
      </c>
      <c r="K323" s="7" t="s">
        <v>3686</v>
      </c>
      <c r="L323" s="7" t="s">
        <v>3687</v>
      </c>
      <c r="M323" s="7" t="s">
        <v>294</v>
      </c>
      <c r="N323" s="7" t="s">
        <v>3687</v>
      </c>
      <c r="O323" s="8">
        <v>0</v>
      </c>
      <c r="P323" s="8">
        <v>0</v>
      </c>
      <c r="Q323" s="8">
        <v>0</v>
      </c>
      <c r="R323" s="7" t="s">
        <v>2601</v>
      </c>
      <c r="S323" s="7" t="s">
        <v>2601</v>
      </c>
      <c r="T323" s="7" t="s">
        <v>2601</v>
      </c>
      <c r="U323" s="8">
        <v>0</v>
      </c>
      <c r="V323" s="8">
        <v>0</v>
      </c>
      <c r="W323" s="8">
        <v>0</v>
      </c>
      <c r="X323" s="8">
        <v>0</v>
      </c>
      <c r="Y323" s="8">
        <v>0</v>
      </c>
      <c r="Z323" s="8">
        <v>0</v>
      </c>
      <c r="AA323" s="8">
        <v>0</v>
      </c>
      <c r="AB323" s="8">
        <v>0</v>
      </c>
      <c r="AC323" s="8">
        <v>0</v>
      </c>
      <c r="AD323" s="8">
        <v>0</v>
      </c>
      <c r="AE323" s="8">
        <v>0</v>
      </c>
      <c r="AF323" s="8">
        <v>0</v>
      </c>
      <c r="AG323" s="8">
        <v>0</v>
      </c>
      <c r="AH323" s="8">
        <v>0</v>
      </c>
      <c r="AI323" s="8">
        <v>0</v>
      </c>
      <c r="AJ323" s="8">
        <v>0</v>
      </c>
      <c r="AK323" s="8">
        <v>0</v>
      </c>
      <c r="AL323" s="8">
        <v>0</v>
      </c>
    </row>
    <row r="324" spans="1:38" ht="102" x14ac:dyDescent="0.25">
      <c r="A324" s="6">
        <v>166</v>
      </c>
      <c r="B324" s="7" t="s">
        <v>92</v>
      </c>
      <c r="C324" s="7" t="s">
        <v>51</v>
      </c>
      <c r="D324" s="7" t="s">
        <v>294</v>
      </c>
      <c r="E324" s="7" t="s">
        <v>94</v>
      </c>
      <c r="F324" s="7" t="s">
        <v>95</v>
      </c>
      <c r="G324" s="7" t="s">
        <v>295</v>
      </c>
      <c r="H324" s="7" t="s">
        <v>296</v>
      </c>
      <c r="I324" s="7" t="s">
        <v>297</v>
      </c>
      <c r="J324" s="7" t="s">
        <v>2720</v>
      </c>
      <c r="K324" s="7" t="s">
        <v>3688</v>
      </c>
      <c r="L324" s="7" t="s">
        <v>3689</v>
      </c>
      <c r="M324" s="7" t="s">
        <v>294</v>
      </c>
      <c r="N324" s="7" t="s">
        <v>3689</v>
      </c>
      <c r="O324" s="8">
        <v>0</v>
      </c>
      <c r="P324" s="8">
        <v>0</v>
      </c>
      <c r="Q324" s="8">
        <v>0</v>
      </c>
      <c r="R324" s="7" t="s">
        <v>2601</v>
      </c>
      <c r="S324" s="7" t="s">
        <v>2601</v>
      </c>
      <c r="T324" s="7" t="s">
        <v>2601</v>
      </c>
      <c r="U324" s="8">
        <v>0</v>
      </c>
      <c r="V324" s="8">
        <v>0</v>
      </c>
      <c r="W324" s="8">
        <v>0</v>
      </c>
      <c r="X324" s="8">
        <v>0</v>
      </c>
      <c r="Y324" s="8">
        <v>0</v>
      </c>
      <c r="Z324" s="8">
        <v>0</v>
      </c>
      <c r="AA324" s="8">
        <v>0</v>
      </c>
      <c r="AB324" s="8">
        <v>0</v>
      </c>
      <c r="AC324" s="8">
        <v>0</v>
      </c>
      <c r="AD324" s="8">
        <v>0</v>
      </c>
      <c r="AE324" s="8">
        <v>0</v>
      </c>
      <c r="AF324" s="8">
        <v>0</v>
      </c>
      <c r="AG324" s="8">
        <v>0</v>
      </c>
      <c r="AH324" s="8">
        <v>0</v>
      </c>
      <c r="AI324" s="8">
        <v>0</v>
      </c>
      <c r="AJ324" s="8">
        <v>0</v>
      </c>
      <c r="AK324" s="8">
        <v>0</v>
      </c>
      <c r="AL324" s="8">
        <v>0</v>
      </c>
    </row>
    <row r="325" spans="1:38" ht="102" x14ac:dyDescent="0.25">
      <c r="A325" s="6">
        <v>166</v>
      </c>
      <c r="B325" s="7" t="s">
        <v>92</v>
      </c>
      <c r="C325" s="7" t="s">
        <v>51</v>
      </c>
      <c r="D325" s="7" t="s">
        <v>294</v>
      </c>
      <c r="E325" s="7" t="s">
        <v>94</v>
      </c>
      <c r="F325" s="7" t="s">
        <v>95</v>
      </c>
      <c r="G325" s="7" t="s">
        <v>295</v>
      </c>
      <c r="H325" s="7" t="s">
        <v>296</v>
      </c>
      <c r="I325" s="7" t="s">
        <v>297</v>
      </c>
      <c r="J325" s="7" t="s">
        <v>2720</v>
      </c>
      <c r="K325" s="7" t="s">
        <v>3690</v>
      </c>
      <c r="L325" s="7" t="s">
        <v>3691</v>
      </c>
      <c r="M325" s="7" t="s">
        <v>294</v>
      </c>
      <c r="N325" s="7" t="s">
        <v>3691</v>
      </c>
      <c r="O325" s="8">
        <v>0</v>
      </c>
      <c r="P325" s="8">
        <v>0</v>
      </c>
      <c r="Q325" s="8">
        <v>0</v>
      </c>
      <c r="R325" s="7" t="s">
        <v>2601</v>
      </c>
      <c r="S325" s="7" t="s">
        <v>2601</v>
      </c>
      <c r="T325" s="7" t="s">
        <v>2601</v>
      </c>
      <c r="U325" s="8">
        <v>0</v>
      </c>
      <c r="V325" s="8">
        <v>0</v>
      </c>
      <c r="W325" s="8">
        <v>0</v>
      </c>
      <c r="X325" s="8">
        <v>0</v>
      </c>
      <c r="Y325" s="8">
        <v>0</v>
      </c>
      <c r="Z325" s="8">
        <v>0</v>
      </c>
      <c r="AA325" s="8">
        <v>0</v>
      </c>
      <c r="AB325" s="8">
        <v>0</v>
      </c>
      <c r="AC325" s="8">
        <v>0</v>
      </c>
      <c r="AD325" s="8">
        <v>0</v>
      </c>
      <c r="AE325" s="8">
        <v>0</v>
      </c>
      <c r="AF325" s="8">
        <v>0</v>
      </c>
      <c r="AG325" s="8">
        <v>0</v>
      </c>
      <c r="AH325" s="8">
        <v>0</v>
      </c>
      <c r="AI325" s="8">
        <v>0</v>
      </c>
      <c r="AJ325" s="8">
        <v>0</v>
      </c>
      <c r="AK325" s="8">
        <v>0</v>
      </c>
      <c r="AL325" s="8">
        <v>0</v>
      </c>
    </row>
    <row r="326" spans="1:38" ht="102" x14ac:dyDescent="0.25">
      <c r="A326" s="6">
        <v>166</v>
      </c>
      <c r="B326" s="7" t="s">
        <v>92</v>
      </c>
      <c r="C326" s="7" t="s">
        <v>51</v>
      </c>
      <c r="D326" s="7" t="s">
        <v>294</v>
      </c>
      <c r="E326" s="7" t="s">
        <v>94</v>
      </c>
      <c r="F326" s="7" t="s">
        <v>95</v>
      </c>
      <c r="G326" s="7" t="s">
        <v>295</v>
      </c>
      <c r="H326" s="7" t="s">
        <v>296</v>
      </c>
      <c r="I326" s="7" t="s">
        <v>297</v>
      </c>
      <c r="J326" s="7" t="s">
        <v>2720</v>
      </c>
      <c r="K326" s="7" t="s">
        <v>3692</v>
      </c>
      <c r="L326" s="7" t="s">
        <v>3693</v>
      </c>
      <c r="M326" s="7" t="s">
        <v>294</v>
      </c>
      <c r="N326" s="7" t="s">
        <v>3693</v>
      </c>
      <c r="O326" s="8">
        <v>0</v>
      </c>
      <c r="P326" s="8">
        <v>0</v>
      </c>
      <c r="Q326" s="8">
        <v>0</v>
      </c>
      <c r="R326" s="7" t="s">
        <v>2601</v>
      </c>
      <c r="S326" s="7" t="s">
        <v>2601</v>
      </c>
      <c r="T326" s="7" t="s">
        <v>2601</v>
      </c>
      <c r="U326" s="8">
        <v>0</v>
      </c>
      <c r="V326" s="8">
        <v>0</v>
      </c>
      <c r="W326" s="8">
        <v>0</v>
      </c>
      <c r="X326" s="8">
        <v>0</v>
      </c>
      <c r="Y326" s="8">
        <v>0</v>
      </c>
      <c r="Z326" s="8">
        <v>0</v>
      </c>
      <c r="AA326" s="8">
        <v>0</v>
      </c>
      <c r="AB326" s="8">
        <v>0</v>
      </c>
      <c r="AC326" s="8">
        <v>0</v>
      </c>
      <c r="AD326" s="8">
        <v>0</v>
      </c>
      <c r="AE326" s="8">
        <v>0</v>
      </c>
      <c r="AF326" s="8">
        <v>0</v>
      </c>
      <c r="AG326" s="8">
        <v>0</v>
      </c>
      <c r="AH326" s="8">
        <v>0</v>
      </c>
      <c r="AI326" s="8">
        <v>0</v>
      </c>
      <c r="AJ326" s="8">
        <v>0</v>
      </c>
      <c r="AK326" s="8">
        <v>0</v>
      </c>
      <c r="AL326" s="8">
        <v>0</v>
      </c>
    </row>
    <row r="327" spans="1:38" ht="102" x14ac:dyDescent="0.25">
      <c r="A327" s="6">
        <v>166</v>
      </c>
      <c r="B327" s="7" t="s">
        <v>92</v>
      </c>
      <c r="C327" s="7" t="s">
        <v>51</v>
      </c>
      <c r="D327" s="7" t="s">
        <v>294</v>
      </c>
      <c r="E327" s="7" t="s">
        <v>94</v>
      </c>
      <c r="F327" s="7" t="s">
        <v>95</v>
      </c>
      <c r="G327" s="7" t="s">
        <v>295</v>
      </c>
      <c r="H327" s="7" t="s">
        <v>296</v>
      </c>
      <c r="I327" s="7" t="s">
        <v>297</v>
      </c>
      <c r="J327" s="7" t="s">
        <v>2720</v>
      </c>
      <c r="K327" s="7" t="s">
        <v>3694</v>
      </c>
      <c r="L327" s="7" t="s">
        <v>3695</v>
      </c>
      <c r="M327" s="7" t="s">
        <v>294</v>
      </c>
      <c r="N327" s="7" t="s">
        <v>3695</v>
      </c>
      <c r="O327" s="8">
        <v>0</v>
      </c>
      <c r="P327" s="8">
        <v>0</v>
      </c>
      <c r="Q327" s="8">
        <v>0</v>
      </c>
      <c r="R327" s="7" t="s">
        <v>2601</v>
      </c>
      <c r="S327" s="7" t="s">
        <v>2601</v>
      </c>
      <c r="T327" s="7" t="s">
        <v>2601</v>
      </c>
      <c r="U327" s="8">
        <v>0</v>
      </c>
      <c r="V327" s="8">
        <v>0</v>
      </c>
      <c r="W327" s="8">
        <v>0</v>
      </c>
      <c r="X327" s="8">
        <v>0</v>
      </c>
      <c r="Y327" s="8">
        <v>0</v>
      </c>
      <c r="Z327" s="8">
        <v>0</v>
      </c>
      <c r="AA327" s="8">
        <v>0</v>
      </c>
      <c r="AB327" s="8">
        <v>0</v>
      </c>
      <c r="AC327" s="8">
        <v>0</v>
      </c>
      <c r="AD327" s="8">
        <v>0</v>
      </c>
      <c r="AE327" s="8">
        <v>0</v>
      </c>
      <c r="AF327" s="8">
        <v>0</v>
      </c>
      <c r="AG327" s="8">
        <v>0</v>
      </c>
      <c r="AH327" s="8">
        <v>0</v>
      </c>
      <c r="AI327" s="8">
        <v>0</v>
      </c>
      <c r="AJ327" s="8">
        <v>0</v>
      </c>
      <c r="AK327" s="8">
        <v>0</v>
      </c>
      <c r="AL327" s="8">
        <v>0</v>
      </c>
    </row>
    <row r="328" spans="1:38" ht="102" x14ac:dyDescent="0.25">
      <c r="A328" s="6">
        <v>166</v>
      </c>
      <c r="B328" s="7" t="s">
        <v>92</v>
      </c>
      <c r="C328" s="7" t="s">
        <v>51</v>
      </c>
      <c r="D328" s="7" t="s">
        <v>294</v>
      </c>
      <c r="E328" s="7" t="s">
        <v>94</v>
      </c>
      <c r="F328" s="7" t="s">
        <v>95</v>
      </c>
      <c r="G328" s="7" t="s">
        <v>295</v>
      </c>
      <c r="H328" s="7" t="s">
        <v>296</v>
      </c>
      <c r="I328" s="7" t="s">
        <v>297</v>
      </c>
      <c r="J328" s="7" t="s">
        <v>2720</v>
      </c>
      <c r="K328" s="7" t="s">
        <v>3696</v>
      </c>
      <c r="L328" s="7" t="s">
        <v>3697</v>
      </c>
      <c r="M328" s="7" t="s">
        <v>263</v>
      </c>
      <c r="N328" s="7" t="s">
        <v>3697</v>
      </c>
      <c r="O328" s="8">
        <v>0</v>
      </c>
      <c r="P328" s="8">
        <v>0</v>
      </c>
      <c r="Q328" s="8">
        <v>0</v>
      </c>
      <c r="R328" s="7" t="s">
        <v>2601</v>
      </c>
      <c r="S328" s="7" t="s">
        <v>2601</v>
      </c>
      <c r="T328" s="7" t="s">
        <v>2601</v>
      </c>
      <c r="U328" s="8">
        <v>0</v>
      </c>
      <c r="V328" s="8">
        <v>0</v>
      </c>
      <c r="W328" s="8">
        <v>0</v>
      </c>
      <c r="X328" s="8">
        <v>0</v>
      </c>
      <c r="Y328" s="8">
        <v>0</v>
      </c>
      <c r="Z328" s="8">
        <v>0</v>
      </c>
      <c r="AA328" s="8">
        <v>0</v>
      </c>
      <c r="AB328" s="8">
        <v>0</v>
      </c>
      <c r="AC328" s="8">
        <v>0</v>
      </c>
      <c r="AD328" s="8">
        <v>0</v>
      </c>
      <c r="AE328" s="8">
        <v>0</v>
      </c>
      <c r="AF328" s="8">
        <v>0</v>
      </c>
      <c r="AG328" s="8">
        <v>0</v>
      </c>
      <c r="AH328" s="8">
        <v>0</v>
      </c>
      <c r="AI328" s="8">
        <v>0</v>
      </c>
      <c r="AJ328" s="8">
        <v>0</v>
      </c>
      <c r="AK328" s="8">
        <v>0</v>
      </c>
      <c r="AL328" s="8">
        <v>0</v>
      </c>
    </row>
    <row r="329" spans="1:38" ht="102" x14ac:dyDescent="0.25">
      <c r="A329" s="6">
        <v>166</v>
      </c>
      <c r="B329" s="7" t="s">
        <v>92</v>
      </c>
      <c r="C329" s="7" t="s">
        <v>51</v>
      </c>
      <c r="D329" s="7" t="s">
        <v>294</v>
      </c>
      <c r="E329" s="7" t="s">
        <v>94</v>
      </c>
      <c r="F329" s="7" t="s">
        <v>95</v>
      </c>
      <c r="G329" s="7" t="s">
        <v>295</v>
      </c>
      <c r="H329" s="7" t="s">
        <v>296</v>
      </c>
      <c r="I329" s="7" t="s">
        <v>297</v>
      </c>
      <c r="J329" s="7" t="s">
        <v>2720</v>
      </c>
      <c r="K329" s="7" t="s">
        <v>3698</v>
      </c>
      <c r="L329" s="7" t="s">
        <v>3699</v>
      </c>
      <c r="M329" s="7" t="s">
        <v>294</v>
      </c>
      <c r="N329" s="7" t="s">
        <v>3699</v>
      </c>
      <c r="O329" s="8">
        <v>0</v>
      </c>
      <c r="P329" s="8">
        <v>0</v>
      </c>
      <c r="Q329" s="8">
        <v>0</v>
      </c>
      <c r="R329" s="7" t="s">
        <v>2601</v>
      </c>
      <c r="S329" s="7" t="s">
        <v>2601</v>
      </c>
      <c r="T329" s="7" t="s">
        <v>2601</v>
      </c>
      <c r="U329" s="8">
        <v>0</v>
      </c>
      <c r="V329" s="8">
        <v>0</v>
      </c>
      <c r="W329" s="8">
        <v>0</v>
      </c>
      <c r="X329" s="8">
        <v>0</v>
      </c>
      <c r="Y329" s="8">
        <v>0</v>
      </c>
      <c r="Z329" s="8">
        <v>0</v>
      </c>
      <c r="AA329" s="8">
        <v>0</v>
      </c>
      <c r="AB329" s="8">
        <v>0</v>
      </c>
      <c r="AC329" s="8">
        <v>0</v>
      </c>
      <c r="AD329" s="8">
        <v>0</v>
      </c>
      <c r="AE329" s="8">
        <v>0</v>
      </c>
      <c r="AF329" s="8">
        <v>0</v>
      </c>
      <c r="AG329" s="8">
        <v>0</v>
      </c>
      <c r="AH329" s="8">
        <v>0</v>
      </c>
      <c r="AI329" s="8">
        <v>0</v>
      </c>
      <c r="AJ329" s="8">
        <v>0</v>
      </c>
      <c r="AK329" s="8">
        <v>0</v>
      </c>
      <c r="AL329" s="8">
        <v>0</v>
      </c>
    </row>
    <row r="330" spans="1:38" ht="102" x14ac:dyDescent="0.25">
      <c r="A330" s="6">
        <v>166</v>
      </c>
      <c r="B330" s="7" t="s">
        <v>92</v>
      </c>
      <c r="C330" s="7" t="s">
        <v>51</v>
      </c>
      <c r="D330" s="7" t="s">
        <v>294</v>
      </c>
      <c r="E330" s="7" t="s">
        <v>94</v>
      </c>
      <c r="F330" s="7" t="s">
        <v>95</v>
      </c>
      <c r="G330" s="7" t="s">
        <v>295</v>
      </c>
      <c r="H330" s="7" t="s">
        <v>296</v>
      </c>
      <c r="I330" s="7" t="s">
        <v>297</v>
      </c>
      <c r="J330" s="7" t="s">
        <v>2720</v>
      </c>
      <c r="K330" s="7" t="s">
        <v>3700</v>
      </c>
      <c r="L330" s="7" t="s">
        <v>3701</v>
      </c>
      <c r="M330" s="7" t="s">
        <v>263</v>
      </c>
      <c r="N330" s="7" t="s">
        <v>3701</v>
      </c>
      <c r="O330" s="8">
        <v>0</v>
      </c>
      <c r="P330" s="8">
        <v>0</v>
      </c>
      <c r="Q330" s="8">
        <v>0</v>
      </c>
      <c r="R330" s="7" t="s">
        <v>2601</v>
      </c>
      <c r="S330" s="7" t="s">
        <v>2601</v>
      </c>
      <c r="T330" s="7" t="s">
        <v>2601</v>
      </c>
      <c r="U330" s="8">
        <v>0</v>
      </c>
      <c r="V330" s="8">
        <v>0</v>
      </c>
      <c r="W330" s="8">
        <v>0</v>
      </c>
      <c r="X330" s="8">
        <v>0</v>
      </c>
      <c r="Y330" s="8">
        <v>0</v>
      </c>
      <c r="Z330" s="8">
        <v>0</v>
      </c>
      <c r="AA330" s="8">
        <v>0</v>
      </c>
      <c r="AB330" s="8">
        <v>0</v>
      </c>
      <c r="AC330" s="8">
        <v>0</v>
      </c>
      <c r="AD330" s="8">
        <v>0</v>
      </c>
      <c r="AE330" s="8">
        <v>0</v>
      </c>
      <c r="AF330" s="8">
        <v>0</v>
      </c>
      <c r="AG330" s="8">
        <v>0</v>
      </c>
      <c r="AH330" s="8">
        <v>0</v>
      </c>
      <c r="AI330" s="8">
        <v>0</v>
      </c>
      <c r="AJ330" s="8">
        <v>0</v>
      </c>
      <c r="AK330" s="8">
        <v>0</v>
      </c>
      <c r="AL330" s="8">
        <v>0</v>
      </c>
    </row>
    <row r="331" spans="1:38" ht="102" x14ac:dyDescent="0.25">
      <c r="A331" s="6">
        <v>166</v>
      </c>
      <c r="B331" s="7" t="s">
        <v>92</v>
      </c>
      <c r="C331" s="7" t="s">
        <v>51</v>
      </c>
      <c r="D331" s="7" t="s">
        <v>294</v>
      </c>
      <c r="E331" s="7" t="s">
        <v>94</v>
      </c>
      <c r="F331" s="7" t="s">
        <v>95</v>
      </c>
      <c r="G331" s="7" t="s">
        <v>295</v>
      </c>
      <c r="H331" s="7" t="s">
        <v>296</v>
      </c>
      <c r="I331" s="7" t="s">
        <v>297</v>
      </c>
      <c r="J331" s="7" t="s">
        <v>2720</v>
      </c>
      <c r="K331" s="7" t="s">
        <v>3702</v>
      </c>
      <c r="L331" s="7" t="s">
        <v>3703</v>
      </c>
      <c r="M331" s="7" t="s">
        <v>294</v>
      </c>
      <c r="N331" s="7" t="s">
        <v>3703</v>
      </c>
      <c r="O331" s="8">
        <v>0</v>
      </c>
      <c r="P331" s="8">
        <v>0</v>
      </c>
      <c r="Q331" s="8">
        <v>0</v>
      </c>
      <c r="R331" s="7" t="s">
        <v>2601</v>
      </c>
      <c r="S331" s="7" t="s">
        <v>2601</v>
      </c>
      <c r="T331" s="7" t="s">
        <v>2601</v>
      </c>
      <c r="U331" s="8">
        <v>0</v>
      </c>
      <c r="V331" s="8">
        <v>0</v>
      </c>
      <c r="W331" s="8">
        <v>0</v>
      </c>
      <c r="X331" s="8">
        <v>0</v>
      </c>
      <c r="Y331" s="8">
        <v>0</v>
      </c>
      <c r="Z331" s="8">
        <v>0</v>
      </c>
      <c r="AA331" s="8">
        <v>0</v>
      </c>
      <c r="AB331" s="8">
        <v>0</v>
      </c>
      <c r="AC331" s="8">
        <v>0</v>
      </c>
      <c r="AD331" s="8">
        <v>0</v>
      </c>
      <c r="AE331" s="8">
        <v>0</v>
      </c>
      <c r="AF331" s="8">
        <v>0</v>
      </c>
      <c r="AG331" s="8">
        <v>0</v>
      </c>
      <c r="AH331" s="8">
        <v>0</v>
      </c>
      <c r="AI331" s="8">
        <v>0</v>
      </c>
      <c r="AJ331" s="8">
        <v>0</v>
      </c>
      <c r="AK331" s="8">
        <v>0</v>
      </c>
      <c r="AL331" s="8">
        <v>0</v>
      </c>
    </row>
    <row r="332" spans="1:38" ht="102" x14ac:dyDescent="0.25">
      <c r="A332" s="6">
        <v>166</v>
      </c>
      <c r="B332" s="7" t="s">
        <v>92</v>
      </c>
      <c r="C332" s="7" t="s">
        <v>51</v>
      </c>
      <c r="D332" s="7" t="s">
        <v>294</v>
      </c>
      <c r="E332" s="7" t="s">
        <v>94</v>
      </c>
      <c r="F332" s="7" t="s">
        <v>95</v>
      </c>
      <c r="G332" s="7" t="s">
        <v>295</v>
      </c>
      <c r="H332" s="7" t="s">
        <v>296</v>
      </c>
      <c r="I332" s="7" t="s">
        <v>297</v>
      </c>
      <c r="J332" s="7" t="s">
        <v>2720</v>
      </c>
      <c r="K332" s="7" t="s">
        <v>3704</v>
      </c>
      <c r="L332" s="7" t="s">
        <v>3705</v>
      </c>
      <c r="M332" s="7" t="s">
        <v>294</v>
      </c>
      <c r="N332" s="7" t="s">
        <v>3705</v>
      </c>
      <c r="O332" s="8">
        <v>0</v>
      </c>
      <c r="P332" s="8">
        <v>0</v>
      </c>
      <c r="Q332" s="8">
        <v>0</v>
      </c>
      <c r="R332" s="7" t="s">
        <v>2601</v>
      </c>
      <c r="S332" s="7" t="s">
        <v>2601</v>
      </c>
      <c r="T332" s="7" t="s">
        <v>2601</v>
      </c>
      <c r="U332" s="8">
        <v>0</v>
      </c>
      <c r="V332" s="8">
        <v>0</v>
      </c>
      <c r="W332" s="8">
        <v>0</v>
      </c>
      <c r="X332" s="8">
        <v>0</v>
      </c>
      <c r="Y332" s="8">
        <v>0</v>
      </c>
      <c r="Z332" s="8">
        <v>0</v>
      </c>
      <c r="AA332" s="8">
        <v>0</v>
      </c>
      <c r="AB332" s="8">
        <v>0</v>
      </c>
      <c r="AC332" s="8">
        <v>0</v>
      </c>
      <c r="AD332" s="8">
        <v>0</v>
      </c>
      <c r="AE332" s="8">
        <v>0</v>
      </c>
      <c r="AF332" s="8">
        <v>0</v>
      </c>
      <c r="AG332" s="8">
        <v>0</v>
      </c>
      <c r="AH332" s="8">
        <v>0</v>
      </c>
      <c r="AI332" s="8">
        <v>0</v>
      </c>
      <c r="AJ332" s="8">
        <v>0</v>
      </c>
      <c r="AK332" s="8">
        <v>0</v>
      </c>
      <c r="AL332" s="8">
        <v>0</v>
      </c>
    </row>
    <row r="333" spans="1:38" ht="102" x14ac:dyDescent="0.25">
      <c r="A333" s="6">
        <v>166</v>
      </c>
      <c r="B333" s="7" t="s">
        <v>92</v>
      </c>
      <c r="C333" s="7" t="s">
        <v>51</v>
      </c>
      <c r="D333" s="7" t="s">
        <v>294</v>
      </c>
      <c r="E333" s="7" t="s">
        <v>94</v>
      </c>
      <c r="F333" s="7" t="s">
        <v>95</v>
      </c>
      <c r="G333" s="7" t="s">
        <v>295</v>
      </c>
      <c r="H333" s="7" t="s">
        <v>296</v>
      </c>
      <c r="I333" s="7" t="s">
        <v>297</v>
      </c>
      <c r="J333" s="7" t="s">
        <v>2720</v>
      </c>
      <c r="K333" s="7" t="s">
        <v>3706</v>
      </c>
      <c r="L333" s="7" t="s">
        <v>3707</v>
      </c>
      <c r="M333" s="7" t="s">
        <v>294</v>
      </c>
      <c r="N333" s="7" t="s">
        <v>3707</v>
      </c>
      <c r="O333" s="8">
        <v>0</v>
      </c>
      <c r="P333" s="8">
        <v>0</v>
      </c>
      <c r="Q333" s="8">
        <v>0</v>
      </c>
      <c r="R333" s="7" t="s">
        <v>2601</v>
      </c>
      <c r="S333" s="7" t="s">
        <v>2601</v>
      </c>
      <c r="T333" s="7" t="s">
        <v>2601</v>
      </c>
      <c r="U333" s="8">
        <v>0</v>
      </c>
      <c r="V333" s="8">
        <v>0</v>
      </c>
      <c r="W333" s="8">
        <v>0</v>
      </c>
      <c r="X333" s="8">
        <v>0</v>
      </c>
      <c r="Y333" s="8">
        <v>0</v>
      </c>
      <c r="Z333" s="8">
        <v>0</v>
      </c>
      <c r="AA333" s="8">
        <v>0</v>
      </c>
      <c r="AB333" s="8">
        <v>0</v>
      </c>
      <c r="AC333" s="8">
        <v>0</v>
      </c>
      <c r="AD333" s="8">
        <v>0</v>
      </c>
      <c r="AE333" s="8">
        <v>0</v>
      </c>
      <c r="AF333" s="8">
        <v>0</v>
      </c>
      <c r="AG333" s="8">
        <v>0</v>
      </c>
      <c r="AH333" s="8">
        <v>0</v>
      </c>
      <c r="AI333" s="8">
        <v>0</v>
      </c>
      <c r="AJ333" s="8">
        <v>0</v>
      </c>
      <c r="AK333" s="8">
        <v>0</v>
      </c>
      <c r="AL333" s="8">
        <v>0</v>
      </c>
    </row>
    <row r="334" spans="1:38" ht="102" x14ac:dyDescent="0.25">
      <c r="A334" s="6">
        <v>166</v>
      </c>
      <c r="B334" s="7" t="s">
        <v>92</v>
      </c>
      <c r="C334" s="7" t="s">
        <v>51</v>
      </c>
      <c r="D334" s="7" t="s">
        <v>294</v>
      </c>
      <c r="E334" s="7" t="s">
        <v>94</v>
      </c>
      <c r="F334" s="7" t="s">
        <v>95</v>
      </c>
      <c r="G334" s="7" t="s">
        <v>295</v>
      </c>
      <c r="H334" s="7" t="s">
        <v>296</v>
      </c>
      <c r="I334" s="7" t="s">
        <v>297</v>
      </c>
      <c r="J334" s="7" t="s">
        <v>2720</v>
      </c>
      <c r="K334" s="7" t="s">
        <v>3708</v>
      </c>
      <c r="L334" s="7" t="s">
        <v>3709</v>
      </c>
      <c r="M334" s="7" t="s">
        <v>294</v>
      </c>
      <c r="N334" s="7" t="s">
        <v>3709</v>
      </c>
      <c r="O334" s="8">
        <v>0</v>
      </c>
      <c r="P334" s="8">
        <v>0</v>
      </c>
      <c r="Q334" s="8">
        <v>0</v>
      </c>
      <c r="R334" s="7" t="s">
        <v>2601</v>
      </c>
      <c r="S334" s="7" t="s">
        <v>2601</v>
      </c>
      <c r="T334" s="7" t="s">
        <v>2601</v>
      </c>
      <c r="U334" s="8">
        <v>0</v>
      </c>
      <c r="V334" s="8">
        <v>0</v>
      </c>
      <c r="W334" s="8">
        <v>0</v>
      </c>
      <c r="X334" s="8">
        <v>0</v>
      </c>
      <c r="Y334" s="8">
        <v>0</v>
      </c>
      <c r="Z334" s="8">
        <v>0</v>
      </c>
      <c r="AA334" s="8">
        <v>0</v>
      </c>
      <c r="AB334" s="8">
        <v>0</v>
      </c>
      <c r="AC334" s="8">
        <v>0</v>
      </c>
      <c r="AD334" s="8">
        <v>0</v>
      </c>
      <c r="AE334" s="8">
        <v>0</v>
      </c>
      <c r="AF334" s="8">
        <v>0</v>
      </c>
      <c r="AG334" s="8">
        <v>0</v>
      </c>
      <c r="AH334" s="8">
        <v>0</v>
      </c>
      <c r="AI334" s="8">
        <v>0</v>
      </c>
      <c r="AJ334" s="8">
        <v>0</v>
      </c>
      <c r="AK334" s="8">
        <v>0</v>
      </c>
      <c r="AL334" s="8">
        <v>0</v>
      </c>
    </row>
    <row r="335" spans="1:38" ht="102" x14ac:dyDescent="0.25">
      <c r="A335" s="6">
        <v>166</v>
      </c>
      <c r="B335" s="7" t="s">
        <v>92</v>
      </c>
      <c r="C335" s="7" t="s">
        <v>51</v>
      </c>
      <c r="D335" s="7" t="s">
        <v>294</v>
      </c>
      <c r="E335" s="7" t="s">
        <v>94</v>
      </c>
      <c r="F335" s="7" t="s">
        <v>95</v>
      </c>
      <c r="G335" s="7" t="s">
        <v>295</v>
      </c>
      <c r="H335" s="7" t="s">
        <v>296</v>
      </c>
      <c r="I335" s="7" t="s">
        <v>297</v>
      </c>
      <c r="J335" s="7" t="s">
        <v>2720</v>
      </c>
      <c r="K335" s="7" t="s">
        <v>3710</v>
      </c>
      <c r="L335" s="7" t="s">
        <v>3711</v>
      </c>
      <c r="M335" s="7" t="s">
        <v>294</v>
      </c>
      <c r="N335" s="7" t="s">
        <v>3711</v>
      </c>
      <c r="O335" s="8">
        <v>0</v>
      </c>
      <c r="P335" s="8">
        <v>0</v>
      </c>
      <c r="Q335" s="8">
        <v>0</v>
      </c>
      <c r="R335" s="7" t="s">
        <v>2601</v>
      </c>
      <c r="S335" s="7" t="s">
        <v>2601</v>
      </c>
      <c r="T335" s="7" t="s">
        <v>2601</v>
      </c>
      <c r="U335" s="8">
        <v>0</v>
      </c>
      <c r="V335" s="8">
        <v>0</v>
      </c>
      <c r="W335" s="8">
        <v>0</v>
      </c>
      <c r="X335" s="8">
        <v>0</v>
      </c>
      <c r="Y335" s="8">
        <v>0</v>
      </c>
      <c r="Z335" s="8">
        <v>0</v>
      </c>
      <c r="AA335" s="8">
        <v>0</v>
      </c>
      <c r="AB335" s="8">
        <v>0</v>
      </c>
      <c r="AC335" s="8">
        <v>0</v>
      </c>
      <c r="AD335" s="8">
        <v>0</v>
      </c>
      <c r="AE335" s="8">
        <v>0</v>
      </c>
      <c r="AF335" s="8">
        <v>0</v>
      </c>
      <c r="AG335" s="8">
        <v>0</v>
      </c>
      <c r="AH335" s="8">
        <v>0</v>
      </c>
      <c r="AI335" s="8">
        <v>0</v>
      </c>
      <c r="AJ335" s="8">
        <v>0</v>
      </c>
      <c r="AK335" s="8">
        <v>0</v>
      </c>
      <c r="AL335" s="8">
        <v>0</v>
      </c>
    </row>
    <row r="336" spans="1:38" ht="102" x14ac:dyDescent="0.25">
      <c r="A336" s="6">
        <v>166</v>
      </c>
      <c r="B336" s="7" t="s">
        <v>92</v>
      </c>
      <c r="C336" s="7" t="s">
        <v>51</v>
      </c>
      <c r="D336" s="7" t="s">
        <v>294</v>
      </c>
      <c r="E336" s="7" t="s">
        <v>94</v>
      </c>
      <c r="F336" s="7" t="s">
        <v>95</v>
      </c>
      <c r="G336" s="7" t="s">
        <v>295</v>
      </c>
      <c r="H336" s="7" t="s">
        <v>296</v>
      </c>
      <c r="I336" s="7" t="s">
        <v>297</v>
      </c>
      <c r="J336" s="7" t="s">
        <v>2720</v>
      </c>
      <c r="K336" s="7" t="s">
        <v>3712</v>
      </c>
      <c r="L336" s="7" t="s">
        <v>3713</v>
      </c>
      <c r="M336" s="7" t="s">
        <v>294</v>
      </c>
      <c r="N336" s="7" t="s">
        <v>3713</v>
      </c>
      <c r="O336" s="8">
        <v>0</v>
      </c>
      <c r="P336" s="8">
        <v>0</v>
      </c>
      <c r="Q336" s="8">
        <v>0</v>
      </c>
      <c r="R336" s="7" t="s">
        <v>2601</v>
      </c>
      <c r="S336" s="7" t="s">
        <v>2601</v>
      </c>
      <c r="T336" s="7" t="s">
        <v>2601</v>
      </c>
      <c r="U336" s="8">
        <v>0</v>
      </c>
      <c r="V336" s="8">
        <v>0</v>
      </c>
      <c r="W336" s="8">
        <v>0</v>
      </c>
      <c r="X336" s="8">
        <v>0</v>
      </c>
      <c r="Y336" s="8">
        <v>0</v>
      </c>
      <c r="Z336" s="8">
        <v>0</v>
      </c>
      <c r="AA336" s="8">
        <v>0</v>
      </c>
      <c r="AB336" s="8">
        <v>0</v>
      </c>
      <c r="AC336" s="8">
        <v>0</v>
      </c>
      <c r="AD336" s="8">
        <v>0</v>
      </c>
      <c r="AE336" s="8">
        <v>0</v>
      </c>
      <c r="AF336" s="8">
        <v>0</v>
      </c>
      <c r="AG336" s="8">
        <v>0</v>
      </c>
      <c r="AH336" s="8">
        <v>0</v>
      </c>
      <c r="AI336" s="8">
        <v>0</v>
      </c>
      <c r="AJ336" s="8">
        <v>0</v>
      </c>
      <c r="AK336" s="8">
        <v>0</v>
      </c>
      <c r="AL336" s="8">
        <v>0</v>
      </c>
    </row>
    <row r="337" spans="1:38" ht="102" x14ac:dyDescent="0.25">
      <c r="A337" s="6">
        <v>166</v>
      </c>
      <c r="B337" s="7" t="s">
        <v>92</v>
      </c>
      <c r="C337" s="7" t="s">
        <v>51</v>
      </c>
      <c r="D337" s="7" t="s">
        <v>294</v>
      </c>
      <c r="E337" s="7" t="s">
        <v>94</v>
      </c>
      <c r="F337" s="7" t="s">
        <v>95</v>
      </c>
      <c r="G337" s="7" t="s">
        <v>295</v>
      </c>
      <c r="H337" s="7" t="s">
        <v>296</v>
      </c>
      <c r="I337" s="7" t="s">
        <v>297</v>
      </c>
      <c r="J337" s="7" t="s">
        <v>2720</v>
      </c>
      <c r="K337" s="7" t="s">
        <v>3714</v>
      </c>
      <c r="L337" s="7" t="s">
        <v>3715</v>
      </c>
      <c r="M337" s="7" t="s">
        <v>294</v>
      </c>
      <c r="N337" s="7" t="s">
        <v>3715</v>
      </c>
      <c r="O337" s="8">
        <v>0</v>
      </c>
      <c r="P337" s="8">
        <v>0</v>
      </c>
      <c r="Q337" s="8">
        <v>0</v>
      </c>
      <c r="R337" s="7" t="s">
        <v>2601</v>
      </c>
      <c r="S337" s="7" t="s">
        <v>2601</v>
      </c>
      <c r="T337" s="7" t="s">
        <v>2601</v>
      </c>
      <c r="U337" s="8">
        <v>0</v>
      </c>
      <c r="V337" s="8">
        <v>0</v>
      </c>
      <c r="W337" s="8">
        <v>0</v>
      </c>
      <c r="X337" s="8">
        <v>0</v>
      </c>
      <c r="Y337" s="8">
        <v>0</v>
      </c>
      <c r="Z337" s="8">
        <v>0</v>
      </c>
      <c r="AA337" s="8">
        <v>0</v>
      </c>
      <c r="AB337" s="8">
        <v>0</v>
      </c>
      <c r="AC337" s="8">
        <v>0</v>
      </c>
      <c r="AD337" s="8">
        <v>0</v>
      </c>
      <c r="AE337" s="8">
        <v>0</v>
      </c>
      <c r="AF337" s="8">
        <v>0</v>
      </c>
      <c r="AG337" s="8">
        <v>0</v>
      </c>
      <c r="AH337" s="8">
        <v>0</v>
      </c>
      <c r="AI337" s="8">
        <v>0</v>
      </c>
      <c r="AJ337" s="8">
        <v>0</v>
      </c>
      <c r="AK337" s="8">
        <v>0</v>
      </c>
      <c r="AL337" s="8">
        <v>0</v>
      </c>
    </row>
    <row r="338" spans="1:38" ht="102" x14ac:dyDescent="0.25">
      <c r="A338" s="6">
        <v>166</v>
      </c>
      <c r="B338" s="7" t="s">
        <v>92</v>
      </c>
      <c r="C338" s="7" t="s">
        <v>51</v>
      </c>
      <c r="D338" s="7" t="s">
        <v>294</v>
      </c>
      <c r="E338" s="7" t="s">
        <v>94</v>
      </c>
      <c r="F338" s="7" t="s">
        <v>95</v>
      </c>
      <c r="G338" s="7" t="s">
        <v>295</v>
      </c>
      <c r="H338" s="7" t="s">
        <v>296</v>
      </c>
      <c r="I338" s="7" t="s">
        <v>297</v>
      </c>
      <c r="J338" s="7" t="s">
        <v>2720</v>
      </c>
      <c r="K338" s="7" t="s">
        <v>3716</v>
      </c>
      <c r="L338" s="7" t="s">
        <v>3717</v>
      </c>
      <c r="M338" s="7" t="s">
        <v>294</v>
      </c>
      <c r="N338" s="7" t="s">
        <v>3717</v>
      </c>
      <c r="O338" s="8">
        <v>0</v>
      </c>
      <c r="P338" s="8">
        <v>0</v>
      </c>
      <c r="Q338" s="8">
        <v>0</v>
      </c>
      <c r="R338" s="7" t="s">
        <v>2601</v>
      </c>
      <c r="S338" s="7" t="s">
        <v>2601</v>
      </c>
      <c r="T338" s="7" t="s">
        <v>2601</v>
      </c>
      <c r="U338" s="8">
        <v>0</v>
      </c>
      <c r="V338" s="8">
        <v>0</v>
      </c>
      <c r="W338" s="8">
        <v>0</v>
      </c>
      <c r="X338" s="8">
        <v>0</v>
      </c>
      <c r="Y338" s="8">
        <v>0</v>
      </c>
      <c r="Z338" s="8">
        <v>0</v>
      </c>
      <c r="AA338" s="8">
        <v>0</v>
      </c>
      <c r="AB338" s="8">
        <v>0</v>
      </c>
      <c r="AC338" s="8">
        <v>0</v>
      </c>
      <c r="AD338" s="8">
        <v>0</v>
      </c>
      <c r="AE338" s="8">
        <v>0</v>
      </c>
      <c r="AF338" s="8">
        <v>0</v>
      </c>
      <c r="AG338" s="8">
        <v>0</v>
      </c>
      <c r="AH338" s="8">
        <v>0</v>
      </c>
      <c r="AI338" s="8">
        <v>0</v>
      </c>
      <c r="AJ338" s="8">
        <v>0</v>
      </c>
      <c r="AK338" s="8">
        <v>0</v>
      </c>
      <c r="AL338" s="8">
        <v>0</v>
      </c>
    </row>
    <row r="339" spans="1:38" ht="102" x14ac:dyDescent="0.25">
      <c r="A339" s="6">
        <v>166</v>
      </c>
      <c r="B339" s="7" t="s">
        <v>92</v>
      </c>
      <c r="C339" s="7" t="s">
        <v>51</v>
      </c>
      <c r="D339" s="7" t="s">
        <v>294</v>
      </c>
      <c r="E339" s="7" t="s">
        <v>94</v>
      </c>
      <c r="F339" s="7" t="s">
        <v>95</v>
      </c>
      <c r="G339" s="7" t="s">
        <v>295</v>
      </c>
      <c r="H339" s="7" t="s">
        <v>296</v>
      </c>
      <c r="I339" s="7" t="s">
        <v>297</v>
      </c>
      <c r="J339" s="7" t="s">
        <v>2720</v>
      </c>
      <c r="K339" s="7" t="s">
        <v>3718</v>
      </c>
      <c r="L339" s="7" t="s">
        <v>3719</v>
      </c>
      <c r="M339" s="7" t="s">
        <v>294</v>
      </c>
      <c r="N339" s="7" t="s">
        <v>3719</v>
      </c>
      <c r="O339" s="8">
        <v>0</v>
      </c>
      <c r="P339" s="8">
        <v>0</v>
      </c>
      <c r="Q339" s="8">
        <v>0</v>
      </c>
      <c r="R339" s="7" t="s">
        <v>2601</v>
      </c>
      <c r="S339" s="7" t="s">
        <v>2601</v>
      </c>
      <c r="T339" s="7" t="s">
        <v>2601</v>
      </c>
      <c r="U339" s="8">
        <v>0</v>
      </c>
      <c r="V339" s="8">
        <v>0</v>
      </c>
      <c r="W339" s="8">
        <v>0</v>
      </c>
      <c r="X339" s="8">
        <v>0</v>
      </c>
      <c r="Y339" s="8">
        <v>0</v>
      </c>
      <c r="Z339" s="8">
        <v>0</v>
      </c>
      <c r="AA339" s="8">
        <v>0</v>
      </c>
      <c r="AB339" s="8">
        <v>0</v>
      </c>
      <c r="AC339" s="8">
        <v>0</v>
      </c>
      <c r="AD339" s="8">
        <v>0</v>
      </c>
      <c r="AE339" s="8">
        <v>0</v>
      </c>
      <c r="AF339" s="8">
        <v>0</v>
      </c>
      <c r="AG339" s="8">
        <v>0</v>
      </c>
      <c r="AH339" s="8">
        <v>0</v>
      </c>
      <c r="AI339" s="8">
        <v>0</v>
      </c>
      <c r="AJ339" s="8">
        <v>0</v>
      </c>
      <c r="AK339" s="8">
        <v>0</v>
      </c>
      <c r="AL339" s="8">
        <v>0</v>
      </c>
    </row>
    <row r="340" spans="1:38" ht="102" x14ac:dyDescent="0.25">
      <c r="A340" s="6">
        <v>166</v>
      </c>
      <c r="B340" s="7" t="s">
        <v>92</v>
      </c>
      <c r="C340" s="7" t="s">
        <v>51</v>
      </c>
      <c r="D340" s="7" t="s">
        <v>294</v>
      </c>
      <c r="E340" s="7" t="s">
        <v>94</v>
      </c>
      <c r="F340" s="7" t="s">
        <v>95</v>
      </c>
      <c r="G340" s="7" t="s">
        <v>295</v>
      </c>
      <c r="H340" s="7" t="s">
        <v>296</v>
      </c>
      <c r="I340" s="7" t="s">
        <v>297</v>
      </c>
      <c r="J340" s="7" t="s">
        <v>2720</v>
      </c>
      <c r="K340" s="7" t="s">
        <v>3720</v>
      </c>
      <c r="L340" s="7" t="s">
        <v>3721</v>
      </c>
      <c r="M340" s="7" t="s">
        <v>294</v>
      </c>
      <c r="N340" s="7" t="s">
        <v>3721</v>
      </c>
      <c r="O340" s="8">
        <v>0</v>
      </c>
      <c r="P340" s="8">
        <v>0</v>
      </c>
      <c r="Q340" s="8">
        <v>0</v>
      </c>
      <c r="R340" s="7" t="s">
        <v>2601</v>
      </c>
      <c r="S340" s="7" t="s">
        <v>2601</v>
      </c>
      <c r="T340" s="7" t="s">
        <v>2601</v>
      </c>
      <c r="U340" s="8">
        <v>0</v>
      </c>
      <c r="V340" s="8">
        <v>0</v>
      </c>
      <c r="W340" s="8">
        <v>0</v>
      </c>
      <c r="X340" s="8">
        <v>0</v>
      </c>
      <c r="Y340" s="8">
        <v>0</v>
      </c>
      <c r="Z340" s="8">
        <v>0</v>
      </c>
      <c r="AA340" s="8">
        <v>0</v>
      </c>
      <c r="AB340" s="8">
        <v>0</v>
      </c>
      <c r="AC340" s="8">
        <v>0</v>
      </c>
      <c r="AD340" s="8">
        <v>0</v>
      </c>
      <c r="AE340" s="8">
        <v>0</v>
      </c>
      <c r="AF340" s="8">
        <v>0</v>
      </c>
      <c r="AG340" s="8">
        <v>0</v>
      </c>
      <c r="AH340" s="8">
        <v>0</v>
      </c>
      <c r="AI340" s="8">
        <v>0</v>
      </c>
      <c r="AJ340" s="8">
        <v>0</v>
      </c>
      <c r="AK340" s="8">
        <v>0</v>
      </c>
      <c r="AL340" s="8">
        <v>0</v>
      </c>
    </row>
    <row r="341" spans="1:38" ht="102" x14ac:dyDescent="0.25">
      <c r="A341" s="6">
        <v>166</v>
      </c>
      <c r="B341" s="7" t="s">
        <v>92</v>
      </c>
      <c r="C341" s="7" t="s">
        <v>51</v>
      </c>
      <c r="D341" s="7" t="s">
        <v>294</v>
      </c>
      <c r="E341" s="7" t="s">
        <v>94</v>
      </c>
      <c r="F341" s="7" t="s">
        <v>95</v>
      </c>
      <c r="G341" s="7" t="s">
        <v>295</v>
      </c>
      <c r="H341" s="7" t="s">
        <v>296</v>
      </c>
      <c r="I341" s="7" t="s">
        <v>297</v>
      </c>
      <c r="J341" s="7" t="s">
        <v>2720</v>
      </c>
      <c r="K341" s="7" t="s">
        <v>3722</v>
      </c>
      <c r="L341" s="7" t="s">
        <v>3723</v>
      </c>
      <c r="M341" s="7" t="s">
        <v>294</v>
      </c>
      <c r="N341" s="7" t="s">
        <v>3723</v>
      </c>
      <c r="O341" s="8">
        <v>0</v>
      </c>
      <c r="P341" s="8">
        <v>0</v>
      </c>
      <c r="Q341" s="8">
        <v>0</v>
      </c>
      <c r="R341" s="7" t="s">
        <v>2601</v>
      </c>
      <c r="S341" s="7" t="s">
        <v>2601</v>
      </c>
      <c r="T341" s="7" t="s">
        <v>2601</v>
      </c>
      <c r="U341" s="8">
        <v>0</v>
      </c>
      <c r="V341" s="8">
        <v>0</v>
      </c>
      <c r="W341" s="8">
        <v>0</v>
      </c>
      <c r="X341" s="8">
        <v>0</v>
      </c>
      <c r="Y341" s="8">
        <v>0</v>
      </c>
      <c r="Z341" s="8">
        <v>0</v>
      </c>
      <c r="AA341" s="8">
        <v>0</v>
      </c>
      <c r="AB341" s="8">
        <v>0</v>
      </c>
      <c r="AC341" s="8">
        <v>0</v>
      </c>
      <c r="AD341" s="8">
        <v>0</v>
      </c>
      <c r="AE341" s="8">
        <v>0</v>
      </c>
      <c r="AF341" s="8">
        <v>0</v>
      </c>
      <c r="AG341" s="8">
        <v>0</v>
      </c>
      <c r="AH341" s="8">
        <v>0</v>
      </c>
      <c r="AI341" s="8">
        <v>0</v>
      </c>
      <c r="AJ341" s="8">
        <v>0</v>
      </c>
      <c r="AK341" s="8">
        <v>0</v>
      </c>
      <c r="AL341" s="8">
        <v>0</v>
      </c>
    </row>
    <row r="342" spans="1:38" ht="102" x14ac:dyDescent="0.25">
      <c r="A342" s="6">
        <v>166</v>
      </c>
      <c r="B342" s="7" t="s">
        <v>92</v>
      </c>
      <c r="C342" s="7" t="s">
        <v>51</v>
      </c>
      <c r="D342" s="7" t="s">
        <v>294</v>
      </c>
      <c r="E342" s="7" t="s">
        <v>94</v>
      </c>
      <c r="F342" s="7" t="s">
        <v>95</v>
      </c>
      <c r="G342" s="7" t="s">
        <v>295</v>
      </c>
      <c r="H342" s="7" t="s">
        <v>296</v>
      </c>
      <c r="I342" s="7" t="s">
        <v>297</v>
      </c>
      <c r="J342" s="7" t="s">
        <v>2720</v>
      </c>
      <c r="K342" s="7" t="s">
        <v>3724</v>
      </c>
      <c r="L342" s="7" t="s">
        <v>3725</v>
      </c>
      <c r="M342" s="7" t="s">
        <v>294</v>
      </c>
      <c r="N342" s="7" t="s">
        <v>3725</v>
      </c>
      <c r="O342" s="8">
        <v>0</v>
      </c>
      <c r="P342" s="8">
        <v>0</v>
      </c>
      <c r="Q342" s="8">
        <v>0</v>
      </c>
      <c r="R342" s="7" t="s">
        <v>2601</v>
      </c>
      <c r="S342" s="7" t="s">
        <v>2601</v>
      </c>
      <c r="T342" s="7" t="s">
        <v>2601</v>
      </c>
      <c r="U342" s="8">
        <v>0</v>
      </c>
      <c r="V342" s="8">
        <v>0</v>
      </c>
      <c r="W342" s="8">
        <v>0</v>
      </c>
      <c r="X342" s="8">
        <v>0</v>
      </c>
      <c r="Y342" s="8">
        <v>0</v>
      </c>
      <c r="Z342" s="8">
        <v>0</v>
      </c>
      <c r="AA342" s="8">
        <v>0</v>
      </c>
      <c r="AB342" s="8">
        <v>0</v>
      </c>
      <c r="AC342" s="8">
        <v>0</v>
      </c>
      <c r="AD342" s="8">
        <v>0</v>
      </c>
      <c r="AE342" s="8">
        <v>0</v>
      </c>
      <c r="AF342" s="8">
        <v>0</v>
      </c>
      <c r="AG342" s="8">
        <v>0</v>
      </c>
      <c r="AH342" s="8">
        <v>0</v>
      </c>
      <c r="AI342" s="8">
        <v>0</v>
      </c>
      <c r="AJ342" s="8">
        <v>0</v>
      </c>
      <c r="AK342" s="8">
        <v>0</v>
      </c>
      <c r="AL342" s="8">
        <v>0</v>
      </c>
    </row>
    <row r="343" spans="1:38" ht="102" x14ac:dyDescent="0.25">
      <c r="A343" s="6">
        <v>166</v>
      </c>
      <c r="B343" s="7" t="s">
        <v>92</v>
      </c>
      <c r="C343" s="7" t="s">
        <v>51</v>
      </c>
      <c r="D343" s="7" t="s">
        <v>294</v>
      </c>
      <c r="E343" s="7" t="s">
        <v>94</v>
      </c>
      <c r="F343" s="7" t="s">
        <v>95</v>
      </c>
      <c r="G343" s="7" t="s">
        <v>295</v>
      </c>
      <c r="H343" s="7" t="s">
        <v>296</v>
      </c>
      <c r="I343" s="7" t="s">
        <v>297</v>
      </c>
      <c r="J343" s="7" t="s">
        <v>2720</v>
      </c>
      <c r="K343" s="7" t="s">
        <v>3726</v>
      </c>
      <c r="L343" s="7" t="s">
        <v>3727</v>
      </c>
      <c r="M343" s="7" t="s">
        <v>294</v>
      </c>
      <c r="N343" s="7" t="s">
        <v>3727</v>
      </c>
      <c r="O343" s="8">
        <v>0</v>
      </c>
      <c r="P343" s="8">
        <v>0</v>
      </c>
      <c r="Q343" s="8">
        <v>0</v>
      </c>
      <c r="R343" s="7" t="s">
        <v>2601</v>
      </c>
      <c r="S343" s="7" t="s">
        <v>2601</v>
      </c>
      <c r="T343" s="7" t="s">
        <v>2601</v>
      </c>
      <c r="U343" s="8">
        <v>0</v>
      </c>
      <c r="V343" s="8">
        <v>0</v>
      </c>
      <c r="W343" s="8">
        <v>0</v>
      </c>
      <c r="X343" s="8">
        <v>0</v>
      </c>
      <c r="Y343" s="8">
        <v>0</v>
      </c>
      <c r="Z343" s="8">
        <v>0</v>
      </c>
      <c r="AA343" s="8">
        <v>0</v>
      </c>
      <c r="AB343" s="8">
        <v>0</v>
      </c>
      <c r="AC343" s="8">
        <v>0</v>
      </c>
      <c r="AD343" s="8">
        <v>0</v>
      </c>
      <c r="AE343" s="8">
        <v>0</v>
      </c>
      <c r="AF343" s="8">
        <v>0</v>
      </c>
      <c r="AG343" s="8">
        <v>0</v>
      </c>
      <c r="AH343" s="8">
        <v>0</v>
      </c>
      <c r="AI343" s="8">
        <v>0</v>
      </c>
      <c r="AJ343" s="8">
        <v>0</v>
      </c>
      <c r="AK343" s="8">
        <v>0</v>
      </c>
      <c r="AL343" s="8">
        <v>0</v>
      </c>
    </row>
    <row r="344" spans="1:38" ht="102" x14ac:dyDescent="0.25">
      <c r="A344" s="6">
        <v>166</v>
      </c>
      <c r="B344" s="7" t="s">
        <v>92</v>
      </c>
      <c r="C344" s="7" t="s">
        <v>51</v>
      </c>
      <c r="D344" s="7" t="s">
        <v>294</v>
      </c>
      <c r="E344" s="7" t="s">
        <v>94</v>
      </c>
      <c r="F344" s="7" t="s">
        <v>95</v>
      </c>
      <c r="G344" s="7" t="s">
        <v>295</v>
      </c>
      <c r="H344" s="7" t="s">
        <v>296</v>
      </c>
      <c r="I344" s="7" t="s">
        <v>297</v>
      </c>
      <c r="J344" s="7" t="s">
        <v>2720</v>
      </c>
      <c r="K344" s="7" t="s">
        <v>3728</v>
      </c>
      <c r="L344" s="7" t="s">
        <v>3729</v>
      </c>
      <c r="M344" s="7" t="s">
        <v>294</v>
      </c>
      <c r="N344" s="7" t="s">
        <v>3729</v>
      </c>
      <c r="O344" s="8">
        <v>0</v>
      </c>
      <c r="P344" s="8">
        <v>0</v>
      </c>
      <c r="Q344" s="8">
        <v>0</v>
      </c>
      <c r="R344" s="7" t="s">
        <v>2601</v>
      </c>
      <c r="S344" s="7" t="s">
        <v>2601</v>
      </c>
      <c r="T344" s="7" t="s">
        <v>2601</v>
      </c>
      <c r="U344" s="8">
        <v>0</v>
      </c>
      <c r="V344" s="8">
        <v>0</v>
      </c>
      <c r="W344" s="8">
        <v>0</v>
      </c>
      <c r="X344" s="8">
        <v>0</v>
      </c>
      <c r="Y344" s="8">
        <v>0</v>
      </c>
      <c r="Z344" s="8">
        <v>0</v>
      </c>
      <c r="AA344" s="8">
        <v>0</v>
      </c>
      <c r="AB344" s="8">
        <v>0</v>
      </c>
      <c r="AC344" s="8">
        <v>0</v>
      </c>
      <c r="AD344" s="8">
        <v>0</v>
      </c>
      <c r="AE344" s="8">
        <v>0</v>
      </c>
      <c r="AF344" s="8">
        <v>0</v>
      </c>
      <c r="AG344" s="8">
        <v>0</v>
      </c>
      <c r="AH344" s="8">
        <v>0</v>
      </c>
      <c r="AI344" s="8">
        <v>0</v>
      </c>
      <c r="AJ344" s="8">
        <v>0</v>
      </c>
      <c r="AK344" s="8">
        <v>0</v>
      </c>
      <c r="AL344" s="8">
        <v>0</v>
      </c>
    </row>
    <row r="345" spans="1:38" ht="102" x14ac:dyDescent="0.25">
      <c r="A345" s="6">
        <v>166</v>
      </c>
      <c r="B345" s="7" t="s">
        <v>92</v>
      </c>
      <c r="C345" s="7" t="s">
        <v>51</v>
      </c>
      <c r="D345" s="7" t="s">
        <v>294</v>
      </c>
      <c r="E345" s="7" t="s">
        <v>94</v>
      </c>
      <c r="F345" s="7" t="s">
        <v>95</v>
      </c>
      <c r="G345" s="7" t="s">
        <v>295</v>
      </c>
      <c r="H345" s="7" t="s">
        <v>296</v>
      </c>
      <c r="I345" s="7" t="s">
        <v>297</v>
      </c>
      <c r="J345" s="7" t="s">
        <v>2720</v>
      </c>
      <c r="K345" s="7" t="s">
        <v>3730</v>
      </c>
      <c r="L345" s="7" t="s">
        <v>3731</v>
      </c>
      <c r="M345" s="7" t="s">
        <v>294</v>
      </c>
      <c r="N345" s="7" t="s">
        <v>3731</v>
      </c>
      <c r="O345" s="8">
        <v>0</v>
      </c>
      <c r="P345" s="8">
        <v>0</v>
      </c>
      <c r="Q345" s="8">
        <v>0</v>
      </c>
      <c r="R345" s="7" t="s">
        <v>2601</v>
      </c>
      <c r="S345" s="7" t="s">
        <v>2601</v>
      </c>
      <c r="T345" s="7" t="s">
        <v>2601</v>
      </c>
      <c r="U345" s="8">
        <v>0</v>
      </c>
      <c r="V345" s="8">
        <v>0</v>
      </c>
      <c r="W345" s="8">
        <v>0</v>
      </c>
      <c r="X345" s="8">
        <v>0</v>
      </c>
      <c r="Y345" s="8">
        <v>0</v>
      </c>
      <c r="Z345" s="8">
        <v>0</v>
      </c>
      <c r="AA345" s="8">
        <v>0</v>
      </c>
      <c r="AB345" s="8">
        <v>0</v>
      </c>
      <c r="AC345" s="8">
        <v>0</v>
      </c>
      <c r="AD345" s="8">
        <v>0</v>
      </c>
      <c r="AE345" s="8">
        <v>0</v>
      </c>
      <c r="AF345" s="8">
        <v>0</v>
      </c>
      <c r="AG345" s="8">
        <v>0</v>
      </c>
      <c r="AH345" s="8">
        <v>0</v>
      </c>
      <c r="AI345" s="8">
        <v>0</v>
      </c>
      <c r="AJ345" s="8">
        <v>0</v>
      </c>
      <c r="AK345" s="8">
        <v>0</v>
      </c>
      <c r="AL345" s="8">
        <v>0</v>
      </c>
    </row>
    <row r="346" spans="1:38" ht="102" x14ac:dyDescent="0.25">
      <c r="A346" s="6">
        <v>166</v>
      </c>
      <c r="B346" s="7" t="s">
        <v>92</v>
      </c>
      <c r="C346" s="7" t="s">
        <v>51</v>
      </c>
      <c r="D346" s="7" t="s">
        <v>294</v>
      </c>
      <c r="E346" s="7" t="s">
        <v>94</v>
      </c>
      <c r="F346" s="7" t="s">
        <v>95</v>
      </c>
      <c r="G346" s="7" t="s">
        <v>295</v>
      </c>
      <c r="H346" s="7" t="s">
        <v>296</v>
      </c>
      <c r="I346" s="7" t="s">
        <v>297</v>
      </c>
      <c r="J346" s="7" t="s">
        <v>2720</v>
      </c>
      <c r="K346" s="7" t="s">
        <v>3732</v>
      </c>
      <c r="L346" s="7" t="s">
        <v>3733</v>
      </c>
      <c r="M346" s="7" t="s">
        <v>294</v>
      </c>
      <c r="N346" s="7" t="s">
        <v>3733</v>
      </c>
      <c r="O346" s="8">
        <v>0</v>
      </c>
      <c r="P346" s="8">
        <v>0</v>
      </c>
      <c r="Q346" s="8">
        <v>0</v>
      </c>
      <c r="R346" s="7" t="s">
        <v>2601</v>
      </c>
      <c r="S346" s="7" t="s">
        <v>2601</v>
      </c>
      <c r="T346" s="7" t="s">
        <v>2601</v>
      </c>
      <c r="U346" s="8">
        <v>0</v>
      </c>
      <c r="V346" s="8">
        <v>0</v>
      </c>
      <c r="W346" s="8">
        <v>0</v>
      </c>
      <c r="X346" s="8">
        <v>0</v>
      </c>
      <c r="Y346" s="8">
        <v>0</v>
      </c>
      <c r="Z346" s="8">
        <v>0</v>
      </c>
      <c r="AA346" s="8">
        <v>0</v>
      </c>
      <c r="AB346" s="8">
        <v>0</v>
      </c>
      <c r="AC346" s="8">
        <v>0</v>
      </c>
      <c r="AD346" s="8">
        <v>0</v>
      </c>
      <c r="AE346" s="8">
        <v>0</v>
      </c>
      <c r="AF346" s="8">
        <v>0</v>
      </c>
      <c r="AG346" s="8">
        <v>0</v>
      </c>
      <c r="AH346" s="8">
        <v>0</v>
      </c>
      <c r="AI346" s="8">
        <v>0</v>
      </c>
      <c r="AJ346" s="8">
        <v>0</v>
      </c>
      <c r="AK346" s="8">
        <v>0</v>
      </c>
      <c r="AL346" s="8">
        <v>0</v>
      </c>
    </row>
    <row r="347" spans="1:38" ht="102" x14ac:dyDescent="0.25">
      <c r="A347" s="6">
        <v>166</v>
      </c>
      <c r="B347" s="7" t="s">
        <v>92</v>
      </c>
      <c r="C347" s="7" t="s">
        <v>51</v>
      </c>
      <c r="D347" s="7" t="s">
        <v>294</v>
      </c>
      <c r="E347" s="7" t="s">
        <v>94</v>
      </c>
      <c r="F347" s="7" t="s">
        <v>95</v>
      </c>
      <c r="G347" s="7" t="s">
        <v>295</v>
      </c>
      <c r="H347" s="7" t="s">
        <v>296</v>
      </c>
      <c r="I347" s="7" t="s">
        <v>297</v>
      </c>
      <c r="J347" s="7" t="s">
        <v>2720</v>
      </c>
      <c r="K347" s="7" t="s">
        <v>3734</v>
      </c>
      <c r="L347" s="7" t="s">
        <v>3735</v>
      </c>
      <c r="M347" s="7" t="s">
        <v>294</v>
      </c>
      <c r="N347" s="7" t="s">
        <v>3735</v>
      </c>
      <c r="O347" s="8">
        <v>0</v>
      </c>
      <c r="P347" s="8">
        <v>0</v>
      </c>
      <c r="Q347" s="8">
        <v>0</v>
      </c>
      <c r="R347" s="7" t="s">
        <v>2601</v>
      </c>
      <c r="S347" s="7" t="s">
        <v>2601</v>
      </c>
      <c r="T347" s="7" t="s">
        <v>2601</v>
      </c>
      <c r="U347" s="8">
        <v>0</v>
      </c>
      <c r="V347" s="8">
        <v>0</v>
      </c>
      <c r="W347" s="8">
        <v>0</v>
      </c>
      <c r="X347" s="8">
        <v>0</v>
      </c>
      <c r="Y347" s="8">
        <v>0</v>
      </c>
      <c r="Z347" s="8">
        <v>0</v>
      </c>
      <c r="AA347" s="8">
        <v>0</v>
      </c>
      <c r="AB347" s="8">
        <v>0</v>
      </c>
      <c r="AC347" s="8">
        <v>0</v>
      </c>
      <c r="AD347" s="8">
        <v>0</v>
      </c>
      <c r="AE347" s="8">
        <v>0</v>
      </c>
      <c r="AF347" s="8">
        <v>0</v>
      </c>
      <c r="AG347" s="8">
        <v>0</v>
      </c>
      <c r="AH347" s="8">
        <v>0</v>
      </c>
      <c r="AI347" s="8">
        <v>0</v>
      </c>
      <c r="AJ347" s="8">
        <v>0</v>
      </c>
      <c r="AK347" s="8">
        <v>0</v>
      </c>
      <c r="AL347" s="8">
        <v>0</v>
      </c>
    </row>
    <row r="348" spans="1:38" ht="102" x14ac:dyDescent="0.25">
      <c r="A348" s="6">
        <v>166</v>
      </c>
      <c r="B348" s="7" t="s">
        <v>92</v>
      </c>
      <c r="C348" s="7" t="s">
        <v>51</v>
      </c>
      <c r="D348" s="7" t="s">
        <v>294</v>
      </c>
      <c r="E348" s="7" t="s">
        <v>94</v>
      </c>
      <c r="F348" s="7" t="s">
        <v>95</v>
      </c>
      <c r="G348" s="7" t="s">
        <v>295</v>
      </c>
      <c r="H348" s="7" t="s">
        <v>296</v>
      </c>
      <c r="I348" s="7" t="s">
        <v>297</v>
      </c>
      <c r="J348" s="7" t="s">
        <v>2720</v>
      </c>
      <c r="K348" s="7" t="s">
        <v>3736</v>
      </c>
      <c r="L348" s="7" t="s">
        <v>3737</v>
      </c>
      <c r="M348" s="7" t="s">
        <v>294</v>
      </c>
      <c r="N348" s="7" t="s">
        <v>3737</v>
      </c>
      <c r="O348" s="8">
        <v>0</v>
      </c>
      <c r="P348" s="8">
        <v>0</v>
      </c>
      <c r="Q348" s="8">
        <v>0</v>
      </c>
      <c r="R348" s="7" t="s">
        <v>2601</v>
      </c>
      <c r="S348" s="7" t="s">
        <v>2601</v>
      </c>
      <c r="T348" s="7" t="s">
        <v>2601</v>
      </c>
      <c r="U348" s="8">
        <v>0</v>
      </c>
      <c r="V348" s="8">
        <v>0</v>
      </c>
      <c r="W348" s="8">
        <v>0</v>
      </c>
      <c r="X348" s="8">
        <v>0</v>
      </c>
      <c r="Y348" s="8">
        <v>0</v>
      </c>
      <c r="Z348" s="8">
        <v>0</v>
      </c>
      <c r="AA348" s="8">
        <v>0</v>
      </c>
      <c r="AB348" s="8">
        <v>0</v>
      </c>
      <c r="AC348" s="8">
        <v>0</v>
      </c>
      <c r="AD348" s="8">
        <v>0</v>
      </c>
      <c r="AE348" s="8">
        <v>0</v>
      </c>
      <c r="AF348" s="8">
        <v>0</v>
      </c>
      <c r="AG348" s="8">
        <v>0</v>
      </c>
      <c r="AH348" s="8">
        <v>0</v>
      </c>
      <c r="AI348" s="8">
        <v>0</v>
      </c>
      <c r="AJ348" s="8">
        <v>0</v>
      </c>
      <c r="AK348" s="8">
        <v>0</v>
      </c>
      <c r="AL348" s="8">
        <v>0</v>
      </c>
    </row>
    <row r="349" spans="1:38" ht="102" x14ac:dyDescent="0.25">
      <c r="A349" s="6">
        <v>166</v>
      </c>
      <c r="B349" s="7" t="s">
        <v>92</v>
      </c>
      <c r="C349" s="7" t="s">
        <v>51</v>
      </c>
      <c r="D349" s="7" t="s">
        <v>294</v>
      </c>
      <c r="E349" s="7" t="s">
        <v>94</v>
      </c>
      <c r="F349" s="7" t="s">
        <v>95</v>
      </c>
      <c r="G349" s="7" t="s">
        <v>295</v>
      </c>
      <c r="H349" s="7" t="s">
        <v>296</v>
      </c>
      <c r="I349" s="7" t="s">
        <v>297</v>
      </c>
      <c r="J349" s="7" t="s">
        <v>2720</v>
      </c>
      <c r="K349" s="7" t="s">
        <v>3738</v>
      </c>
      <c r="L349" s="7" t="s">
        <v>3739</v>
      </c>
      <c r="M349" s="7" t="s">
        <v>294</v>
      </c>
      <c r="N349" s="7" t="s">
        <v>3739</v>
      </c>
      <c r="O349" s="8">
        <v>0</v>
      </c>
      <c r="P349" s="8">
        <v>0</v>
      </c>
      <c r="Q349" s="8">
        <v>0</v>
      </c>
      <c r="R349" s="7" t="s">
        <v>2601</v>
      </c>
      <c r="S349" s="7" t="s">
        <v>2601</v>
      </c>
      <c r="T349" s="7" t="s">
        <v>2601</v>
      </c>
      <c r="U349" s="8">
        <v>0</v>
      </c>
      <c r="V349" s="8">
        <v>0</v>
      </c>
      <c r="W349" s="8">
        <v>0</v>
      </c>
      <c r="X349" s="8">
        <v>0</v>
      </c>
      <c r="Y349" s="8">
        <v>0</v>
      </c>
      <c r="Z349" s="8">
        <v>0</v>
      </c>
      <c r="AA349" s="8">
        <v>0</v>
      </c>
      <c r="AB349" s="8">
        <v>0</v>
      </c>
      <c r="AC349" s="8">
        <v>0</v>
      </c>
      <c r="AD349" s="8">
        <v>0</v>
      </c>
      <c r="AE349" s="8">
        <v>0</v>
      </c>
      <c r="AF349" s="8">
        <v>0</v>
      </c>
      <c r="AG349" s="8">
        <v>0</v>
      </c>
      <c r="AH349" s="8">
        <v>0</v>
      </c>
      <c r="AI349" s="8">
        <v>0</v>
      </c>
      <c r="AJ349" s="8">
        <v>0</v>
      </c>
      <c r="AK349" s="8">
        <v>0</v>
      </c>
      <c r="AL349" s="8">
        <v>0</v>
      </c>
    </row>
    <row r="350" spans="1:38" ht="102" x14ac:dyDescent="0.25">
      <c r="A350" s="6">
        <v>166</v>
      </c>
      <c r="B350" s="7" t="s">
        <v>92</v>
      </c>
      <c r="C350" s="7" t="s">
        <v>51</v>
      </c>
      <c r="D350" s="7" t="s">
        <v>294</v>
      </c>
      <c r="E350" s="7" t="s">
        <v>94</v>
      </c>
      <c r="F350" s="7" t="s">
        <v>95</v>
      </c>
      <c r="G350" s="7" t="s">
        <v>295</v>
      </c>
      <c r="H350" s="7" t="s">
        <v>296</v>
      </c>
      <c r="I350" s="7" t="s">
        <v>297</v>
      </c>
      <c r="J350" s="7" t="s">
        <v>2720</v>
      </c>
      <c r="K350" s="7" t="s">
        <v>3740</v>
      </c>
      <c r="L350" s="7" t="s">
        <v>3741</v>
      </c>
      <c r="M350" s="7" t="s">
        <v>1041</v>
      </c>
      <c r="N350" s="7" t="s">
        <v>3741</v>
      </c>
      <c r="O350" s="8">
        <v>0</v>
      </c>
      <c r="P350" s="8">
        <v>0</v>
      </c>
      <c r="Q350" s="8">
        <v>0</v>
      </c>
      <c r="R350" s="7" t="s">
        <v>2601</v>
      </c>
      <c r="S350" s="7" t="s">
        <v>2601</v>
      </c>
      <c r="T350" s="7" t="s">
        <v>2601</v>
      </c>
      <c r="U350" s="8">
        <v>0</v>
      </c>
      <c r="V350" s="8">
        <v>0</v>
      </c>
      <c r="W350" s="8">
        <v>0</v>
      </c>
      <c r="X350" s="8">
        <v>0</v>
      </c>
      <c r="Y350" s="8">
        <v>0</v>
      </c>
      <c r="Z350" s="8">
        <v>0</v>
      </c>
      <c r="AA350" s="8">
        <v>0</v>
      </c>
      <c r="AB350" s="8">
        <v>0</v>
      </c>
      <c r="AC350" s="8">
        <v>0</v>
      </c>
      <c r="AD350" s="8">
        <v>0</v>
      </c>
      <c r="AE350" s="8">
        <v>0</v>
      </c>
      <c r="AF350" s="8">
        <v>0</v>
      </c>
      <c r="AG350" s="8">
        <v>0</v>
      </c>
      <c r="AH350" s="8">
        <v>0</v>
      </c>
      <c r="AI350" s="8">
        <v>0</v>
      </c>
      <c r="AJ350" s="8">
        <v>0</v>
      </c>
      <c r="AK350" s="8">
        <v>0</v>
      </c>
      <c r="AL350" s="8">
        <v>0</v>
      </c>
    </row>
    <row r="351" spans="1:38" ht="102" x14ac:dyDescent="0.25">
      <c r="A351" s="6">
        <v>166</v>
      </c>
      <c r="B351" s="7" t="s">
        <v>92</v>
      </c>
      <c r="C351" s="7" t="s">
        <v>51</v>
      </c>
      <c r="D351" s="7" t="s">
        <v>294</v>
      </c>
      <c r="E351" s="7" t="s">
        <v>94</v>
      </c>
      <c r="F351" s="7" t="s">
        <v>95</v>
      </c>
      <c r="G351" s="7" t="s">
        <v>295</v>
      </c>
      <c r="H351" s="7" t="s">
        <v>296</v>
      </c>
      <c r="I351" s="7" t="s">
        <v>297</v>
      </c>
      <c r="J351" s="7" t="s">
        <v>2720</v>
      </c>
      <c r="K351" s="7" t="s">
        <v>3742</v>
      </c>
      <c r="L351" s="7" t="s">
        <v>3743</v>
      </c>
      <c r="M351" s="7" t="s">
        <v>294</v>
      </c>
      <c r="N351" s="7" t="s">
        <v>3743</v>
      </c>
      <c r="O351" s="8">
        <v>0</v>
      </c>
      <c r="P351" s="8">
        <v>0</v>
      </c>
      <c r="Q351" s="8">
        <v>0</v>
      </c>
      <c r="R351" s="7" t="s">
        <v>2601</v>
      </c>
      <c r="S351" s="7" t="s">
        <v>2601</v>
      </c>
      <c r="T351" s="7" t="s">
        <v>2601</v>
      </c>
      <c r="U351" s="8">
        <v>0</v>
      </c>
      <c r="V351" s="8">
        <v>0</v>
      </c>
      <c r="W351" s="8">
        <v>0</v>
      </c>
      <c r="X351" s="8">
        <v>0</v>
      </c>
      <c r="Y351" s="8">
        <v>0</v>
      </c>
      <c r="Z351" s="8">
        <v>0</v>
      </c>
      <c r="AA351" s="8">
        <v>0</v>
      </c>
      <c r="AB351" s="8">
        <v>0</v>
      </c>
      <c r="AC351" s="8">
        <v>0</v>
      </c>
      <c r="AD351" s="8">
        <v>0</v>
      </c>
      <c r="AE351" s="8">
        <v>0</v>
      </c>
      <c r="AF351" s="8">
        <v>0</v>
      </c>
      <c r="AG351" s="8">
        <v>0</v>
      </c>
      <c r="AH351" s="8">
        <v>0</v>
      </c>
      <c r="AI351" s="8">
        <v>0</v>
      </c>
      <c r="AJ351" s="8">
        <v>0</v>
      </c>
      <c r="AK351" s="8">
        <v>0</v>
      </c>
      <c r="AL351" s="8">
        <v>0</v>
      </c>
    </row>
    <row r="352" spans="1:38" ht="102" x14ac:dyDescent="0.25">
      <c r="A352" s="6">
        <v>166</v>
      </c>
      <c r="B352" s="7" t="s">
        <v>92</v>
      </c>
      <c r="C352" s="7" t="s">
        <v>51</v>
      </c>
      <c r="D352" s="7" t="s">
        <v>294</v>
      </c>
      <c r="E352" s="7" t="s">
        <v>94</v>
      </c>
      <c r="F352" s="7" t="s">
        <v>95</v>
      </c>
      <c r="G352" s="7" t="s">
        <v>295</v>
      </c>
      <c r="H352" s="7" t="s">
        <v>296</v>
      </c>
      <c r="I352" s="7" t="s">
        <v>297</v>
      </c>
      <c r="J352" s="7" t="s">
        <v>2720</v>
      </c>
      <c r="K352" s="7" t="s">
        <v>3744</v>
      </c>
      <c r="L352" s="7" t="s">
        <v>3745</v>
      </c>
      <c r="M352" s="7" t="s">
        <v>294</v>
      </c>
      <c r="N352" s="7" t="s">
        <v>3745</v>
      </c>
      <c r="O352" s="8">
        <v>0</v>
      </c>
      <c r="P352" s="8">
        <v>0</v>
      </c>
      <c r="Q352" s="8">
        <v>0</v>
      </c>
      <c r="R352" s="7" t="s">
        <v>2601</v>
      </c>
      <c r="S352" s="7" t="s">
        <v>2601</v>
      </c>
      <c r="T352" s="7" t="s">
        <v>2601</v>
      </c>
      <c r="U352" s="8">
        <v>0</v>
      </c>
      <c r="V352" s="8">
        <v>0</v>
      </c>
      <c r="W352" s="8">
        <v>0</v>
      </c>
      <c r="X352" s="8">
        <v>0</v>
      </c>
      <c r="Y352" s="8">
        <v>0</v>
      </c>
      <c r="Z352" s="8">
        <v>0</v>
      </c>
      <c r="AA352" s="8">
        <v>0</v>
      </c>
      <c r="AB352" s="8">
        <v>0</v>
      </c>
      <c r="AC352" s="8">
        <v>0</v>
      </c>
      <c r="AD352" s="8">
        <v>0</v>
      </c>
      <c r="AE352" s="8">
        <v>0</v>
      </c>
      <c r="AF352" s="8">
        <v>0</v>
      </c>
      <c r="AG352" s="8">
        <v>0</v>
      </c>
      <c r="AH352" s="8">
        <v>0</v>
      </c>
      <c r="AI352" s="8">
        <v>0</v>
      </c>
      <c r="AJ352" s="8">
        <v>0</v>
      </c>
      <c r="AK352" s="8">
        <v>0</v>
      </c>
      <c r="AL352" s="8">
        <v>0</v>
      </c>
    </row>
    <row r="353" spans="1:38" ht="102" x14ac:dyDescent="0.25">
      <c r="A353" s="6">
        <v>166</v>
      </c>
      <c r="B353" s="7" t="s">
        <v>92</v>
      </c>
      <c r="C353" s="7" t="s">
        <v>51</v>
      </c>
      <c r="D353" s="7" t="s">
        <v>294</v>
      </c>
      <c r="E353" s="7" t="s">
        <v>94</v>
      </c>
      <c r="F353" s="7" t="s">
        <v>95</v>
      </c>
      <c r="G353" s="7" t="s">
        <v>295</v>
      </c>
      <c r="H353" s="7" t="s">
        <v>296</v>
      </c>
      <c r="I353" s="7" t="s">
        <v>297</v>
      </c>
      <c r="J353" s="7" t="s">
        <v>2720</v>
      </c>
      <c r="K353" s="7" t="s">
        <v>3746</v>
      </c>
      <c r="L353" s="7" t="s">
        <v>3747</v>
      </c>
      <c r="M353" s="7" t="s">
        <v>1041</v>
      </c>
      <c r="N353" s="7" t="s">
        <v>3747</v>
      </c>
      <c r="O353" s="8">
        <v>0</v>
      </c>
      <c r="P353" s="8">
        <v>0</v>
      </c>
      <c r="Q353" s="8">
        <v>0</v>
      </c>
      <c r="R353" s="7" t="s">
        <v>2601</v>
      </c>
      <c r="S353" s="7" t="s">
        <v>2601</v>
      </c>
      <c r="T353" s="7" t="s">
        <v>2601</v>
      </c>
      <c r="U353" s="8">
        <v>0</v>
      </c>
      <c r="V353" s="8">
        <v>0</v>
      </c>
      <c r="W353" s="8">
        <v>0</v>
      </c>
      <c r="X353" s="8">
        <v>0</v>
      </c>
      <c r="Y353" s="8">
        <v>0</v>
      </c>
      <c r="Z353" s="8">
        <v>0</v>
      </c>
      <c r="AA353" s="8">
        <v>0</v>
      </c>
      <c r="AB353" s="8">
        <v>0</v>
      </c>
      <c r="AC353" s="8">
        <v>0</v>
      </c>
      <c r="AD353" s="8">
        <v>0</v>
      </c>
      <c r="AE353" s="8">
        <v>0</v>
      </c>
      <c r="AF353" s="8">
        <v>0</v>
      </c>
      <c r="AG353" s="8">
        <v>0</v>
      </c>
      <c r="AH353" s="8">
        <v>0</v>
      </c>
      <c r="AI353" s="8">
        <v>0</v>
      </c>
      <c r="AJ353" s="8">
        <v>0</v>
      </c>
      <c r="AK353" s="8">
        <v>0</v>
      </c>
      <c r="AL353" s="8">
        <v>0</v>
      </c>
    </row>
    <row r="354" spans="1:38" ht="102" x14ac:dyDescent="0.25">
      <c r="A354" s="6">
        <v>166</v>
      </c>
      <c r="B354" s="7" t="s">
        <v>92</v>
      </c>
      <c r="C354" s="7" t="s">
        <v>51</v>
      </c>
      <c r="D354" s="7" t="s">
        <v>294</v>
      </c>
      <c r="E354" s="7" t="s">
        <v>94</v>
      </c>
      <c r="F354" s="7" t="s">
        <v>95</v>
      </c>
      <c r="G354" s="7" t="s">
        <v>295</v>
      </c>
      <c r="H354" s="7" t="s">
        <v>296</v>
      </c>
      <c r="I354" s="7" t="s">
        <v>297</v>
      </c>
      <c r="J354" s="7" t="s">
        <v>2720</v>
      </c>
      <c r="K354" s="7" t="s">
        <v>3748</v>
      </c>
      <c r="L354" s="7" t="s">
        <v>3749</v>
      </c>
      <c r="M354" s="7" t="s">
        <v>1041</v>
      </c>
      <c r="N354" s="7" t="s">
        <v>3749</v>
      </c>
      <c r="O354" s="8">
        <v>0</v>
      </c>
      <c r="P354" s="8">
        <v>0</v>
      </c>
      <c r="Q354" s="8">
        <v>0</v>
      </c>
      <c r="R354" s="7" t="s">
        <v>2601</v>
      </c>
      <c r="S354" s="7" t="s">
        <v>2601</v>
      </c>
      <c r="T354" s="7" t="s">
        <v>2601</v>
      </c>
      <c r="U354" s="8">
        <v>0</v>
      </c>
      <c r="V354" s="8">
        <v>0</v>
      </c>
      <c r="W354" s="8">
        <v>0</v>
      </c>
      <c r="X354" s="8">
        <v>0</v>
      </c>
      <c r="Y354" s="8">
        <v>0</v>
      </c>
      <c r="Z354" s="8">
        <v>0</v>
      </c>
      <c r="AA354" s="8">
        <v>0</v>
      </c>
      <c r="AB354" s="8">
        <v>0</v>
      </c>
      <c r="AC354" s="8">
        <v>0</v>
      </c>
      <c r="AD354" s="8">
        <v>0</v>
      </c>
      <c r="AE354" s="8">
        <v>0</v>
      </c>
      <c r="AF354" s="8">
        <v>0</v>
      </c>
      <c r="AG354" s="8">
        <v>0</v>
      </c>
      <c r="AH354" s="8">
        <v>0</v>
      </c>
      <c r="AI354" s="8">
        <v>0</v>
      </c>
      <c r="AJ354" s="8">
        <v>0</v>
      </c>
      <c r="AK354" s="8">
        <v>0</v>
      </c>
      <c r="AL354" s="8">
        <v>0</v>
      </c>
    </row>
    <row r="355" spans="1:38" ht="102" x14ac:dyDescent="0.25">
      <c r="A355" s="6">
        <v>167</v>
      </c>
      <c r="B355" s="7" t="s">
        <v>92</v>
      </c>
      <c r="C355" s="7" t="s">
        <v>51</v>
      </c>
      <c r="D355" s="7" t="s">
        <v>294</v>
      </c>
      <c r="E355" s="7" t="s">
        <v>94</v>
      </c>
      <c r="F355" s="7" t="s">
        <v>95</v>
      </c>
      <c r="G355" s="7" t="s">
        <v>302</v>
      </c>
      <c r="H355" s="7" t="s">
        <v>303</v>
      </c>
      <c r="I355" s="7" t="s">
        <v>304</v>
      </c>
      <c r="J355" s="7" t="s">
        <v>2649</v>
      </c>
      <c r="K355" s="7" t="s">
        <v>3750</v>
      </c>
      <c r="L355" s="7" t="s">
        <v>3751</v>
      </c>
      <c r="M355" s="7" t="s">
        <v>488</v>
      </c>
      <c r="N355" s="7" t="s">
        <v>3752</v>
      </c>
      <c r="O355" s="8">
        <v>1</v>
      </c>
      <c r="P355" s="8">
        <v>0</v>
      </c>
      <c r="Q355" s="8">
        <v>0</v>
      </c>
      <c r="R355" s="7" t="s">
        <v>306</v>
      </c>
      <c r="U355" s="8">
        <v>1</v>
      </c>
      <c r="V355" s="8">
        <v>0</v>
      </c>
      <c r="W355" s="8">
        <v>0</v>
      </c>
      <c r="X355" s="8">
        <v>1</v>
      </c>
      <c r="Y355" s="8">
        <v>0</v>
      </c>
      <c r="Z355" s="8">
        <v>0</v>
      </c>
      <c r="AA355" s="8">
        <v>0</v>
      </c>
      <c r="AB355" s="8">
        <v>0</v>
      </c>
      <c r="AC355" s="8">
        <v>0</v>
      </c>
      <c r="AD355" s="8">
        <v>0</v>
      </c>
      <c r="AE355" s="8">
        <v>0</v>
      </c>
      <c r="AF355" s="8">
        <v>0</v>
      </c>
      <c r="AG355" s="8">
        <v>1</v>
      </c>
      <c r="AH355" s="8">
        <v>0</v>
      </c>
      <c r="AI355" s="8">
        <v>0</v>
      </c>
      <c r="AJ355" s="8">
        <v>0</v>
      </c>
      <c r="AK355" s="8">
        <v>0</v>
      </c>
      <c r="AL355" s="8">
        <v>0</v>
      </c>
    </row>
    <row r="356" spans="1:38" ht="89.25" x14ac:dyDescent="0.25">
      <c r="A356" s="6">
        <v>169</v>
      </c>
      <c r="B356" s="7" t="s">
        <v>92</v>
      </c>
      <c r="C356" s="7" t="s">
        <v>51</v>
      </c>
      <c r="D356" s="7" t="s">
        <v>294</v>
      </c>
      <c r="E356" s="7" t="s">
        <v>94</v>
      </c>
      <c r="F356" s="7" t="s">
        <v>95</v>
      </c>
      <c r="G356" s="7" t="s">
        <v>843</v>
      </c>
      <c r="H356" s="7" t="s">
        <v>844</v>
      </c>
      <c r="I356" s="7" t="s">
        <v>845</v>
      </c>
      <c r="J356" s="7" t="s">
        <v>2649</v>
      </c>
      <c r="K356" s="7" t="s">
        <v>3753</v>
      </c>
      <c r="L356" s="7" t="s">
        <v>3754</v>
      </c>
      <c r="M356" s="7" t="s">
        <v>294</v>
      </c>
      <c r="N356" s="7" t="s">
        <v>3755</v>
      </c>
      <c r="O356" s="8">
        <v>0</v>
      </c>
      <c r="P356" s="8">
        <v>0</v>
      </c>
      <c r="Q356" s="8">
        <v>0</v>
      </c>
      <c r="R356" s="7" t="s">
        <v>100</v>
      </c>
      <c r="S356" s="7" t="s">
        <v>100</v>
      </c>
      <c r="T356" s="7" t="s">
        <v>100</v>
      </c>
      <c r="U356" s="8">
        <v>0</v>
      </c>
      <c r="V356" s="8">
        <v>0</v>
      </c>
      <c r="W356" s="8">
        <v>0</v>
      </c>
      <c r="X356" s="8">
        <v>0</v>
      </c>
      <c r="Y356" s="8">
        <v>0</v>
      </c>
      <c r="Z356" s="8">
        <v>0</v>
      </c>
      <c r="AA356" s="8">
        <v>0</v>
      </c>
      <c r="AB356" s="8">
        <v>0</v>
      </c>
      <c r="AC356" s="8">
        <v>0</v>
      </c>
      <c r="AD356" s="8">
        <v>0</v>
      </c>
      <c r="AE356" s="8">
        <v>0</v>
      </c>
      <c r="AF356" s="8">
        <v>0</v>
      </c>
      <c r="AG356" s="8">
        <v>0</v>
      </c>
      <c r="AH356" s="8">
        <v>0</v>
      </c>
      <c r="AI356" s="8">
        <v>0</v>
      </c>
      <c r="AJ356" s="8">
        <v>0</v>
      </c>
      <c r="AK356" s="8">
        <v>0</v>
      </c>
      <c r="AL356" s="8">
        <v>0</v>
      </c>
    </row>
    <row r="357" spans="1:38" ht="102" x14ac:dyDescent="0.25">
      <c r="A357" s="6">
        <v>169</v>
      </c>
      <c r="B357" s="7" t="s">
        <v>92</v>
      </c>
      <c r="C357" s="7" t="s">
        <v>51</v>
      </c>
      <c r="D357" s="7" t="s">
        <v>294</v>
      </c>
      <c r="E357" s="7" t="s">
        <v>94</v>
      </c>
      <c r="F357" s="7" t="s">
        <v>95</v>
      </c>
      <c r="G357" s="7" t="s">
        <v>843</v>
      </c>
      <c r="H357" s="7" t="s">
        <v>844</v>
      </c>
      <c r="I357" s="7" t="s">
        <v>845</v>
      </c>
      <c r="J357" s="7" t="s">
        <v>2649</v>
      </c>
      <c r="K357" s="7" t="s">
        <v>3756</v>
      </c>
      <c r="L357" s="7" t="s">
        <v>3757</v>
      </c>
      <c r="M357" s="7" t="s">
        <v>294</v>
      </c>
      <c r="N357" s="7" t="s">
        <v>3758</v>
      </c>
      <c r="O357" s="8">
        <v>0</v>
      </c>
      <c r="P357" s="8">
        <v>0</v>
      </c>
      <c r="Q357" s="8">
        <v>0</v>
      </c>
      <c r="R357" s="7" t="s">
        <v>100</v>
      </c>
      <c r="S357" s="7" t="s">
        <v>100</v>
      </c>
      <c r="T357" s="7" t="s">
        <v>100</v>
      </c>
      <c r="U357" s="8">
        <v>3</v>
      </c>
      <c r="V357" s="8">
        <v>3</v>
      </c>
      <c r="W357" s="8">
        <v>3</v>
      </c>
      <c r="X357" s="8">
        <v>3</v>
      </c>
      <c r="Y357" s="8">
        <v>3</v>
      </c>
      <c r="Z357" s="8">
        <v>3</v>
      </c>
      <c r="AA357" s="8">
        <v>0</v>
      </c>
      <c r="AB357" s="8">
        <v>0</v>
      </c>
      <c r="AC357" s="8">
        <v>0</v>
      </c>
      <c r="AD357" s="8">
        <v>0</v>
      </c>
      <c r="AE357" s="8">
        <v>0</v>
      </c>
      <c r="AF357" s="8">
        <v>0</v>
      </c>
      <c r="AG357" s="8">
        <v>3</v>
      </c>
      <c r="AH357" s="8">
        <v>3</v>
      </c>
      <c r="AI357" s="8">
        <v>3</v>
      </c>
      <c r="AJ357" s="8">
        <v>3</v>
      </c>
      <c r="AK357" s="8">
        <v>3</v>
      </c>
      <c r="AL357" s="8">
        <v>3</v>
      </c>
    </row>
    <row r="358" spans="1:38" ht="89.25" x14ac:dyDescent="0.25">
      <c r="A358" s="6">
        <v>169</v>
      </c>
      <c r="B358" s="7" t="s">
        <v>92</v>
      </c>
      <c r="C358" s="7" t="s">
        <v>51</v>
      </c>
      <c r="D358" s="7" t="s">
        <v>294</v>
      </c>
      <c r="E358" s="7" t="s">
        <v>94</v>
      </c>
      <c r="F358" s="7" t="s">
        <v>95</v>
      </c>
      <c r="G358" s="7" t="s">
        <v>843</v>
      </c>
      <c r="H358" s="7" t="s">
        <v>844</v>
      </c>
      <c r="I358" s="7" t="s">
        <v>845</v>
      </c>
      <c r="J358" s="7" t="s">
        <v>2649</v>
      </c>
      <c r="K358" s="7" t="s">
        <v>3759</v>
      </c>
      <c r="L358" s="7" t="s">
        <v>3760</v>
      </c>
      <c r="M358" s="7" t="s">
        <v>294</v>
      </c>
      <c r="N358" s="7" t="s">
        <v>3761</v>
      </c>
      <c r="O358" s="8">
        <v>1</v>
      </c>
      <c r="P358" s="8">
        <v>1</v>
      </c>
      <c r="Q358" s="8">
        <v>1</v>
      </c>
      <c r="R358" s="7" t="s">
        <v>3212</v>
      </c>
      <c r="S358" s="7" t="s">
        <v>3212</v>
      </c>
      <c r="T358" s="7" t="s">
        <v>3212</v>
      </c>
      <c r="U358" s="8">
        <v>1</v>
      </c>
      <c r="V358" s="8">
        <v>1</v>
      </c>
      <c r="W358" s="8">
        <v>1</v>
      </c>
      <c r="X358" s="8">
        <v>0</v>
      </c>
      <c r="Y358" s="8">
        <v>0</v>
      </c>
      <c r="Z358" s="8">
        <v>0</v>
      </c>
      <c r="AA358" s="8">
        <v>0</v>
      </c>
      <c r="AB358" s="8">
        <v>0</v>
      </c>
      <c r="AC358" s="8">
        <v>0</v>
      </c>
      <c r="AD358" s="8">
        <v>0</v>
      </c>
      <c r="AE358" s="8">
        <v>0</v>
      </c>
      <c r="AF358" s="8">
        <v>0</v>
      </c>
      <c r="AG358" s="8">
        <v>0</v>
      </c>
      <c r="AH358" s="8">
        <v>0</v>
      </c>
      <c r="AI358" s="8">
        <v>0</v>
      </c>
      <c r="AJ358" s="8">
        <v>0</v>
      </c>
      <c r="AK358" s="8">
        <v>0</v>
      </c>
      <c r="AL358" s="8">
        <v>0</v>
      </c>
    </row>
    <row r="359" spans="1:38" ht="89.25" x14ac:dyDescent="0.25">
      <c r="A359" s="6">
        <v>169</v>
      </c>
      <c r="B359" s="7" t="s">
        <v>92</v>
      </c>
      <c r="C359" s="7" t="s">
        <v>51</v>
      </c>
      <c r="D359" s="7" t="s">
        <v>294</v>
      </c>
      <c r="E359" s="7" t="s">
        <v>94</v>
      </c>
      <c r="F359" s="7" t="s">
        <v>95</v>
      </c>
      <c r="G359" s="7" t="s">
        <v>843</v>
      </c>
      <c r="H359" s="7" t="s">
        <v>844</v>
      </c>
      <c r="I359" s="7" t="s">
        <v>845</v>
      </c>
      <c r="J359" s="7" t="s">
        <v>2649</v>
      </c>
      <c r="K359" s="7" t="s">
        <v>3762</v>
      </c>
      <c r="L359" s="7" t="s">
        <v>3763</v>
      </c>
      <c r="M359" s="7" t="s">
        <v>294</v>
      </c>
      <c r="N359" s="7" t="s">
        <v>3764</v>
      </c>
      <c r="O359" s="8">
        <v>0</v>
      </c>
      <c r="P359" s="8">
        <v>0</v>
      </c>
      <c r="Q359" s="8">
        <v>0</v>
      </c>
      <c r="R359" s="7" t="s">
        <v>100</v>
      </c>
      <c r="S359" s="7" t="s">
        <v>100</v>
      </c>
      <c r="T359" s="7" t="s">
        <v>100</v>
      </c>
      <c r="U359" s="8">
        <v>3</v>
      </c>
      <c r="V359" s="8">
        <v>3</v>
      </c>
      <c r="W359" s="8">
        <v>3</v>
      </c>
      <c r="X359" s="8">
        <v>0</v>
      </c>
      <c r="Y359" s="8">
        <v>0</v>
      </c>
      <c r="Z359" s="8">
        <v>0</v>
      </c>
      <c r="AA359" s="8">
        <v>0</v>
      </c>
      <c r="AB359" s="8">
        <v>0</v>
      </c>
      <c r="AC359" s="8">
        <v>0</v>
      </c>
      <c r="AD359" s="8">
        <v>0</v>
      </c>
      <c r="AE359" s="8">
        <v>0</v>
      </c>
      <c r="AF359" s="8">
        <v>0</v>
      </c>
      <c r="AG359" s="8">
        <v>0</v>
      </c>
      <c r="AH359" s="8">
        <v>0</v>
      </c>
      <c r="AI359" s="8">
        <v>0</v>
      </c>
      <c r="AJ359" s="8">
        <v>0</v>
      </c>
      <c r="AK359" s="8">
        <v>0</v>
      </c>
      <c r="AL359" s="8">
        <v>0</v>
      </c>
    </row>
    <row r="360" spans="1:38" ht="102" x14ac:dyDescent="0.25">
      <c r="A360" s="6">
        <v>169</v>
      </c>
      <c r="B360" s="7" t="s">
        <v>92</v>
      </c>
      <c r="C360" s="7" t="s">
        <v>51</v>
      </c>
      <c r="D360" s="7" t="s">
        <v>294</v>
      </c>
      <c r="E360" s="7" t="s">
        <v>94</v>
      </c>
      <c r="F360" s="7" t="s">
        <v>95</v>
      </c>
      <c r="G360" s="7" t="s">
        <v>843</v>
      </c>
      <c r="H360" s="7" t="s">
        <v>844</v>
      </c>
      <c r="I360" s="7" t="s">
        <v>845</v>
      </c>
      <c r="J360" s="7" t="s">
        <v>2649</v>
      </c>
      <c r="K360" s="7" t="s">
        <v>3765</v>
      </c>
      <c r="L360" s="7" t="s">
        <v>3766</v>
      </c>
      <c r="M360" s="7" t="s">
        <v>294</v>
      </c>
      <c r="N360" s="7" t="s">
        <v>3767</v>
      </c>
      <c r="O360" s="8">
        <v>0</v>
      </c>
      <c r="P360" s="8">
        <v>1</v>
      </c>
      <c r="Q360" s="8">
        <v>1</v>
      </c>
      <c r="R360" s="7" t="s">
        <v>100</v>
      </c>
      <c r="S360" s="7" t="s">
        <v>3768</v>
      </c>
      <c r="T360" s="7" t="s">
        <v>3768</v>
      </c>
      <c r="U360" s="8">
        <v>8</v>
      </c>
      <c r="V360" s="8">
        <v>8</v>
      </c>
      <c r="W360" s="8">
        <v>8</v>
      </c>
      <c r="X360" s="8">
        <v>4</v>
      </c>
      <c r="Y360" s="8">
        <v>4</v>
      </c>
      <c r="Z360" s="8">
        <v>4</v>
      </c>
      <c r="AA360" s="8">
        <v>4</v>
      </c>
      <c r="AB360" s="8">
        <v>2</v>
      </c>
      <c r="AC360" s="8">
        <v>2</v>
      </c>
      <c r="AD360" s="8">
        <v>8</v>
      </c>
      <c r="AE360" s="8">
        <v>8</v>
      </c>
      <c r="AF360" s="8">
        <v>8</v>
      </c>
      <c r="AG360" s="8">
        <v>8</v>
      </c>
      <c r="AH360" s="8">
        <v>8</v>
      </c>
      <c r="AI360" s="8">
        <v>8</v>
      </c>
      <c r="AJ360" s="8">
        <v>2</v>
      </c>
      <c r="AK360" s="8">
        <v>2</v>
      </c>
      <c r="AL360" s="8">
        <v>2</v>
      </c>
    </row>
    <row r="361" spans="1:38" ht="89.25" x14ac:dyDescent="0.25">
      <c r="A361" s="6">
        <v>170</v>
      </c>
      <c r="B361" s="7" t="s">
        <v>92</v>
      </c>
      <c r="C361" s="7" t="s">
        <v>51</v>
      </c>
      <c r="D361" s="7" t="s">
        <v>294</v>
      </c>
      <c r="E361" s="7" t="s">
        <v>94</v>
      </c>
      <c r="F361" s="7" t="s">
        <v>95</v>
      </c>
      <c r="G361" s="7" t="s">
        <v>311</v>
      </c>
      <c r="H361" s="7" t="s">
        <v>311</v>
      </c>
      <c r="I361" s="7" t="s">
        <v>312</v>
      </c>
      <c r="J361" s="7" t="s">
        <v>2649</v>
      </c>
      <c r="K361" s="7" t="s">
        <v>3769</v>
      </c>
      <c r="L361" s="7" t="s">
        <v>3770</v>
      </c>
      <c r="M361" s="7" t="s">
        <v>294</v>
      </c>
      <c r="N361" s="7" t="s">
        <v>3771</v>
      </c>
      <c r="O361" s="8">
        <v>0</v>
      </c>
      <c r="P361" s="8">
        <v>0</v>
      </c>
      <c r="Q361" s="8">
        <v>0</v>
      </c>
      <c r="U361" s="8">
        <v>0</v>
      </c>
      <c r="V361" s="8">
        <v>0</v>
      </c>
      <c r="W361" s="8">
        <v>0</v>
      </c>
      <c r="X361" s="8">
        <v>0</v>
      </c>
      <c r="Y361" s="8">
        <v>0</v>
      </c>
      <c r="Z361" s="8">
        <v>0</v>
      </c>
      <c r="AA361" s="8">
        <v>0</v>
      </c>
      <c r="AB361" s="8">
        <v>0</v>
      </c>
      <c r="AC361" s="8">
        <v>0</v>
      </c>
      <c r="AD361" s="8">
        <v>0</v>
      </c>
      <c r="AE361" s="8">
        <v>0</v>
      </c>
      <c r="AF361" s="8">
        <v>0</v>
      </c>
      <c r="AG361" s="8">
        <v>0</v>
      </c>
      <c r="AH361" s="8">
        <v>0</v>
      </c>
      <c r="AI361" s="8">
        <v>0</v>
      </c>
      <c r="AJ361" s="8">
        <v>0</v>
      </c>
      <c r="AK361" s="8">
        <v>0</v>
      </c>
      <c r="AL361" s="8">
        <v>0</v>
      </c>
    </row>
    <row r="362" spans="1:38" ht="89.25" x14ac:dyDescent="0.25">
      <c r="A362" s="6">
        <v>170</v>
      </c>
      <c r="B362" s="7" t="s">
        <v>92</v>
      </c>
      <c r="C362" s="7" t="s">
        <v>51</v>
      </c>
      <c r="D362" s="7" t="s">
        <v>294</v>
      </c>
      <c r="E362" s="7" t="s">
        <v>94</v>
      </c>
      <c r="F362" s="7" t="s">
        <v>95</v>
      </c>
      <c r="G362" s="7" t="s">
        <v>311</v>
      </c>
      <c r="H362" s="7" t="s">
        <v>311</v>
      </c>
      <c r="I362" s="7" t="s">
        <v>312</v>
      </c>
      <c r="J362" s="7" t="s">
        <v>2649</v>
      </c>
      <c r="K362" s="7" t="s">
        <v>3772</v>
      </c>
      <c r="L362" s="7" t="s">
        <v>3773</v>
      </c>
      <c r="M362" s="7" t="s">
        <v>294</v>
      </c>
      <c r="N362" s="7" t="s">
        <v>3774</v>
      </c>
      <c r="O362" s="8">
        <v>0</v>
      </c>
      <c r="P362" s="8">
        <v>0</v>
      </c>
      <c r="Q362" s="8">
        <v>0</v>
      </c>
      <c r="U362" s="8">
        <v>1</v>
      </c>
      <c r="V362" s="8">
        <v>1</v>
      </c>
      <c r="W362" s="8">
        <v>1</v>
      </c>
      <c r="X362" s="8">
        <v>1</v>
      </c>
      <c r="Y362" s="8">
        <v>1</v>
      </c>
      <c r="Z362" s="8">
        <v>1</v>
      </c>
      <c r="AA362" s="8">
        <v>0</v>
      </c>
      <c r="AB362" s="8">
        <v>0</v>
      </c>
      <c r="AC362" s="8">
        <v>0</v>
      </c>
      <c r="AD362" s="8">
        <v>0</v>
      </c>
      <c r="AE362" s="8">
        <v>0</v>
      </c>
      <c r="AF362" s="8">
        <v>0</v>
      </c>
      <c r="AG362" s="8">
        <v>0</v>
      </c>
      <c r="AH362" s="8">
        <v>0</v>
      </c>
      <c r="AI362" s="8">
        <v>0</v>
      </c>
      <c r="AJ362" s="8">
        <v>0</v>
      </c>
      <c r="AK362" s="8">
        <v>0</v>
      </c>
      <c r="AL362" s="8">
        <v>0</v>
      </c>
    </row>
    <row r="363" spans="1:38" ht="89.25" x14ac:dyDescent="0.25">
      <c r="A363" s="6">
        <v>170</v>
      </c>
      <c r="B363" s="7" t="s">
        <v>92</v>
      </c>
      <c r="C363" s="7" t="s">
        <v>51</v>
      </c>
      <c r="D363" s="7" t="s">
        <v>294</v>
      </c>
      <c r="E363" s="7" t="s">
        <v>94</v>
      </c>
      <c r="F363" s="7" t="s">
        <v>95</v>
      </c>
      <c r="G363" s="7" t="s">
        <v>311</v>
      </c>
      <c r="H363" s="7" t="s">
        <v>311</v>
      </c>
      <c r="I363" s="7" t="s">
        <v>312</v>
      </c>
      <c r="J363" s="7" t="s">
        <v>2649</v>
      </c>
      <c r="K363" s="7" t="s">
        <v>3775</v>
      </c>
      <c r="L363" s="7" t="s">
        <v>3776</v>
      </c>
      <c r="M363" s="7" t="s">
        <v>294</v>
      </c>
      <c r="N363" s="7" t="s">
        <v>3777</v>
      </c>
      <c r="O363" s="8">
        <v>0</v>
      </c>
      <c r="P363" s="8">
        <v>0</v>
      </c>
      <c r="Q363" s="8">
        <v>0</v>
      </c>
      <c r="U363" s="8">
        <v>1</v>
      </c>
      <c r="V363" s="8">
        <v>5</v>
      </c>
      <c r="W363" s="8">
        <v>5</v>
      </c>
      <c r="X363" s="8">
        <v>1</v>
      </c>
      <c r="Y363" s="8">
        <v>2</v>
      </c>
      <c r="Z363" s="8">
        <v>2</v>
      </c>
      <c r="AA363" s="8">
        <v>0</v>
      </c>
      <c r="AB363" s="8">
        <v>0</v>
      </c>
      <c r="AC363" s="8">
        <v>0</v>
      </c>
      <c r="AD363" s="8">
        <v>0</v>
      </c>
      <c r="AE363" s="8">
        <v>0</v>
      </c>
      <c r="AF363" s="8">
        <v>0</v>
      </c>
      <c r="AG363" s="8">
        <v>0</v>
      </c>
      <c r="AH363" s="8">
        <v>0</v>
      </c>
      <c r="AI363" s="8">
        <v>0</v>
      </c>
      <c r="AJ363" s="8">
        <v>0</v>
      </c>
      <c r="AK363" s="8">
        <v>0</v>
      </c>
      <c r="AL363" s="8">
        <v>0</v>
      </c>
    </row>
    <row r="364" spans="1:38" ht="89.25" x14ac:dyDescent="0.25">
      <c r="A364" s="6">
        <v>170</v>
      </c>
      <c r="B364" s="7" t="s">
        <v>92</v>
      </c>
      <c r="C364" s="7" t="s">
        <v>51</v>
      </c>
      <c r="D364" s="7" t="s">
        <v>294</v>
      </c>
      <c r="E364" s="7" t="s">
        <v>94</v>
      </c>
      <c r="F364" s="7" t="s">
        <v>95</v>
      </c>
      <c r="G364" s="7" t="s">
        <v>311</v>
      </c>
      <c r="H364" s="7" t="s">
        <v>311</v>
      </c>
      <c r="I364" s="7" t="s">
        <v>312</v>
      </c>
      <c r="J364" s="7" t="s">
        <v>2649</v>
      </c>
      <c r="K364" s="7" t="s">
        <v>3778</v>
      </c>
      <c r="L364" s="7" t="s">
        <v>3779</v>
      </c>
      <c r="M364" s="7" t="s">
        <v>294</v>
      </c>
      <c r="N364" s="7" t="s">
        <v>3780</v>
      </c>
      <c r="O364" s="8">
        <v>0</v>
      </c>
      <c r="P364" s="8">
        <v>0</v>
      </c>
      <c r="Q364" s="8">
        <v>0</v>
      </c>
      <c r="U364" s="8">
        <v>0</v>
      </c>
      <c r="V364" s="8">
        <v>0</v>
      </c>
      <c r="W364" s="8">
        <v>0</v>
      </c>
      <c r="X364" s="8">
        <v>0</v>
      </c>
      <c r="Y364" s="8">
        <v>0</v>
      </c>
      <c r="Z364" s="8">
        <v>0</v>
      </c>
      <c r="AA364" s="8">
        <v>0</v>
      </c>
      <c r="AB364" s="8">
        <v>0</v>
      </c>
      <c r="AC364" s="8">
        <v>0</v>
      </c>
      <c r="AD364" s="8">
        <v>0</v>
      </c>
      <c r="AE364" s="8">
        <v>0</v>
      </c>
      <c r="AF364" s="8">
        <v>0</v>
      </c>
      <c r="AG364" s="8">
        <v>0</v>
      </c>
      <c r="AH364" s="8">
        <v>0</v>
      </c>
      <c r="AI364" s="8">
        <v>0</v>
      </c>
      <c r="AJ364" s="8">
        <v>0</v>
      </c>
      <c r="AK364" s="8">
        <v>0</v>
      </c>
      <c r="AL364" s="8">
        <v>0</v>
      </c>
    </row>
    <row r="365" spans="1:38" ht="89.25" x14ac:dyDescent="0.25">
      <c r="A365" s="6">
        <v>170</v>
      </c>
      <c r="B365" s="7" t="s">
        <v>92</v>
      </c>
      <c r="C365" s="7" t="s">
        <v>51</v>
      </c>
      <c r="D365" s="7" t="s">
        <v>294</v>
      </c>
      <c r="E365" s="7" t="s">
        <v>94</v>
      </c>
      <c r="F365" s="7" t="s">
        <v>95</v>
      </c>
      <c r="G365" s="7" t="s">
        <v>311</v>
      </c>
      <c r="H365" s="7" t="s">
        <v>311</v>
      </c>
      <c r="I365" s="7" t="s">
        <v>312</v>
      </c>
      <c r="J365" s="7" t="s">
        <v>2649</v>
      </c>
      <c r="K365" s="7" t="s">
        <v>3781</v>
      </c>
      <c r="L365" s="7" t="s">
        <v>3782</v>
      </c>
      <c r="M365" s="7" t="s">
        <v>294</v>
      </c>
      <c r="N365" s="7" t="s">
        <v>3783</v>
      </c>
      <c r="O365" s="8">
        <v>13</v>
      </c>
      <c r="P365" s="8">
        <v>11</v>
      </c>
      <c r="Q365" s="8">
        <v>6</v>
      </c>
      <c r="R365" s="7" t="s">
        <v>3784</v>
      </c>
      <c r="S365" s="7" t="s">
        <v>3784</v>
      </c>
      <c r="T365" s="7" t="s">
        <v>3785</v>
      </c>
      <c r="U365" s="8">
        <v>35</v>
      </c>
      <c r="V365" s="8">
        <v>109</v>
      </c>
      <c r="W365" s="8">
        <v>109</v>
      </c>
      <c r="X365" s="8">
        <v>7</v>
      </c>
      <c r="Y365" s="8">
        <v>14</v>
      </c>
      <c r="Z365" s="8">
        <v>14</v>
      </c>
      <c r="AA365" s="8">
        <v>0</v>
      </c>
      <c r="AB365" s="8">
        <v>0</v>
      </c>
      <c r="AC365" s="8">
        <v>0</v>
      </c>
      <c r="AD365" s="8">
        <v>0</v>
      </c>
      <c r="AE365" s="8">
        <v>0</v>
      </c>
      <c r="AF365" s="8">
        <v>0</v>
      </c>
      <c r="AG365" s="8">
        <v>0</v>
      </c>
      <c r="AH365" s="8">
        <v>0</v>
      </c>
      <c r="AI365" s="8">
        <v>0</v>
      </c>
      <c r="AJ365" s="8">
        <v>0</v>
      </c>
      <c r="AK365" s="8">
        <v>0</v>
      </c>
      <c r="AL365" s="8">
        <v>0</v>
      </c>
    </row>
    <row r="366" spans="1:38" ht="89.25" x14ac:dyDescent="0.25">
      <c r="A366" s="6">
        <v>170</v>
      </c>
      <c r="B366" s="7" t="s">
        <v>92</v>
      </c>
      <c r="C366" s="7" t="s">
        <v>51</v>
      </c>
      <c r="D366" s="7" t="s">
        <v>294</v>
      </c>
      <c r="E366" s="7" t="s">
        <v>94</v>
      </c>
      <c r="F366" s="7" t="s">
        <v>95</v>
      </c>
      <c r="G366" s="7" t="s">
        <v>311</v>
      </c>
      <c r="H366" s="7" t="s">
        <v>311</v>
      </c>
      <c r="I366" s="7" t="s">
        <v>312</v>
      </c>
      <c r="J366" s="7" t="s">
        <v>2649</v>
      </c>
      <c r="K366" s="7" t="s">
        <v>3786</v>
      </c>
      <c r="L366" s="7" t="s">
        <v>3787</v>
      </c>
      <c r="M366" s="7" t="s">
        <v>294</v>
      </c>
      <c r="N366" s="7" t="s">
        <v>3788</v>
      </c>
      <c r="O366" s="8">
        <v>0</v>
      </c>
      <c r="P366" s="8">
        <v>0</v>
      </c>
      <c r="Q366" s="8">
        <v>0</v>
      </c>
      <c r="U366" s="8">
        <v>0</v>
      </c>
      <c r="V366" s="8">
        <v>0</v>
      </c>
      <c r="W366" s="8">
        <v>0</v>
      </c>
      <c r="X366" s="8">
        <v>0</v>
      </c>
      <c r="Y366" s="8">
        <v>0</v>
      </c>
      <c r="Z366" s="8">
        <v>0</v>
      </c>
      <c r="AA366" s="8">
        <v>0</v>
      </c>
      <c r="AB366" s="8">
        <v>0</v>
      </c>
      <c r="AC366" s="8">
        <v>0</v>
      </c>
      <c r="AD366" s="8">
        <v>0</v>
      </c>
      <c r="AE366" s="8">
        <v>0</v>
      </c>
      <c r="AF366" s="8">
        <v>0</v>
      </c>
      <c r="AG366" s="8">
        <v>0</v>
      </c>
      <c r="AH366" s="8">
        <v>0</v>
      </c>
      <c r="AI366" s="8">
        <v>0</v>
      </c>
      <c r="AJ366" s="8">
        <v>0</v>
      </c>
      <c r="AK366" s="8">
        <v>0</v>
      </c>
      <c r="AL366" s="8">
        <v>0</v>
      </c>
    </row>
    <row r="367" spans="1:38" ht="89.25" x14ac:dyDescent="0.25">
      <c r="A367" s="6">
        <v>170</v>
      </c>
      <c r="B367" s="7" t="s">
        <v>92</v>
      </c>
      <c r="C367" s="7" t="s">
        <v>51</v>
      </c>
      <c r="D367" s="7" t="s">
        <v>294</v>
      </c>
      <c r="E367" s="7" t="s">
        <v>94</v>
      </c>
      <c r="F367" s="7" t="s">
        <v>95</v>
      </c>
      <c r="G367" s="7" t="s">
        <v>311</v>
      </c>
      <c r="H367" s="7" t="s">
        <v>311</v>
      </c>
      <c r="I367" s="7" t="s">
        <v>312</v>
      </c>
      <c r="J367" s="7" t="s">
        <v>2649</v>
      </c>
      <c r="K367" s="7" t="s">
        <v>3789</v>
      </c>
      <c r="L367" s="7" t="s">
        <v>3790</v>
      </c>
      <c r="M367" s="7" t="s">
        <v>294</v>
      </c>
      <c r="N367" s="7" t="s">
        <v>3791</v>
      </c>
      <c r="O367" s="8">
        <v>0</v>
      </c>
      <c r="P367" s="8">
        <v>0</v>
      </c>
      <c r="Q367" s="8">
        <v>0</v>
      </c>
      <c r="U367" s="8">
        <v>0</v>
      </c>
      <c r="V367" s="8">
        <v>0</v>
      </c>
      <c r="W367" s="8">
        <v>0</v>
      </c>
      <c r="X367" s="8">
        <v>0</v>
      </c>
      <c r="Y367" s="8">
        <v>0</v>
      </c>
      <c r="Z367" s="8">
        <v>0</v>
      </c>
      <c r="AA367" s="8">
        <v>0</v>
      </c>
      <c r="AB367" s="8">
        <v>0</v>
      </c>
      <c r="AC367" s="8">
        <v>0</v>
      </c>
      <c r="AD367" s="8">
        <v>0</v>
      </c>
      <c r="AE367" s="8">
        <v>0</v>
      </c>
      <c r="AF367" s="8">
        <v>0</v>
      </c>
      <c r="AG367" s="8">
        <v>0</v>
      </c>
      <c r="AH367" s="8">
        <v>0</v>
      </c>
      <c r="AI367" s="8">
        <v>0</v>
      </c>
      <c r="AJ367" s="8">
        <v>0</v>
      </c>
      <c r="AK367" s="8">
        <v>0</v>
      </c>
      <c r="AL367" s="8">
        <v>0</v>
      </c>
    </row>
    <row r="368" spans="1:38" ht="89.25" x14ac:dyDescent="0.25">
      <c r="A368" s="6">
        <v>170</v>
      </c>
      <c r="B368" s="7" t="s">
        <v>92</v>
      </c>
      <c r="C368" s="7" t="s">
        <v>51</v>
      </c>
      <c r="D368" s="7" t="s">
        <v>294</v>
      </c>
      <c r="E368" s="7" t="s">
        <v>94</v>
      </c>
      <c r="F368" s="7" t="s">
        <v>95</v>
      </c>
      <c r="G368" s="7" t="s">
        <v>311</v>
      </c>
      <c r="H368" s="7" t="s">
        <v>311</v>
      </c>
      <c r="I368" s="7" t="s">
        <v>312</v>
      </c>
      <c r="J368" s="7" t="s">
        <v>2649</v>
      </c>
      <c r="K368" s="7" t="s">
        <v>3792</v>
      </c>
      <c r="L368" s="7" t="s">
        <v>3793</v>
      </c>
      <c r="M368" s="7" t="s">
        <v>294</v>
      </c>
      <c r="N368" s="7" t="s">
        <v>3794</v>
      </c>
      <c r="O368" s="8">
        <v>0</v>
      </c>
      <c r="P368" s="8">
        <v>0</v>
      </c>
      <c r="Q368" s="8">
        <v>0</v>
      </c>
      <c r="U368" s="8">
        <v>0</v>
      </c>
      <c r="V368" s="8">
        <v>0</v>
      </c>
      <c r="W368" s="8">
        <v>0</v>
      </c>
      <c r="X368" s="8">
        <v>0</v>
      </c>
      <c r="Y368" s="8">
        <v>0</v>
      </c>
      <c r="Z368" s="8">
        <v>0</v>
      </c>
      <c r="AA368" s="8">
        <v>0</v>
      </c>
      <c r="AB368" s="8">
        <v>0</v>
      </c>
      <c r="AC368" s="8">
        <v>0</v>
      </c>
      <c r="AD368" s="8">
        <v>0</v>
      </c>
      <c r="AE368" s="8">
        <v>0</v>
      </c>
      <c r="AF368" s="8">
        <v>0</v>
      </c>
      <c r="AG368" s="8">
        <v>0</v>
      </c>
      <c r="AH368" s="8">
        <v>0</v>
      </c>
      <c r="AI368" s="8">
        <v>0</v>
      </c>
      <c r="AJ368" s="8">
        <v>0</v>
      </c>
      <c r="AK368" s="8">
        <v>0</v>
      </c>
      <c r="AL368" s="8">
        <v>0</v>
      </c>
    </row>
    <row r="369" spans="1:39" ht="89.25" x14ac:dyDescent="0.25">
      <c r="A369" s="6">
        <v>170</v>
      </c>
      <c r="B369" s="7" t="s">
        <v>92</v>
      </c>
      <c r="C369" s="7" t="s">
        <v>51</v>
      </c>
      <c r="D369" s="7" t="s">
        <v>294</v>
      </c>
      <c r="E369" s="7" t="s">
        <v>94</v>
      </c>
      <c r="F369" s="7" t="s">
        <v>95</v>
      </c>
      <c r="G369" s="7" t="s">
        <v>311</v>
      </c>
      <c r="H369" s="7" t="s">
        <v>311</v>
      </c>
      <c r="I369" s="7" t="s">
        <v>312</v>
      </c>
      <c r="J369" s="7" t="s">
        <v>2649</v>
      </c>
      <c r="K369" s="7" t="s">
        <v>3795</v>
      </c>
      <c r="L369" s="7" t="s">
        <v>3796</v>
      </c>
      <c r="M369" s="7" t="s">
        <v>294</v>
      </c>
      <c r="N369" s="7" t="s">
        <v>3797</v>
      </c>
      <c r="O369" s="8">
        <v>0</v>
      </c>
      <c r="P369" s="8">
        <v>0</v>
      </c>
      <c r="Q369" s="8">
        <v>0</v>
      </c>
      <c r="U369" s="8">
        <v>0</v>
      </c>
      <c r="V369" s="8">
        <v>0</v>
      </c>
      <c r="W369" s="8">
        <v>0</v>
      </c>
      <c r="X369" s="8">
        <v>0</v>
      </c>
      <c r="Y369" s="8">
        <v>0</v>
      </c>
      <c r="Z369" s="8">
        <v>0</v>
      </c>
      <c r="AA369" s="8">
        <v>0</v>
      </c>
      <c r="AB369" s="8">
        <v>0</v>
      </c>
      <c r="AC369" s="8">
        <v>0</v>
      </c>
      <c r="AD369" s="8">
        <v>0</v>
      </c>
      <c r="AE369" s="8">
        <v>0</v>
      </c>
      <c r="AF369" s="8">
        <v>0</v>
      </c>
      <c r="AG369" s="8">
        <v>0</v>
      </c>
      <c r="AH369" s="8">
        <v>0</v>
      </c>
      <c r="AI369" s="8">
        <v>0</v>
      </c>
      <c r="AJ369" s="8">
        <v>0</v>
      </c>
      <c r="AK369" s="8">
        <v>0</v>
      </c>
      <c r="AL369" s="8">
        <v>0</v>
      </c>
    </row>
    <row r="370" spans="1:39" ht="89.25" x14ac:dyDescent="0.25">
      <c r="A370" s="6">
        <v>175</v>
      </c>
      <c r="B370" s="7" t="s">
        <v>92</v>
      </c>
      <c r="C370" s="7" t="s">
        <v>51</v>
      </c>
      <c r="D370" s="7" t="s">
        <v>480</v>
      </c>
      <c r="E370" s="7" t="s">
        <v>94</v>
      </c>
      <c r="F370" s="7" t="s">
        <v>95</v>
      </c>
      <c r="G370" s="7" t="s">
        <v>1649</v>
      </c>
      <c r="H370" s="7" t="s">
        <v>1650</v>
      </c>
      <c r="I370" s="7" t="s">
        <v>1651</v>
      </c>
      <c r="J370" s="7" t="s">
        <v>2649</v>
      </c>
      <c r="K370" s="7" t="s">
        <v>228</v>
      </c>
      <c r="L370" s="7" t="s">
        <v>228</v>
      </c>
      <c r="M370" s="7" t="s">
        <v>480</v>
      </c>
      <c r="N370" s="7" t="s">
        <v>3798</v>
      </c>
      <c r="O370" s="8">
        <v>0</v>
      </c>
      <c r="P370" s="8">
        <v>0</v>
      </c>
      <c r="Q370" s="8">
        <v>0</v>
      </c>
      <c r="R370" s="7" t="s">
        <v>228</v>
      </c>
      <c r="S370" s="7" t="s">
        <v>228</v>
      </c>
      <c r="T370" s="7" t="s">
        <v>228</v>
      </c>
      <c r="U370" s="8">
        <v>0</v>
      </c>
      <c r="V370" s="8">
        <v>0</v>
      </c>
      <c r="W370" s="8">
        <v>0</v>
      </c>
      <c r="X370" s="8">
        <v>0</v>
      </c>
      <c r="Y370" s="8">
        <v>0</v>
      </c>
      <c r="Z370" s="8">
        <v>0</v>
      </c>
      <c r="AA370" s="8">
        <v>0</v>
      </c>
      <c r="AB370" s="8">
        <v>0</v>
      </c>
      <c r="AC370" s="8">
        <v>0</v>
      </c>
      <c r="AD370" s="8">
        <v>0</v>
      </c>
      <c r="AE370" s="8">
        <v>0</v>
      </c>
      <c r="AF370" s="8">
        <v>0</v>
      </c>
      <c r="AG370" s="8">
        <v>0</v>
      </c>
      <c r="AH370" s="8">
        <v>0</v>
      </c>
      <c r="AI370" s="8">
        <v>0</v>
      </c>
      <c r="AJ370" s="8">
        <v>0</v>
      </c>
      <c r="AK370" s="8">
        <v>0</v>
      </c>
      <c r="AL370" s="8">
        <v>0</v>
      </c>
    </row>
    <row r="371" spans="1:39" ht="89.25" x14ac:dyDescent="0.25">
      <c r="A371" s="6">
        <v>175</v>
      </c>
      <c r="B371" s="7" t="s">
        <v>92</v>
      </c>
      <c r="C371" s="7" t="s">
        <v>51</v>
      </c>
      <c r="D371" s="7" t="s">
        <v>480</v>
      </c>
      <c r="E371" s="7" t="s">
        <v>94</v>
      </c>
      <c r="F371" s="7" t="s">
        <v>95</v>
      </c>
      <c r="G371" s="7" t="s">
        <v>1649</v>
      </c>
      <c r="H371" s="7" t="s">
        <v>1650</v>
      </c>
      <c r="I371" s="7" t="s">
        <v>1651</v>
      </c>
      <c r="J371" s="7" t="s">
        <v>2649</v>
      </c>
      <c r="K371" s="7" t="s">
        <v>228</v>
      </c>
      <c r="L371" s="7" t="s">
        <v>228</v>
      </c>
      <c r="M371" s="7" t="s">
        <v>540</v>
      </c>
      <c r="N371" s="7" t="s">
        <v>3799</v>
      </c>
      <c r="O371" s="8">
        <v>0</v>
      </c>
      <c r="P371" s="8">
        <v>0</v>
      </c>
      <c r="Q371" s="8">
        <v>0</v>
      </c>
      <c r="R371" s="7" t="s">
        <v>228</v>
      </c>
      <c r="S371" s="7" t="s">
        <v>228</v>
      </c>
      <c r="T371" s="7" t="s">
        <v>228</v>
      </c>
      <c r="U371" s="8">
        <v>0</v>
      </c>
      <c r="V371" s="8">
        <v>0</v>
      </c>
      <c r="W371" s="8">
        <v>0</v>
      </c>
      <c r="X371" s="8">
        <v>0</v>
      </c>
      <c r="Y371" s="8">
        <v>0</v>
      </c>
      <c r="Z371" s="8">
        <v>0</v>
      </c>
      <c r="AA371" s="8">
        <v>0</v>
      </c>
      <c r="AB371" s="8">
        <v>0</v>
      </c>
      <c r="AC371" s="8">
        <v>0</v>
      </c>
      <c r="AD371" s="8">
        <v>0</v>
      </c>
      <c r="AE371" s="8">
        <v>0</v>
      </c>
      <c r="AF371" s="8">
        <v>0</v>
      </c>
      <c r="AG371" s="8">
        <v>0</v>
      </c>
      <c r="AH371" s="8">
        <v>0</v>
      </c>
      <c r="AI371" s="8">
        <v>0</v>
      </c>
      <c r="AJ371" s="8">
        <v>0</v>
      </c>
      <c r="AK371" s="8">
        <v>0</v>
      </c>
      <c r="AL371" s="8">
        <v>0</v>
      </c>
    </row>
    <row r="372" spans="1:39" ht="89.25" x14ac:dyDescent="0.25">
      <c r="A372" s="6">
        <v>175</v>
      </c>
      <c r="B372" s="7" t="s">
        <v>92</v>
      </c>
      <c r="C372" s="7" t="s">
        <v>51</v>
      </c>
      <c r="D372" s="7" t="s">
        <v>480</v>
      </c>
      <c r="E372" s="7" t="s">
        <v>94</v>
      </c>
      <c r="F372" s="7" t="s">
        <v>95</v>
      </c>
      <c r="G372" s="7" t="s">
        <v>1649</v>
      </c>
      <c r="H372" s="7" t="s">
        <v>1650</v>
      </c>
      <c r="I372" s="7" t="s">
        <v>1651</v>
      </c>
      <c r="J372" s="7" t="s">
        <v>2649</v>
      </c>
      <c r="K372" s="7" t="s">
        <v>228</v>
      </c>
      <c r="L372" s="7" t="s">
        <v>228</v>
      </c>
      <c r="M372" s="7" t="s">
        <v>540</v>
      </c>
      <c r="N372" s="7" t="s">
        <v>3800</v>
      </c>
      <c r="O372" s="8">
        <v>0</v>
      </c>
      <c r="P372" s="8">
        <v>0</v>
      </c>
      <c r="Q372" s="8">
        <v>0</v>
      </c>
      <c r="R372" s="7" t="s">
        <v>228</v>
      </c>
      <c r="S372" s="7" t="s">
        <v>228</v>
      </c>
      <c r="T372" s="7" t="s">
        <v>228</v>
      </c>
      <c r="U372" s="8">
        <v>0</v>
      </c>
      <c r="V372" s="8">
        <v>0</v>
      </c>
      <c r="W372" s="8">
        <v>0</v>
      </c>
      <c r="X372" s="8">
        <v>0</v>
      </c>
      <c r="Y372" s="8">
        <v>0</v>
      </c>
      <c r="Z372" s="8">
        <v>0</v>
      </c>
      <c r="AA372" s="8">
        <v>0</v>
      </c>
      <c r="AB372" s="8">
        <v>0</v>
      </c>
      <c r="AC372" s="8">
        <v>0</v>
      </c>
      <c r="AD372" s="8">
        <v>0</v>
      </c>
      <c r="AE372" s="8">
        <v>0</v>
      </c>
      <c r="AF372" s="8">
        <v>0</v>
      </c>
      <c r="AG372" s="8">
        <v>0</v>
      </c>
      <c r="AH372" s="8">
        <v>0</v>
      </c>
      <c r="AI372" s="8">
        <v>0</v>
      </c>
      <c r="AJ372" s="8">
        <v>0</v>
      </c>
      <c r="AK372" s="8">
        <v>0</v>
      </c>
      <c r="AL372" s="8">
        <v>0</v>
      </c>
    </row>
    <row r="373" spans="1:39" ht="89.25" x14ac:dyDescent="0.25">
      <c r="A373" s="6">
        <v>176</v>
      </c>
      <c r="B373" s="7" t="s">
        <v>92</v>
      </c>
      <c r="C373" s="7" t="s">
        <v>51</v>
      </c>
      <c r="D373" s="7" t="s">
        <v>480</v>
      </c>
      <c r="E373" s="7" t="s">
        <v>94</v>
      </c>
      <c r="F373" s="7" t="s">
        <v>95</v>
      </c>
      <c r="G373" s="7" t="s">
        <v>856</v>
      </c>
      <c r="H373" s="7" t="s">
        <v>857</v>
      </c>
      <c r="I373" s="7" t="s">
        <v>858</v>
      </c>
      <c r="J373" s="7" t="s">
        <v>2649</v>
      </c>
      <c r="K373" s="7" t="s">
        <v>3801</v>
      </c>
      <c r="L373" s="7" t="s">
        <v>3802</v>
      </c>
      <c r="M373" s="7" t="s">
        <v>480</v>
      </c>
      <c r="N373" s="7" t="s">
        <v>3803</v>
      </c>
      <c r="O373" s="8">
        <v>3</v>
      </c>
      <c r="P373" s="8">
        <v>3</v>
      </c>
      <c r="Q373" s="8">
        <v>3</v>
      </c>
      <c r="R373" s="7" t="s">
        <v>3804</v>
      </c>
      <c r="S373" s="7" t="s">
        <v>3805</v>
      </c>
      <c r="T373" s="7" t="s">
        <v>3806</v>
      </c>
      <c r="U373" s="8">
        <v>3</v>
      </c>
      <c r="V373" s="8">
        <v>3</v>
      </c>
      <c r="W373" s="8">
        <v>3</v>
      </c>
      <c r="X373" s="8">
        <v>1</v>
      </c>
      <c r="Y373" s="8">
        <v>1</v>
      </c>
      <c r="Z373" s="8">
        <v>1</v>
      </c>
      <c r="AA373" s="8">
        <v>0</v>
      </c>
      <c r="AB373" s="8">
        <v>0</v>
      </c>
      <c r="AC373" s="8">
        <v>0</v>
      </c>
      <c r="AD373" s="8">
        <v>0</v>
      </c>
      <c r="AE373" s="8">
        <v>0</v>
      </c>
      <c r="AF373" s="8">
        <v>0</v>
      </c>
      <c r="AG373" s="8">
        <v>1</v>
      </c>
      <c r="AH373" s="8">
        <v>1</v>
      </c>
      <c r="AI373" s="8">
        <v>1</v>
      </c>
      <c r="AJ373" s="8">
        <v>0</v>
      </c>
      <c r="AK373" s="8">
        <v>0</v>
      </c>
      <c r="AL373" s="8">
        <v>0</v>
      </c>
      <c r="AM373" s="7" t="s">
        <v>100</v>
      </c>
    </row>
    <row r="374" spans="1:39" ht="102" x14ac:dyDescent="0.25">
      <c r="A374" s="6">
        <v>179</v>
      </c>
      <c r="B374" s="7" t="s">
        <v>92</v>
      </c>
      <c r="C374" s="7" t="s">
        <v>51</v>
      </c>
      <c r="D374" s="7" t="s">
        <v>480</v>
      </c>
      <c r="E374" s="7" t="s">
        <v>94</v>
      </c>
      <c r="F374" s="7" t="s">
        <v>95</v>
      </c>
      <c r="G374" s="7" t="s">
        <v>872</v>
      </c>
      <c r="H374" s="7" t="s">
        <v>873</v>
      </c>
      <c r="I374" s="7" t="s">
        <v>874</v>
      </c>
      <c r="J374" s="7" t="s">
        <v>2649</v>
      </c>
      <c r="K374" s="7" t="s">
        <v>3807</v>
      </c>
      <c r="L374" s="7" t="s">
        <v>3808</v>
      </c>
      <c r="M374" s="7" t="s">
        <v>113</v>
      </c>
      <c r="N374" s="7" t="s">
        <v>3809</v>
      </c>
      <c r="O374" s="8">
        <v>0</v>
      </c>
      <c r="P374" s="8">
        <v>0</v>
      </c>
      <c r="Q374" s="8">
        <v>0</v>
      </c>
      <c r="R374" s="7" t="s">
        <v>228</v>
      </c>
      <c r="S374" s="7" t="s">
        <v>228</v>
      </c>
      <c r="T374" s="7" t="s">
        <v>228</v>
      </c>
      <c r="U374" s="8">
        <v>5</v>
      </c>
      <c r="V374" s="8">
        <v>5</v>
      </c>
      <c r="W374" s="8">
        <v>5</v>
      </c>
      <c r="X374" s="8">
        <v>5</v>
      </c>
      <c r="Y374" s="8">
        <v>5</v>
      </c>
      <c r="Z374" s="8">
        <v>5</v>
      </c>
      <c r="AA374" s="8">
        <v>0</v>
      </c>
      <c r="AB374" s="8">
        <v>0</v>
      </c>
      <c r="AC374" s="8">
        <v>0</v>
      </c>
      <c r="AD374" s="8">
        <v>0</v>
      </c>
      <c r="AE374" s="8">
        <v>0</v>
      </c>
      <c r="AF374" s="8">
        <v>0</v>
      </c>
      <c r="AG374" s="8">
        <v>5</v>
      </c>
      <c r="AH374" s="8">
        <v>5</v>
      </c>
      <c r="AI374" s="8">
        <v>5</v>
      </c>
      <c r="AJ374" s="8">
        <v>0</v>
      </c>
      <c r="AK374" s="8">
        <v>0</v>
      </c>
      <c r="AL374" s="8">
        <v>0</v>
      </c>
    </row>
    <row r="375" spans="1:39" ht="89.25" x14ac:dyDescent="0.25">
      <c r="A375" s="6">
        <v>179</v>
      </c>
      <c r="B375" s="7" t="s">
        <v>92</v>
      </c>
      <c r="C375" s="7" t="s">
        <v>51</v>
      </c>
      <c r="D375" s="7" t="s">
        <v>480</v>
      </c>
      <c r="E375" s="7" t="s">
        <v>94</v>
      </c>
      <c r="F375" s="7" t="s">
        <v>95</v>
      </c>
      <c r="G375" s="7" t="s">
        <v>872</v>
      </c>
      <c r="H375" s="7" t="s">
        <v>873</v>
      </c>
      <c r="I375" s="7" t="s">
        <v>874</v>
      </c>
      <c r="J375" s="7" t="s">
        <v>2649</v>
      </c>
      <c r="K375" s="7" t="s">
        <v>3810</v>
      </c>
      <c r="L375" s="7" t="s">
        <v>3811</v>
      </c>
      <c r="M375" s="7" t="s">
        <v>540</v>
      </c>
      <c r="N375" s="7" t="s">
        <v>3812</v>
      </c>
      <c r="O375" s="8">
        <v>0</v>
      </c>
      <c r="P375" s="8">
        <v>0</v>
      </c>
      <c r="Q375" s="8">
        <v>0</v>
      </c>
      <c r="R375" s="7" t="s">
        <v>228</v>
      </c>
      <c r="S375" s="7" t="s">
        <v>228</v>
      </c>
      <c r="T375" s="7" t="s">
        <v>228</v>
      </c>
      <c r="U375" s="8">
        <v>1</v>
      </c>
      <c r="V375" s="8">
        <v>1</v>
      </c>
      <c r="W375" s="8">
        <v>1</v>
      </c>
      <c r="X375" s="8">
        <v>1</v>
      </c>
      <c r="Y375" s="8">
        <v>1</v>
      </c>
      <c r="Z375" s="8">
        <v>1</v>
      </c>
      <c r="AA375" s="8">
        <v>0</v>
      </c>
      <c r="AB375" s="8">
        <v>0</v>
      </c>
      <c r="AC375" s="8">
        <v>0</v>
      </c>
      <c r="AD375" s="8">
        <v>0</v>
      </c>
      <c r="AE375" s="8">
        <v>0</v>
      </c>
      <c r="AF375" s="8">
        <v>0</v>
      </c>
      <c r="AG375" s="8">
        <v>1</v>
      </c>
      <c r="AH375" s="8">
        <v>1</v>
      </c>
      <c r="AI375" s="8">
        <v>1</v>
      </c>
      <c r="AJ375" s="8">
        <v>0</v>
      </c>
      <c r="AK375" s="8">
        <v>0</v>
      </c>
      <c r="AL375" s="8">
        <v>0</v>
      </c>
    </row>
    <row r="376" spans="1:39" ht="102" x14ac:dyDescent="0.25">
      <c r="A376" s="6">
        <v>179</v>
      </c>
      <c r="B376" s="7" t="s">
        <v>92</v>
      </c>
      <c r="C376" s="7" t="s">
        <v>51</v>
      </c>
      <c r="D376" s="7" t="s">
        <v>480</v>
      </c>
      <c r="E376" s="7" t="s">
        <v>94</v>
      </c>
      <c r="F376" s="7" t="s">
        <v>95</v>
      </c>
      <c r="G376" s="7" t="s">
        <v>872</v>
      </c>
      <c r="H376" s="7" t="s">
        <v>873</v>
      </c>
      <c r="I376" s="7" t="s">
        <v>874</v>
      </c>
      <c r="J376" s="7" t="s">
        <v>2720</v>
      </c>
      <c r="K376" s="7" t="s">
        <v>3813</v>
      </c>
      <c r="L376" s="7" t="s">
        <v>3814</v>
      </c>
      <c r="M376" s="7" t="s">
        <v>540</v>
      </c>
      <c r="N376" s="7" t="s">
        <v>3815</v>
      </c>
      <c r="O376" s="8">
        <v>0</v>
      </c>
      <c r="P376" s="8">
        <v>0</v>
      </c>
      <c r="Q376" s="8">
        <v>0</v>
      </c>
      <c r="R376" s="7" t="s">
        <v>228</v>
      </c>
      <c r="S376" s="7" t="s">
        <v>228</v>
      </c>
      <c r="T376" s="7" t="s">
        <v>228</v>
      </c>
      <c r="U376" s="8">
        <v>1</v>
      </c>
      <c r="V376" s="8">
        <v>1</v>
      </c>
      <c r="W376" s="8">
        <v>1</v>
      </c>
      <c r="X376" s="8">
        <v>1</v>
      </c>
      <c r="Y376" s="8">
        <v>1</v>
      </c>
      <c r="Z376" s="8">
        <v>1</v>
      </c>
      <c r="AA376" s="8">
        <v>0</v>
      </c>
      <c r="AB376" s="8">
        <v>0</v>
      </c>
      <c r="AC376" s="8">
        <v>0</v>
      </c>
      <c r="AD376" s="8">
        <v>0</v>
      </c>
      <c r="AE376" s="8">
        <v>0</v>
      </c>
      <c r="AF376" s="8">
        <v>0</v>
      </c>
      <c r="AG376" s="8">
        <v>1</v>
      </c>
      <c r="AH376" s="8">
        <v>1</v>
      </c>
      <c r="AI376" s="8">
        <v>1</v>
      </c>
      <c r="AJ376" s="8">
        <v>0</v>
      </c>
      <c r="AK376" s="8">
        <v>0</v>
      </c>
      <c r="AL376" s="8">
        <v>0</v>
      </c>
    </row>
    <row r="377" spans="1:39" ht="102" x14ac:dyDescent="0.25">
      <c r="A377" s="6">
        <v>179</v>
      </c>
      <c r="B377" s="7" t="s">
        <v>92</v>
      </c>
      <c r="C377" s="7" t="s">
        <v>51</v>
      </c>
      <c r="D377" s="7" t="s">
        <v>480</v>
      </c>
      <c r="E377" s="7" t="s">
        <v>94</v>
      </c>
      <c r="F377" s="7" t="s">
        <v>95</v>
      </c>
      <c r="G377" s="7" t="s">
        <v>872</v>
      </c>
      <c r="H377" s="7" t="s">
        <v>873</v>
      </c>
      <c r="I377" s="7" t="s">
        <v>874</v>
      </c>
      <c r="J377" s="7" t="s">
        <v>2720</v>
      </c>
      <c r="K377" s="7" t="s">
        <v>3816</v>
      </c>
      <c r="L377" s="7" t="s">
        <v>3817</v>
      </c>
      <c r="M377" s="7" t="s">
        <v>188</v>
      </c>
      <c r="N377" s="7" t="s">
        <v>3818</v>
      </c>
      <c r="O377" s="8">
        <v>0</v>
      </c>
      <c r="P377" s="8">
        <v>0</v>
      </c>
      <c r="Q377" s="8">
        <v>0</v>
      </c>
      <c r="R377" s="7" t="s">
        <v>228</v>
      </c>
      <c r="S377" s="7" t="s">
        <v>228</v>
      </c>
      <c r="T377" s="7" t="s">
        <v>228</v>
      </c>
      <c r="U377" s="8">
        <v>1</v>
      </c>
      <c r="V377" s="8">
        <v>1</v>
      </c>
      <c r="W377" s="8">
        <v>1</v>
      </c>
      <c r="X377" s="8">
        <v>1</v>
      </c>
      <c r="Y377" s="8">
        <v>1</v>
      </c>
      <c r="Z377" s="8">
        <v>1</v>
      </c>
      <c r="AA377" s="8">
        <v>0</v>
      </c>
      <c r="AB377" s="8">
        <v>0</v>
      </c>
      <c r="AC377" s="8">
        <v>0</v>
      </c>
      <c r="AD377" s="8">
        <v>0</v>
      </c>
      <c r="AE377" s="8">
        <v>0</v>
      </c>
      <c r="AF377" s="8">
        <v>0</v>
      </c>
      <c r="AG377" s="8">
        <v>1</v>
      </c>
      <c r="AH377" s="8">
        <v>1</v>
      </c>
      <c r="AI377" s="8">
        <v>1</v>
      </c>
      <c r="AJ377" s="8">
        <v>0</v>
      </c>
      <c r="AK377" s="8">
        <v>0</v>
      </c>
      <c r="AL377" s="8">
        <v>0</v>
      </c>
    </row>
    <row r="378" spans="1:39" ht="102" x14ac:dyDescent="0.25">
      <c r="A378" s="6">
        <v>179</v>
      </c>
      <c r="B378" s="7" t="s">
        <v>92</v>
      </c>
      <c r="C378" s="7" t="s">
        <v>51</v>
      </c>
      <c r="D378" s="7" t="s">
        <v>480</v>
      </c>
      <c r="E378" s="7" t="s">
        <v>94</v>
      </c>
      <c r="F378" s="7" t="s">
        <v>95</v>
      </c>
      <c r="G378" s="7" t="s">
        <v>872</v>
      </c>
      <c r="H378" s="7" t="s">
        <v>873</v>
      </c>
      <c r="I378" s="7" t="s">
        <v>874</v>
      </c>
      <c r="J378" s="7" t="s">
        <v>2720</v>
      </c>
      <c r="K378" s="7" t="s">
        <v>3819</v>
      </c>
      <c r="L378" s="7" t="s">
        <v>3820</v>
      </c>
      <c r="M378" s="7" t="s">
        <v>708</v>
      </c>
      <c r="N378" s="7" t="s">
        <v>3061</v>
      </c>
      <c r="O378" s="8">
        <v>0</v>
      </c>
      <c r="P378" s="8">
        <v>0</v>
      </c>
      <c r="Q378" s="8">
        <v>0</v>
      </c>
      <c r="R378" s="7" t="s">
        <v>228</v>
      </c>
      <c r="S378" s="7" t="s">
        <v>228</v>
      </c>
      <c r="T378" s="7" t="s">
        <v>228</v>
      </c>
      <c r="U378" s="8">
        <v>1</v>
      </c>
      <c r="V378" s="8">
        <v>1</v>
      </c>
      <c r="W378" s="8">
        <v>1</v>
      </c>
      <c r="X378" s="8">
        <v>1</v>
      </c>
      <c r="Y378" s="8">
        <v>1</v>
      </c>
      <c r="Z378" s="8">
        <v>1</v>
      </c>
      <c r="AA378" s="8">
        <v>0</v>
      </c>
      <c r="AB378" s="8">
        <v>0</v>
      </c>
      <c r="AC378" s="8">
        <v>0</v>
      </c>
      <c r="AD378" s="8">
        <v>0</v>
      </c>
      <c r="AE378" s="8">
        <v>0</v>
      </c>
      <c r="AF378" s="8">
        <v>0</v>
      </c>
      <c r="AG378" s="8">
        <v>1</v>
      </c>
      <c r="AH378" s="8">
        <v>1</v>
      </c>
      <c r="AI378" s="8">
        <v>1</v>
      </c>
      <c r="AJ378" s="8">
        <v>0</v>
      </c>
      <c r="AK378" s="8">
        <v>0</v>
      </c>
      <c r="AL378" s="8">
        <v>0</v>
      </c>
    </row>
    <row r="379" spans="1:39" ht="102" x14ac:dyDescent="0.25">
      <c r="A379" s="6">
        <v>179</v>
      </c>
      <c r="B379" s="7" t="s">
        <v>92</v>
      </c>
      <c r="C379" s="7" t="s">
        <v>51</v>
      </c>
      <c r="D379" s="7" t="s">
        <v>480</v>
      </c>
      <c r="E379" s="7" t="s">
        <v>94</v>
      </c>
      <c r="F379" s="7" t="s">
        <v>95</v>
      </c>
      <c r="G379" s="7" t="s">
        <v>872</v>
      </c>
      <c r="H379" s="7" t="s">
        <v>873</v>
      </c>
      <c r="I379" s="7" t="s">
        <v>874</v>
      </c>
      <c r="J379" s="7" t="s">
        <v>2720</v>
      </c>
      <c r="K379" s="7" t="s">
        <v>3821</v>
      </c>
      <c r="L379" s="7" t="s">
        <v>3822</v>
      </c>
      <c r="M379" s="7" t="s">
        <v>708</v>
      </c>
      <c r="N379" s="7" t="s">
        <v>3064</v>
      </c>
      <c r="O379" s="8">
        <v>0</v>
      </c>
      <c r="P379" s="8">
        <v>0</v>
      </c>
      <c r="Q379" s="8">
        <v>0</v>
      </c>
      <c r="R379" s="7" t="s">
        <v>228</v>
      </c>
      <c r="S379" s="7" t="s">
        <v>228</v>
      </c>
      <c r="T379" s="7" t="s">
        <v>228</v>
      </c>
      <c r="U379" s="8">
        <v>1</v>
      </c>
      <c r="V379" s="8">
        <v>1</v>
      </c>
      <c r="W379" s="8">
        <v>1</v>
      </c>
      <c r="X379" s="8">
        <v>1</v>
      </c>
      <c r="Y379" s="8">
        <v>1</v>
      </c>
      <c r="Z379" s="8">
        <v>1</v>
      </c>
      <c r="AA379" s="8">
        <v>0</v>
      </c>
      <c r="AB379" s="8">
        <v>0</v>
      </c>
      <c r="AC379" s="8">
        <v>0</v>
      </c>
      <c r="AD379" s="8">
        <v>0</v>
      </c>
      <c r="AE379" s="8">
        <v>0</v>
      </c>
      <c r="AF379" s="8">
        <v>0</v>
      </c>
      <c r="AG379" s="8">
        <v>1</v>
      </c>
      <c r="AH379" s="8">
        <v>1</v>
      </c>
      <c r="AI379" s="8">
        <v>1</v>
      </c>
      <c r="AJ379" s="8">
        <v>0</v>
      </c>
      <c r="AK379" s="8">
        <v>0</v>
      </c>
      <c r="AL379" s="8">
        <v>0</v>
      </c>
    </row>
    <row r="380" spans="1:39" ht="102" x14ac:dyDescent="0.25">
      <c r="A380" s="6">
        <v>179</v>
      </c>
      <c r="B380" s="7" t="s">
        <v>92</v>
      </c>
      <c r="C380" s="7" t="s">
        <v>51</v>
      </c>
      <c r="D380" s="7" t="s">
        <v>480</v>
      </c>
      <c r="E380" s="7" t="s">
        <v>94</v>
      </c>
      <c r="F380" s="7" t="s">
        <v>95</v>
      </c>
      <c r="G380" s="7" t="s">
        <v>872</v>
      </c>
      <c r="H380" s="7" t="s">
        <v>873</v>
      </c>
      <c r="I380" s="7" t="s">
        <v>874</v>
      </c>
      <c r="J380" s="7" t="s">
        <v>2720</v>
      </c>
      <c r="K380" s="7" t="s">
        <v>3823</v>
      </c>
      <c r="L380" s="7" t="s">
        <v>3824</v>
      </c>
      <c r="M380" s="7" t="s">
        <v>436</v>
      </c>
      <c r="N380" s="7" t="s">
        <v>3825</v>
      </c>
      <c r="O380" s="8">
        <v>0</v>
      </c>
      <c r="P380" s="8">
        <v>0</v>
      </c>
      <c r="Q380" s="8">
        <v>0</v>
      </c>
      <c r="R380" s="7" t="s">
        <v>228</v>
      </c>
      <c r="S380" s="7" t="s">
        <v>228</v>
      </c>
      <c r="T380" s="7" t="s">
        <v>228</v>
      </c>
      <c r="U380" s="8">
        <v>1</v>
      </c>
      <c r="V380" s="8">
        <v>1</v>
      </c>
      <c r="W380" s="8">
        <v>1</v>
      </c>
      <c r="X380" s="8">
        <v>1</v>
      </c>
      <c r="Y380" s="8">
        <v>1</v>
      </c>
      <c r="Z380" s="8">
        <v>1</v>
      </c>
      <c r="AA380" s="8">
        <v>0</v>
      </c>
      <c r="AB380" s="8">
        <v>0</v>
      </c>
      <c r="AC380" s="8">
        <v>0</v>
      </c>
      <c r="AD380" s="8">
        <v>0</v>
      </c>
      <c r="AE380" s="8">
        <v>0</v>
      </c>
      <c r="AF380" s="8">
        <v>0</v>
      </c>
      <c r="AG380" s="8">
        <v>1</v>
      </c>
      <c r="AH380" s="8">
        <v>1</v>
      </c>
      <c r="AI380" s="8">
        <v>1</v>
      </c>
      <c r="AJ380" s="8">
        <v>0</v>
      </c>
      <c r="AK380" s="8">
        <v>0</v>
      </c>
      <c r="AL380" s="8">
        <v>0</v>
      </c>
    </row>
    <row r="381" spans="1:39" ht="102" x14ac:dyDescent="0.25">
      <c r="A381" s="6">
        <v>179</v>
      </c>
      <c r="B381" s="7" t="s">
        <v>92</v>
      </c>
      <c r="C381" s="7" t="s">
        <v>51</v>
      </c>
      <c r="D381" s="7" t="s">
        <v>480</v>
      </c>
      <c r="E381" s="7" t="s">
        <v>94</v>
      </c>
      <c r="F381" s="7" t="s">
        <v>95</v>
      </c>
      <c r="G381" s="7" t="s">
        <v>872</v>
      </c>
      <c r="H381" s="7" t="s">
        <v>873</v>
      </c>
      <c r="I381" s="7" t="s">
        <v>874</v>
      </c>
      <c r="J381" s="7" t="s">
        <v>2720</v>
      </c>
      <c r="K381" s="7" t="s">
        <v>3826</v>
      </c>
      <c r="L381" s="7" t="s">
        <v>3827</v>
      </c>
      <c r="M381" s="7" t="s">
        <v>480</v>
      </c>
      <c r="N381" s="7" t="s">
        <v>3828</v>
      </c>
      <c r="O381" s="8">
        <v>0</v>
      </c>
      <c r="P381" s="8">
        <v>0</v>
      </c>
      <c r="Q381" s="8">
        <v>0</v>
      </c>
      <c r="R381" s="7" t="s">
        <v>228</v>
      </c>
      <c r="S381" s="7" t="s">
        <v>228</v>
      </c>
      <c r="T381" s="7" t="s">
        <v>228</v>
      </c>
      <c r="U381" s="8">
        <v>1</v>
      </c>
      <c r="V381" s="8">
        <v>1</v>
      </c>
      <c r="W381" s="8">
        <v>1</v>
      </c>
      <c r="X381" s="8">
        <v>1</v>
      </c>
      <c r="Y381" s="8">
        <v>1</v>
      </c>
      <c r="Z381" s="8">
        <v>1</v>
      </c>
      <c r="AA381" s="8">
        <v>0</v>
      </c>
      <c r="AB381" s="8">
        <v>0</v>
      </c>
      <c r="AC381" s="8">
        <v>0</v>
      </c>
      <c r="AD381" s="8">
        <v>0</v>
      </c>
      <c r="AE381" s="8">
        <v>0</v>
      </c>
      <c r="AF381" s="8">
        <v>0</v>
      </c>
      <c r="AG381" s="8">
        <v>1</v>
      </c>
      <c r="AH381" s="8">
        <v>1</v>
      </c>
      <c r="AI381" s="8">
        <v>1</v>
      </c>
      <c r="AJ381" s="8">
        <v>0</v>
      </c>
      <c r="AK381" s="8">
        <v>0</v>
      </c>
      <c r="AL381" s="8">
        <v>0</v>
      </c>
    </row>
    <row r="382" spans="1:39" ht="102" x14ac:dyDescent="0.25">
      <c r="A382" s="6">
        <v>179</v>
      </c>
      <c r="B382" s="7" t="s">
        <v>92</v>
      </c>
      <c r="C382" s="7" t="s">
        <v>51</v>
      </c>
      <c r="D382" s="7" t="s">
        <v>480</v>
      </c>
      <c r="E382" s="7" t="s">
        <v>94</v>
      </c>
      <c r="F382" s="7" t="s">
        <v>95</v>
      </c>
      <c r="G382" s="7" t="s">
        <v>872</v>
      </c>
      <c r="H382" s="7" t="s">
        <v>873</v>
      </c>
      <c r="I382" s="7" t="s">
        <v>874</v>
      </c>
      <c r="J382" s="7" t="s">
        <v>2720</v>
      </c>
      <c r="K382" s="7" t="s">
        <v>3829</v>
      </c>
      <c r="L382" s="7" t="s">
        <v>3830</v>
      </c>
      <c r="M382" s="7" t="s">
        <v>977</v>
      </c>
      <c r="N382" s="7" t="s">
        <v>3831</v>
      </c>
      <c r="O382" s="8">
        <v>0</v>
      </c>
      <c r="P382" s="8">
        <v>0</v>
      </c>
      <c r="Q382" s="8">
        <v>0</v>
      </c>
      <c r="R382" s="7" t="s">
        <v>228</v>
      </c>
      <c r="S382" s="7" t="s">
        <v>228</v>
      </c>
      <c r="T382" s="7" t="s">
        <v>228</v>
      </c>
      <c r="U382" s="8">
        <v>1</v>
      </c>
      <c r="V382" s="8">
        <v>1</v>
      </c>
      <c r="W382" s="8">
        <v>1</v>
      </c>
      <c r="X382" s="8">
        <v>1</v>
      </c>
      <c r="Y382" s="8">
        <v>1</v>
      </c>
      <c r="Z382" s="8">
        <v>1</v>
      </c>
      <c r="AA382" s="8">
        <v>0</v>
      </c>
      <c r="AB382" s="8">
        <v>0</v>
      </c>
      <c r="AC382" s="8">
        <v>0</v>
      </c>
      <c r="AD382" s="8">
        <v>0</v>
      </c>
      <c r="AE382" s="8">
        <v>0</v>
      </c>
      <c r="AF382" s="8">
        <v>0</v>
      </c>
      <c r="AG382" s="8">
        <v>1</v>
      </c>
      <c r="AH382" s="8">
        <v>1</v>
      </c>
      <c r="AI382" s="8">
        <v>1</v>
      </c>
      <c r="AJ382" s="8">
        <v>0</v>
      </c>
      <c r="AK382" s="8">
        <v>0</v>
      </c>
      <c r="AL382" s="8">
        <v>0</v>
      </c>
    </row>
    <row r="383" spans="1:39" ht="102" x14ac:dyDescent="0.25">
      <c r="A383" s="6">
        <v>179</v>
      </c>
      <c r="B383" s="7" t="s">
        <v>92</v>
      </c>
      <c r="C383" s="7" t="s">
        <v>51</v>
      </c>
      <c r="D383" s="7" t="s">
        <v>480</v>
      </c>
      <c r="E383" s="7" t="s">
        <v>94</v>
      </c>
      <c r="F383" s="7" t="s">
        <v>95</v>
      </c>
      <c r="G383" s="7" t="s">
        <v>872</v>
      </c>
      <c r="H383" s="7" t="s">
        <v>873</v>
      </c>
      <c r="I383" s="7" t="s">
        <v>874</v>
      </c>
      <c r="J383" s="7" t="s">
        <v>2720</v>
      </c>
      <c r="K383" s="7" t="s">
        <v>3832</v>
      </c>
      <c r="L383" s="7" t="s">
        <v>3833</v>
      </c>
      <c r="M383" s="7" t="s">
        <v>165</v>
      </c>
      <c r="N383" s="7" t="s">
        <v>2667</v>
      </c>
      <c r="O383" s="8">
        <v>0</v>
      </c>
      <c r="P383" s="8">
        <v>0</v>
      </c>
      <c r="Q383" s="8">
        <v>0</v>
      </c>
      <c r="R383" s="7" t="s">
        <v>228</v>
      </c>
      <c r="S383" s="7" t="s">
        <v>228</v>
      </c>
      <c r="T383" s="7" t="s">
        <v>228</v>
      </c>
      <c r="U383" s="8">
        <v>1</v>
      </c>
      <c r="V383" s="8">
        <v>1</v>
      </c>
      <c r="W383" s="8">
        <v>1</v>
      </c>
      <c r="X383" s="8">
        <v>1</v>
      </c>
      <c r="Y383" s="8">
        <v>1</v>
      </c>
      <c r="Z383" s="8">
        <v>1</v>
      </c>
      <c r="AA383" s="8">
        <v>0</v>
      </c>
      <c r="AB383" s="8">
        <v>0</v>
      </c>
      <c r="AC383" s="8">
        <v>0</v>
      </c>
      <c r="AD383" s="8">
        <v>0</v>
      </c>
      <c r="AE383" s="8">
        <v>0</v>
      </c>
      <c r="AF383" s="8">
        <v>0</v>
      </c>
      <c r="AG383" s="8">
        <v>1</v>
      </c>
      <c r="AH383" s="8">
        <v>1</v>
      </c>
      <c r="AI383" s="8">
        <v>1</v>
      </c>
      <c r="AJ383" s="8">
        <v>0</v>
      </c>
      <c r="AK383" s="8">
        <v>0</v>
      </c>
      <c r="AL383" s="8">
        <v>0</v>
      </c>
    </row>
    <row r="384" spans="1:39" ht="89.25" x14ac:dyDescent="0.25">
      <c r="A384" s="6">
        <v>182</v>
      </c>
      <c r="B384" s="7" t="s">
        <v>92</v>
      </c>
      <c r="C384" s="7" t="s">
        <v>51</v>
      </c>
      <c r="D384" s="7" t="s">
        <v>314</v>
      </c>
      <c r="E384" s="7" t="s">
        <v>94</v>
      </c>
      <c r="F384" s="7" t="s">
        <v>95</v>
      </c>
      <c r="G384" s="7" t="s">
        <v>315</v>
      </c>
      <c r="H384" s="7" t="s">
        <v>316</v>
      </c>
      <c r="I384" s="7" t="s">
        <v>317</v>
      </c>
      <c r="J384" s="7" t="s">
        <v>2649</v>
      </c>
      <c r="K384" s="7" t="s">
        <v>3834</v>
      </c>
      <c r="L384" s="7" t="s">
        <v>3835</v>
      </c>
      <c r="M384" s="7" t="s">
        <v>314</v>
      </c>
      <c r="N384" s="7" t="s">
        <v>3836</v>
      </c>
      <c r="O384" s="8">
        <v>0</v>
      </c>
      <c r="P384" s="8">
        <v>0</v>
      </c>
      <c r="Q384" s="8">
        <v>0</v>
      </c>
      <c r="R384" s="7" t="s">
        <v>104</v>
      </c>
      <c r="S384" s="7" t="s">
        <v>104</v>
      </c>
      <c r="T384" s="7" t="s">
        <v>104</v>
      </c>
      <c r="U384" s="8">
        <v>7</v>
      </c>
      <c r="V384" s="8">
        <v>7</v>
      </c>
      <c r="W384" s="8">
        <v>7</v>
      </c>
      <c r="X384" s="8">
        <v>5</v>
      </c>
      <c r="Y384" s="8">
        <v>5</v>
      </c>
      <c r="Z384" s="8">
        <v>5</v>
      </c>
      <c r="AA384" s="8">
        <v>0</v>
      </c>
      <c r="AB384" s="8">
        <v>0</v>
      </c>
      <c r="AC384" s="8">
        <v>0</v>
      </c>
      <c r="AD384" s="8">
        <v>5</v>
      </c>
      <c r="AE384" s="8">
        <v>5</v>
      </c>
      <c r="AF384" s="8">
        <v>5</v>
      </c>
      <c r="AG384" s="8">
        <v>0</v>
      </c>
      <c r="AH384" s="8">
        <v>0</v>
      </c>
      <c r="AI384" s="8">
        <v>0</v>
      </c>
      <c r="AJ384" s="8">
        <v>0</v>
      </c>
      <c r="AK384" s="8">
        <v>0</v>
      </c>
      <c r="AL384" s="8">
        <v>0</v>
      </c>
      <c r="AM384" s="7" t="s">
        <v>3837</v>
      </c>
    </row>
    <row r="385" spans="1:39" ht="89.25" x14ac:dyDescent="0.25">
      <c r="A385" s="6">
        <v>186</v>
      </c>
      <c r="B385" s="7" t="s">
        <v>92</v>
      </c>
      <c r="C385" s="7" t="s">
        <v>51</v>
      </c>
      <c r="D385" s="7" t="s">
        <v>324</v>
      </c>
      <c r="E385" s="7" t="s">
        <v>94</v>
      </c>
      <c r="F385" s="7" t="s">
        <v>95</v>
      </c>
      <c r="G385" s="7" t="s">
        <v>325</v>
      </c>
      <c r="H385" s="7" t="s">
        <v>326</v>
      </c>
      <c r="I385" s="7" t="s">
        <v>327</v>
      </c>
      <c r="J385" s="7" t="s">
        <v>2649</v>
      </c>
      <c r="K385" s="7" t="s">
        <v>3838</v>
      </c>
      <c r="L385" s="7" t="s">
        <v>3839</v>
      </c>
      <c r="M385" s="7" t="s">
        <v>324</v>
      </c>
      <c r="N385" s="7" t="s">
        <v>3840</v>
      </c>
      <c r="O385" s="8">
        <v>1</v>
      </c>
      <c r="P385" s="8">
        <v>1</v>
      </c>
      <c r="Q385" s="8">
        <v>1</v>
      </c>
      <c r="R385" s="7" t="s">
        <v>328</v>
      </c>
      <c r="S385" s="7" t="s">
        <v>328</v>
      </c>
      <c r="T385" s="7" t="s">
        <v>328</v>
      </c>
      <c r="U385" s="8">
        <v>1</v>
      </c>
      <c r="V385" s="8">
        <v>1</v>
      </c>
      <c r="W385" s="8">
        <v>1</v>
      </c>
      <c r="X385" s="8">
        <v>1</v>
      </c>
      <c r="Y385" s="8">
        <v>1</v>
      </c>
      <c r="Z385" s="8">
        <v>1</v>
      </c>
      <c r="AA385" s="8">
        <v>0</v>
      </c>
      <c r="AB385" s="8">
        <v>0</v>
      </c>
      <c r="AC385" s="8">
        <v>0</v>
      </c>
      <c r="AD385" s="8">
        <v>0</v>
      </c>
      <c r="AE385" s="8">
        <v>0</v>
      </c>
      <c r="AF385" s="8">
        <v>0</v>
      </c>
      <c r="AG385" s="8">
        <v>0</v>
      </c>
      <c r="AH385" s="8">
        <v>0</v>
      </c>
      <c r="AI385" s="8">
        <v>0</v>
      </c>
      <c r="AJ385" s="8">
        <v>0</v>
      </c>
      <c r="AK385" s="8">
        <v>0</v>
      </c>
      <c r="AL385" s="8">
        <v>0</v>
      </c>
    </row>
    <row r="386" spans="1:39" ht="76.5" x14ac:dyDescent="0.25">
      <c r="A386" s="6">
        <v>187</v>
      </c>
      <c r="B386" s="7" t="s">
        <v>92</v>
      </c>
      <c r="C386" s="7" t="s">
        <v>51</v>
      </c>
      <c r="D386" s="7" t="s">
        <v>324</v>
      </c>
      <c r="E386" s="7" t="s">
        <v>94</v>
      </c>
      <c r="F386" s="7" t="s">
        <v>95</v>
      </c>
      <c r="G386" s="7" t="s">
        <v>1655</v>
      </c>
      <c r="H386" s="7" t="s">
        <v>1656</v>
      </c>
      <c r="I386" s="7" t="s">
        <v>1657</v>
      </c>
      <c r="J386" s="7" t="s">
        <v>2649</v>
      </c>
      <c r="K386" s="7" t="s">
        <v>3841</v>
      </c>
      <c r="L386" s="7" t="s">
        <v>3842</v>
      </c>
      <c r="M386" s="7" t="s">
        <v>324</v>
      </c>
      <c r="N386" s="7" t="s">
        <v>3843</v>
      </c>
      <c r="O386" s="8">
        <v>22</v>
      </c>
      <c r="P386" s="8">
        <v>19</v>
      </c>
      <c r="Q386" s="8">
        <v>7</v>
      </c>
      <c r="R386" s="7" t="s">
        <v>3844</v>
      </c>
      <c r="S386" s="7" t="s">
        <v>3844</v>
      </c>
      <c r="T386" s="7" t="s">
        <v>3844</v>
      </c>
      <c r="U386" s="8">
        <v>20</v>
      </c>
      <c r="V386" s="8">
        <v>20</v>
      </c>
      <c r="W386" s="8">
        <v>20</v>
      </c>
      <c r="X386" s="8">
        <v>14</v>
      </c>
      <c r="Y386" s="8">
        <v>14</v>
      </c>
      <c r="Z386" s="8">
        <v>14</v>
      </c>
      <c r="AA386" s="8">
        <v>0</v>
      </c>
      <c r="AB386" s="8">
        <v>0</v>
      </c>
      <c r="AC386" s="8">
        <v>0</v>
      </c>
      <c r="AD386" s="8">
        <v>13</v>
      </c>
      <c r="AE386" s="8">
        <v>13</v>
      </c>
      <c r="AF386" s="8">
        <v>13</v>
      </c>
      <c r="AG386" s="8">
        <v>1</v>
      </c>
      <c r="AH386" s="8">
        <v>1</v>
      </c>
      <c r="AI386" s="8">
        <v>1</v>
      </c>
      <c r="AJ386" s="8">
        <v>14</v>
      </c>
      <c r="AK386" s="8">
        <v>14</v>
      </c>
      <c r="AL386" s="8">
        <v>14</v>
      </c>
    </row>
    <row r="387" spans="1:39" ht="76.5" x14ac:dyDescent="0.25">
      <c r="A387" s="6">
        <v>187</v>
      </c>
      <c r="B387" s="7" t="s">
        <v>92</v>
      </c>
      <c r="C387" s="7" t="s">
        <v>51</v>
      </c>
      <c r="D387" s="7" t="s">
        <v>324</v>
      </c>
      <c r="E387" s="7" t="s">
        <v>94</v>
      </c>
      <c r="F387" s="7" t="s">
        <v>95</v>
      </c>
      <c r="G387" s="7" t="s">
        <v>1655</v>
      </c>
      <c r="H387" s="7" t="s">
        <v>1656</v>
      </c>
      <c r="I387" s="7" t="s">
        <v>1657</v>
      </c>
      <c r="J387" s="7" t="s">
        <v>2649</v>
      </c>
      <c r="K387" s="7" t="s">
        <v>3845</v>
      </c>
      <c r="L387" s="7" t="s">
        <v>3846</v>
      </c>
      <c r="M387" s="7" t="s">
        <v>324</v>
      </c>
      <c r="N387" s="7" t="s">
        <v>3847</v>
      </c>
      <c r="O387" s="8">
        <v>3</v>
      </c>
      <c r="P387" s="8">
        <v>2</v>
      </c>
      <c r="Q387" s="8">
        <v>5</v>
      </c>
      <c r="R387" s="7" t="s">
        <v>3848</v>
      </c>
      <c r="S387" s="7" t="s">
        <v>3848</v>
      </c>
      <c r="T387" s="7" t="s">
        <v>3849</v>
      </c>
      <c r="U387" s="8">
        <v>14</v>
      </c>
      <c r="V387" s="8">
        <v>15</v>
      </c>
      <c r="W387" s="8">
        <v>13</v>
      </c>
      <c r="X387" s="8">
        <v>9</v>
      </c>
      <c r="Y387" s="8">
        <v>7</v>
      </c>
      <c r="Z387" s="8">
        <v>6</v>
      </c>
      <c r="AA387" s="8">
        <v>0</v>
      </c>
      <c r="AB387" s="8">
        <v>0</v>
      </c>
      <c r="AC387" s="8">
        <v>0</v>
      </c>
      <c r="AD387" s="8">
        <v>9</v>
      </c>
      <c r="AE387" s="8">
        <v>7</v>
      </c>
      <c r="AF387" s="8">
        <v>5</v>
      </c>
      <c r="AG387" s="8">
        <v>0</v>
      </c>
      <c r="AH387" s="8">
        <v>0</v>
      </c>
      <c r="AI387" s="8">
        <v>0</v>
      </c>
      <c r="AJ387" s="8">
        <v>9</v>
      </c>
      <c r="AK387" s="8">
        <v>7</v>
      </c>
      <c r="AL387" s="8">
        <v>6</v>
      </c>
    </row>
    <row r="388" spans="1:39" ht="76.5" x14ac:dyDescent="0.25">
      <c r="A388" s="6">
        <v>187</v>
      </c>
      <c r="B388" s="7" t="s">
        <v>92</v>
      </c>
      <c r="C388" s="7" t="s">
        <v>51</v>
      </c>
      <c r="D388" s="7" t="s">
        <v>324</v>
      </c>
      <c r="E388" s="7" t="s">
        <v>94</v>
      </c>
      <c r="F388" s="7" t="s">
        <v>95</v>
      </c>
      <c r="G388" s="7" t="s">
        <v>1655</v>
      </c>
      <c r="H388" s="7" t="s">
        <v>1656</v>
      </c>
      <c r="I388" s="7" t="s">
        <v>1657</v>
      </c>
      <c r="J388" s="7" t="s">
        <v>2649</v>
      </c>
      <c r="K388" s="7" t="s">
        <v>3850</v>
      </c>
      <c r="L388" s="7" t="s">
        <v>3851</v>
      </c>
      <c r="M388" s="7" t="s">
        <v>324</v>
      </c>
      <c r="N388" s="7" t="s">
        <v>3852</v>
      </c>
      <c r="O388" s="8">
        <v>0</v>
      </c>
      <c r="P388" s="8">
        <v>0</v>
      </c>
      <c r="Q388" s="8">
        <v>0</v>
      </c>
      <c r="U388" s="8">
        <v>1</v>
      </c>
      <c r="V388" s="8">
        <v>1</v>
      </c>
      <c r="W388" s="8">
        <v>1</v>
      </c>
      <c r="X388" s="8">
        <v>1</v>
      </c>
      <c r="Y388" s="8">
        <v>1</v>
      </c>
      <c r="Z388" s="8">
        <v>1</v>
      </c>
      <c r="AA388" s="8">
        <v>0</v>
      </c>
      <c r="AB388" s="8">
        <v>0</v>
      </c>
      <c r="AC388" s="8">
        <v>0</v>
      </c>
      <c r="AD388" s="8">
        <v>0</v>
      </c>
      <c r="AE388" s="8">
        <v>0</v>
      </c>
      <c r="AF388" s="8">
        <v>0</v>
      </c>
      <c r="AG388" s="8">
        <v>1</v>
      </c>
      <c r="AH388" s="8">
        <v>1</v>
      </c>
      <c r="AI388" s="8">
        <v>1</v>
      </c>
      <c r="AJ388" s="8">
        <v>1</v>
      </c>
      <c r="AK388" s="8">
        <v>1</v>
      </c>
      <c r="AL388" s="8">
        <v>1</v>
      </c>
    </row>
    <row r="389" spans="1:39" ht="76.5" x14ac:dyDescent="0.25">
      <c r="A389" s="6">
        <v>187</v>
      </c>
      <c r="B389" s="7" t="s">
        <v>92</v>
      </c>
      <c r="C389" s="7" t="s">
        <v>51</v>
      </c>
      <c r="D389" s="7" t="s">
        <v>324</v>
      </c>
      <c r="E389" s="7" t="s">
        <v>94</v>
      </c>
      <c r="F389" s="7" t="s">
        <v>95</v>
      </c>
      <c r="G389" s="7" t="s">
        <v>1655</v>
      </c>
      <c r="H389" s="7" t="s">
        <v>1656</v>
      </c>
      <c r="I389" s="7" t="s">
        <v>1657</v>
      </c>
      <c r="J389" s="7" t="s">
        <v>2649</v>
      </c>
      <c r="K389" s="7" t="s">
        <v>3853</v>
      </c>
      <c r="L389" s="7" t="s">
        <v>3854</v>
      </c>
      <c r="M389" s="7" t="s">
        <v>141</v>
      </c>
      <c r="N389" s="7" t="s">
        <v>3855</v>
      </c>
      <c r="O389" s="8">
        <v>0</v>
      </c>
      <c r="P389" s="8">
        <v>1</v>
      </c>
      <c r="Q389" s="8">
        <v>1</v>
      </c>
      <c r="S389" s="7" t="s">
        <v>2093</v>
      </c>
      <c r="T389" s="7" t="s">
        <v>2093</v>
      </c>
      <c r="U389" s="8">
        <v>12</v>
      </c>
      <c r="V389" s="8">
        <v>11</v>
      </c>
      <c r="W389" s="8">
        <v>10</v>
      </c>
      <c r="X389" s="8">
        <v>9</v>
      </c>
      <c r="Y389" s="8">
        <v>9</v>
      </c>
      <c r="Z389" s="8">
        <v>6</v>
      </c>
      <c r="AA389" s="8">
        <v>1</v>
      </c>
      <c r="AB389" s="8">
        <v>1</v>
      </c>
      <c r="AC389" s="8">
        <v>1</v>
      </c>
      <c r="AD389" s="8">
        <v>2</v>
      </c>
      <c r="AE389" s="8">
        <v>1</v>
      </c>
      <c r="AF389" s="8">
        <v>1</v>
      </c>
      <c r="AG389" s="8">
        <v>6</v>
      </c>
      <c r="AH389" s="8">
        <v>6</v>
      </c>
      <c r="AI389" s="8">
        <v>4</v>
      </c>
      <c r="AJ389" s="8">
        <v>9</v>
      </c>
      <c r="AK389" s="8">
        <v>9</v>
      </c>
      <c r="AL389" s="8">
        <v>6</v>
      </c>
    </row>
    <row r="390" spans="1:39" ht="76.5" x14ac:dyDescent="0.25">
      <c r="A390" s="6">
        <v>187</v>
      </c>
      <c r="B390" s="7" t="s">
        <v>92</v>
      </c>
      <c r="C390" s="7" t="s">
        <v>51</v>
      </c>
      <c r="D390" s="7" t="s">
        <v>324</v>
      </c>
      <c r="E390" s="7" t="s">
        <v>94</v>
      </c>
      <c r="F390" s="7" t="s">
        <v>95</v>
      </c>
      <c r="G390" s="7" t="s">
        <v>1655</v>
      </c>
      <c r="H390" s="7" t="s">
        <v>1656</v>
      </c>
      <c r="I390" s="7" t="s">
        <v>1657</v>
      </c>
      <c r="J390" s="7" t="s">
        <v>2649</v>
      </c>
      <c r="K390" s="7" t="s">
        <v>3856</v>
      </c>
      <c r="L390" s="7" t="s">
        <v>3857</v>
      </c>
      <c r="M390" s="7" t="s">
        <v>324</v>
      </c>
      <c r="N390" s="7" t="s">
        <v>3858</v>
      </c>
      <c r="O390" s="8">
        <v>1</v>
      </c>
      <c r="P390" s="8">
        <v>1</v>
      </c>
      <c r="Q390" s="8">
        <v>2</v>
      </c>
      <c r="R390" s="7" t="s">
        <v>2093</v>
      </c>
      <c r="S390" s="7" t="s">
        <v>2093</v>
      </c>
      <c r="T390" s="7" t="s">
        <v>2093</v>
      </c>
      <c r="U390" s="8">
        <v>4</v>
      </c>
      <c r="V390" s="8">
        <v>4</v>
      </c>
      <c r="W390" s="8">
        <v>1</v>
      </c>
      <c r="X390" s="8">
        <v>4</v>
      </c>
      <c r="Y390" s="8">
        <v>4</v>
      </c>
      <c r="Z390" s="8">
        <v>1</v>
      </c>
      <c r="AA390" s="8">
        <v>0</v>
      </c>
      <c r="AB390" s="8">
        <v>0</v>
      </c>
      <c r="AC390" s="8">
        <v>0</v>
      </c>
      <c r="AD390" s="8">
        <v>0</v>
      </c>
      <c r="AE390" s="8">
        <v>0</v>
      </c>
      <c r="AF390" s="8">
        <v>0</v>
      </c>
      <c r="AG390" s="8">
        <v>4</v>
      </c>
      <c r="AH390" s="8">
        <v>4</v>
      </c>
      <c r="AI390" s="8">
        <v>1</v>
      </c>
      <c r="AJ390" s="8">
        <v>4</v>
      </c>
      <c r="AK390" s="8">
        <v>4</v>
      </c>
      <c r="AL390" s="8">
        <v>1</v>
      </c>
    </row>
    <row r="391" spans="1:39" ht="76.5" x14ac:dyDescent="0.25">
      <c r="A391" s="6">
        <v>187</v>
      </c>
      <c r="B391" s="7" t="s">
        <v>92</v>
      </c>
      <c r="C391" s="7" t="s">
        <v>51</v>
      </c>
      <c r="D391" s="7" t="s">
        <v>324</v>
      </c>
      <c r="E391" s="7" t="s">
        <v>94</v>
      </c>
      <c r="F391" s="7" t="s">
        <v>95</v>
      </c>
      <c r="G391" s="7" t="s">
        <v>1655</v>
      </c>
      <c r="H391" s="7" t="s">
        <v>1656</v>
      </c>
      <c r="I391" s="7" t="s">
        <v>1657</v>
      </c>
      <c r="J391" s="7" t="s">
        <v>2649</v>
      </c>
      <c r="K391" s="7" t="s">
        <v>3859</v>
      </c>
      <c r="L391" s="7" t="s">
        <v>3860</v>
      </c>
      <c r="M391" s="7" t="s">
        <v>141</v>
      </c>
      <c r="N391" s="7" t="s">
        <v>3861</v>
      </c>
      <c r="O391" s="8">
        <v>0</v>
      </c>
      <c r="P391" s="8">
        <v>0</v>
      </c>
      <c r="Q391" s="8">
        <v>0</v>
      </c>
      <c r="U391" s="8">
        <v>4</v>
      </c>
      <c r="V391" s="8">
        <v>3</v>
      </c>
      <c r="W391" s="8">
        <v>1</v>
      </c>
      <c r="X391" s="8">
        <v>4</v>
      </c>
      <c r="Y391" s="8">
        <v>3</v>
      </c>
      <c r="Z391" s="8">
        <v>1</v>
      </c>
      <c r="AA391" s="8">
        <v>0</v>
      </c>
      <c r="AB391" s="8">
        <v>0</v>
      </c>
      <c r="AC391" s="8">
        <v>0</v>
      </c>
      <c r="AD391" s="8">
        <v>0</v>
      </c>
      <c r="AE391" s="8">
        <v>0</v>
      </c>
      <c r="AF391" s="8">
        <v>0</v>
      </c>
      <c r="AG391" s="8">
        <v>4</v>
      </c>
      <c r="AH391" s="8">
        <v>3</v>
      </c>
      <c r="AI391" s="8">
        <v>1</v>
      </c>
      <c r="AJ391" s="8">
        <v>4</v>
      </c>
      <c r="AK391" s="8">
        <v>3</v>
      </c>
      <c r="AL391" s="8">
        <v>1</v>
      </c>
    </row>
    <row r="392" spans="1:39" ht="76.5" x14ac:dyDescent="0.25">
      <c r="A392" s="6">
        <v>187</v>
      </c>
      <c r="B392" s="7" t="s">
        <v>92</v>
      </c>
      <c r="C392" s="7" t="s">
        <v>51</v>
      </c>
      <c r="D392" s="7" t="s">
        <v>324</v>
      </c>
      <c r="E392" s="7" t="s">
        <v>94</v>
      </c>
      <c r="F392" s="7" t="s">
        <v>95</v>
      </c>
      <c r="G392" s="7" t="s">
        <v>1655</v>
      </c>
      <c r="H392" s="7" t="s">
        <v>1656</v>
      </c>
      <c r="I392" s="7" t="s">
        <v>1657</v>
      </c>
      <c r="J392" s="7" t="s">
        <v>2649</v>
      </c>
      <c r="K392" s="7" t="s">
        <v>3862</v>
      </c>
      <c r="L392" s="7" t="s">
        <v>3863</v>
      </c>
      <c r="M392" s="7" t="s">
        <v>324</v>
      </c>
      <c r="N392" s="7" t="s">
        <v>3864</v>
      </c>
      <c r="O392" s="8">
        <v>6</v>
      </c>
      <c r="P392" s="8">
        <v>4</v>
      </c>
      <c r="Q392" s="8">
        <v>4</v>
      </c>
      <c r="R392" s="7" t="s">
        <v>3865</v>
      </c>
      <c r="S392" s="7" t="s">
        <v>3157</v>
      </c>
      <c r="T392" s="7" t="s">
        <v>3157</v>
      </c>
      <c r="U392" s="8">
        <v>4</v>
      </c>
      <c r="V392" s="8">
        <v>4</v>
      </c>
      <c r="W392" s="8">
        <v>4</v>
      </c>
      <c r="X392" s="8">
        <v>3</v>
      </c>
      <c r="Y392" s="8">
        <v>3</v>
      </c>
      <c r="Z392" s="8">
        <v>3</v>
      </c>
      <c r="AA392" s="8">
        <v>0</v>
      </c>
      <c r="AB392" s="8">
        <v>0</v>
      </c>
      <c r="AC392" s="8">
        <v>0</v>
      </c>
      <c r="AD392" s="8">
        <v>0</v>
      </c>
      <c r="AE392" s="8">
        <v>0</v>
      </c>
      <c r="AF392" s="8">
        <v>0</v>
      </c>
      <c r="AG392" s="8">
        <v>3</v>
      </c>
      <c r="AH392" s="8">
        <v>3</v>
      </c>
      <c r="AI392" s="8">
        <v>3</v>
      </c>
      <c r="AJ392" s="8">
        <v>3</v>
      </c>
      <c r="AK392" s="8">
        <v>3</v>
      </c>
      <c r="AL392" s="8">
        <v>3</v>
      </c>
    </row>
    <row r="393" spans="1:39" ht="89.25" x14ac:dyDescent="0.25">
      <c r="A393" s="6">
        <v>190</v>
      </c>
      <c r="B393" s="7" t="s">
        <v>92</v>
      </c>
      <c r="C393" s="7" t="s">
        <v>51</v>
      </c>
      <c r="D393" s="7" t="s">
        <v>534</v>
      </c>
      <c r="E393" s="7" t="s">
        <v>94</v>
      </c>
      <c r="F393" s="7" t="s">
        <v>95</v>
      </c>
      <c r="G393" s="7" t="s">
        <v>1661</v>
      </c>
      <c r="H393" s="7" t="s">
        <v>1662</v>
      </c>
      <c r="I393" s="7" t="s">
        <v>1663</v>
      </c>
      <c r="J393" s="7" t="s">
        <v>2649</v>
      </c>
      <c r="K393" s="7" t="s">
        <v>3866</v>
      </c>
      <c r="L393" s="7" t="s">
        <v>3867</v>
      </c>
      <c r="M393" s="7" t="s">
        <v>534</v>
      </c>
      <c r="N393" s="7" t="s">
        <v>3867</v>
      </c>
      <c r="O393" s="8">
        <v>8</v>
      </c>
      <c r="P393" s="8">
        <v>6</v>
      </c>
      <c r="Q393" s="8">
        <v>5</v>
      </c>
      <c r="R393" s="7" t="s">
        <v>2664</v>
      </c>
      <c r="S393" s="7" t="s">
        <v>2664</v>
      </c>
      <c r="T393" s="7" t="s">
        <v>2664</v>
      </c>
      <c r="U393" s="8">
        <v>13</v>
      </c>
      <c r="V393" s="8">
        <v>13</v>
      </c>
      <c r="W393" s="8">
        <v>13</v>
      </c>
      <c r="X393" s="8">
        <v>9</v>
      </c>
      <c r="Y393" s="8">
        <v>9</v>
      </c>
      <c r="Z393" s="8">
        <v>9</v>
      </c>
      <c r="AA393" s="8">
        <v>2</v>
      </c>
      <c r="AB393" s="8">
        <v>2</v>
      </c>
      <c r="AC393" s="8">
        <v>2</v>
      </c>
      <c r="AD393" s="8">
        <v>1</v>
      </c>
      <c r="AE393" s="8">
        <v>1</v>
      </c>
      <c r="AF393" s="8">
        <v>2</v>
      </c>
      <c r="AG393" s="8">
        <v>6</v>
      </c>
      <c r="AH393" s="8">
        <v>6</v>
      </c>
      <c r="AI393" s="8">
        <v>5</v>
      </c>
      <c r="AJ393" s="8">
        <v>3</v>
      </c>
      <c r="AK393" s="8">
        <v>3</v>
      </c>
      <c r="AL393" s="8">
        <v>4</v>
      </c>
    </row>
    <row r="394" spans="1:39" ht="89.25" x14ac:dyDescent="0.25">
      <c r="A394" s="6">
        <v>190</v>
      </c>
      <c r="B394" s="7" t="s">
        <v>92</v>
      </c>
      <c r="C394" s="7" t="s">
        <v>51</v>
      </c>
      <c r="D394" s="7" t="s">
        <v>534</v>
      </c>
      <c r="E394" s="7" t="s">
        <v>94</v>
      </c>
      <c r="F394" s="7" t="s">
        <v>95</v>
      </c>
      <c r="G394" s="7" t="s">
        <v>1661</v>
      </c>
      <c r="H394" s="7" t="s">
        <v>1662</v>
      </c>
      <c r="I394" s="7" t="s">
        <v>1663</v>
      </c>
      <c r="J394" s="7" t="s">
        <v>2649</v>
      </c>
      <c r="K394" s="7" t="s">
        <v>3868</v>
      </c>
      <c r="L394" s="7" t="s">
        <v>3869</v>
      </c>
      <c r="M394" s="7" t="s">
        <v>534</v>
      </c>
      <c r="N394" s="7" t="s">
        <v>3869</v>
      </c>
      <c r="O394" s="8">
        <v>3</v>
      </c>
      <c r="P394" s="8">
        <v>4</v>
      </c>
      <c r="Q394" s="8">
        <v>6</v>
      </c>
      <c r="R394" s="7" t="s">
        <v>2664</v>
      </c>
      <c r="S394" s="7" t="s">
        <v>3870</v>
      </c>
      <c r="T394" s="7" t="s">
        <v>3871</v>
      </c>
      <c r="U394" s="8">
        <v>5</v>
      </c>
      <c r="V394" s="8">
        <v>5</v>
      </c>
      <c r="W394" s="8">
        <v>5</v>
      </c>
      <c r="X394" s="8">
        <v>5</v>
      </c>
      <c r="Y394" s="8">
        <v>5</v>
      </c>
      <c r="Z394" s="8">
        <v>5</v>
      </c>
      <c r="AA394" s="8">
        <v>1</v>
      </c>
      <c r="AB394" s="8">
        <v>1</v>
      </c>
      <c r="AC394" s="8">
        <v>1</v>
      </c>
      <c r="AD394" s="8">
        <v>1</v>
      </c>
      <c r="AE394" s="8">
        <v>1</v>
      </c>
      <c r="AF394" s="8">
        <v>1</v>
      </c>
      <c r="AG394" s="8">
        <v>3</v>
      </c>
      <c r="AH394" s="8">
        <v>3</v>
      </c>
      <c r="AI394" s="8">
        <v>3</v>
      </c>
      <c r="AJ394" s="8">
        <v>2</v>
      </c>
      <c r="AK394" s="8">
        <v>2</v>
      </c>
      <c r="AL394" s="8">
        <v>2</v>
      </c>
    </row>
    <row r="395" spans="1:39" ht="89.25" x14ac:dyDescent="0.25">
      <c r="A395" s="6">
        <v>190</v>
      </c>
      <c r="B395" s="7" t="s">
        <v>92</v>
      </c>
      <c r="C395" s="7" t="s">
        <v>51</v>
      </c>
      <c r="D395" s="7" t="s">
        <v>534</v>
      </c>
      <c r="E395" s="7" t="s">
        <v>94</v>
      </c>
      <c r="F395" s="7" t="s">
        <v>95</v>
      </c>
      <c r="G395" s="7" t="s">
        <v>1661</v>
      </c>
      <c r="H395" s="7" t="s">
        <v>1662</v>
      </c>
      <c r="I395" s="7" t="s">
        <v>1663</v>
      </c>
      <c r="J395" s="7" t="s">
        <v>2649</v>
      </c>
      <c r="K395" s="7" t="s">
        <v>3872</v>
      </c>
      <c r="L395" s="7" t="s">
        <v>3873</v>
      </c>
      <c r="M395" s="7" t="s">
        <v>505</v>
      </c>
      <c r="N395" s="7" t="s">
        <v>3873</v>
      </c>
      <c r="O395" s="8">
        <v>1</v>
      </c>
      <c r="P395" s="8">
        <v>2</v>
      </c>
      <c r="Q395" s="8">
        <v>4</v>
      </c>
      <c r="R395" s="7" t="s">
        <v>3874</v>
      </c>
      <c r="S395" s="7" t="s">
        <v>3874</v>
      </c>
      <c r="T395" s="7" t="s">
        <v>3874</v>
      </c>
      <c r="U395" s="8">
        <v>4</v>
      </c>
      <c r="V395" s="8">
        <v>4</v>
      </c>
      <c r="W395" s="8">
        <v>4</v>
      </c>
      <c r="X395" s="8">
        <v>4</v>
      </c>
      <c r="Y395" s="8">
        <v>4</v>
      </c>
      <c r="Z395" s="8">
        <v>4</v>
      </c>
      <c r="AA395" s="8">
        <v>2</v>
      </c>
      <c r="AB395" s="8">
        <v>2</v>
      </c>
      <c r="AC395" s="8">
        <v>2</v>
      </c>
      <c r="AD395" s="8">
        <v>0</v>
      </c>
      <c r="AE395" s="8">
        <v>1</v>
      </c>
      <c r="AF395" s="8">
        <v>1</v>
      </c>
      <c r="AG395" s="8">
        <v>2</v>
      </c>
      <c r="AH395" s="8">
        <v>1</v>
      </c>
      <c r="AI395" s="8">
        <v>1</v>
      </c>
      <c r="AJ395" s="8">
        <v>2</v>
      </c>
      <c r="AK395" s="8">
        <v>3</v>
      </c>
      <c r="AL395" s="8">
        <v>3</v>
      </c>
    </row>
    <row r="396" spans="1:39" ht="76.5" x14ac:dyDescent="0.25">
      <c r="A396" s="6">
        <v>192</v>
      </c>
      <c r="B396" s="7" t="s">
        <v>92</v>
      </c>
      <c r="C396" s="7" t="s">
        <v>51</v>
      </c>
      <c r="D396" s="7" t="s">
        <v>203</v>
      </c>
      <c r="E396" s="7" t="s">
        <v>94</v>
      </c>
      <c r="F396" s="7" t="s">
        <v>95</v>
      </c>
      <c r="G396" s="7" t="s">
        <v>1672</v>
      </c>
      <c r="H396" s="7" t="s">
        <v>1673</v>
      </c>
      <c r="I396" s="7" t="s">
        <v>1674</v>
      </c>
      <c r="J396" s="7" t="s">
        <v>2649</v>
      </c>
      <c r="K396" s="7" t="s">
        <v>3875</v>
      </c>
      <c r="L396" s="7" t="s">
        <v>3876</v>
      </c>
      <c r="M396" s="7" t="s">
        <v>203</v>
      </c>
      <c r="N396" s="7" t="s">
        <v>3877</v>
      </c>
      <c r="O396" s="8">
        <v>1</v>
      </c>
      <c r="P396" s="8">
        <v>1</v>
      </c>
      <c r="Q396" s="8">
        <v>0</v>
      </c>
      <c r="R396" s="7" t="s">
        <v>3878</v>
      </c>
      <c r="S396" s="7" t="s">
        <v>3878</v>
      </c>
      <c r="U396" s="8">
        <v>1</v>
      </c>
      <c r="V396" s="8">
        <v>1</v>
      </c>
      <c r="W396" s="8">
        <v>1</v>
      </c>
      <c r="X396" s="8">
        <v>1</v>
      </c>
      <c r="Y396" s="8">
        <v>1</v>
      </c>
      <c r="Z396" s="8">
        <v>1</v>
      </c>
      <c r="AA396" s="8">
        <v>1</v>
      </c>
      <c r="AB396" s="8">
        <v>1</v>
      </c>
      <c r="AC396" s="8">
        <v>1</v>
      </c>
      <c r="AD396" s="8">
        <v>0</v>
      </c>
      <c r="AE396" s="8">
        <v>0</v>
      </c>
      <c r="AF396" s="8">
        <v>0</v>
      </c>
      <c r="AG396" s="8">
        <v>0</v>
      </c>
      <c r="AH396" s="8">
        <v>0</v>
      </c>
      <c r="AI396" s="8">
        <v>0</v>
      </c>
      <c r="AJ396" s="8">
        <v>1</v>
      </c>
      <c r="AK396" s="8">
        <v>1</v>
      </c>
      <c r="AL396" s="8">
        <v>1</v>
      </c>
      <c r="AM396" s="7" t="s">
        <v>100</v>
      </c>
    </row>
    <row r="397" spans="1:39" ht="76.5" x14ac:dyDescent="0.25">
      <c r="A397" s="6">
        <v>192</v>
      </c>
      <c r="B397" s="7" t="s">
        <v>92</v>
      </c>
      <c r="C397" s="7" t="s">
        <v>51</v>
      </c>
      <c r="D397" s="7" t="s">
        <v>203</v>
      </c>
      <c r="E397" s="7" t="s">
        <v>94</v>
      </c>
      <c r="F397" s="7" t="s">
        <v>95</v>
      </c>
      <c r="G397" s="7" t="s">
        <v>1672</v>
      </c>
      <c r="H397" s="7" t="s">
        <v>1673</v>
      </c>
      <c r="I397" s="7" t="s">
        <v>1674</v>
      </c>
      <c r="J397" s="7" t="s">
        <v>2649</v>
      </c>
      <c r="K397" s="7" t="s">
        <v>3879</v>
      </c>
      <c r="L397" s="7" t="s">
        <v>3880</v>
      </c>
      <c r="M397" s="7" t="s">
        <v>203</v>
      </c>
      <c r="N397" s="7" t="s">
        <v>3881</v>
      </c>
      <c r="O397" s="8">
        <v>0</v>
      </c>
      <c r="P397" s="8">
        <v>0</v>
      </c>
      <c r="Q397" s="8">
        <v>0</v>
      </c>
      <c r="U397" s="8">
        <v>5</v>
      </c>
      <c r="V397" s="8">
        <v>5</v>
      </c>
      <c r="W397" s="8">
        <v>5</v>
      </c>
      <c r="X397" s="8">
        <v>5</v>
      </c>
      <c r="Y397" s="8">
        <v>5</v>
      </c>
      <c r="Z397" s="8">
        <v>5</v>
      </c>
      <c r="AA397" s="8">
        <v>5</v>
      </c>
      <c r="AB397" s="8">
        <v>5</v>
      </c>
      <c r="AC397" s="8">
        <v>5</v>
      </c>
      <c r="AD397" s="8">
        <v>0</v>
      </c>
      <c r="AE397" s="8">
        <v>0</v>
      </c>
      <c r="AF397" s="8">
        <v>0</v>
      </c>
      <c r="AG397" s="8">
        <v>0</v>
      </c>
      <c r="AH397" s="8">
        <v>0</v>
      </c>
      <c r="AI397" s="8">
        <v>0</v>
      </c>
      <c r="AJ397" s="8">
        <v>5</v>
      </c>
      <c r="AK397" s="8">
        <v>5</v>
      </c>
      <c r="AL397" s="8">
        <v>5</v>
      </c>
      <c r="AM397" s="7" t="s">
        <v>100</v>
      </c>
    </row>
    <row r="398" spans="1:39" ht="89.25" x14ac:dyDescent="0.25">
      <c r="A398" s="6">
        <v>194</v>
      </c>
      <c r="B398" s="7" t="s">
        <v>92</v>
      </c>
      <c r="C398" s="7" t="s">
        <v>51</v>
      </c>
      <c r="D398" s="7" t="s">
        <v>203</v>
      </c>
      <c r="E398" s="7" t="s">
        <v>94</v>
      </c>
      <c r="F398" s="7" t="s">
        <v>95</v>
      </c>
      <c r="G398" s="7" t="s">
        <v>330</v>
      </c>
      <c r="H398" s="7" t="s">
        <v>331</v>
      </c>
      <c r="I398" s="7" t="s">
        <v>332</v>
      </c>
      <c r="J398" s="7" t="s">
        <v>2649</v>
      </c>
      <c r="K398" s="7" t="s">
        <v>3882</v>
      </c>
      <c r="L398" s="7" t="s">
        <v>3883</v>
      </c>
      <c r="M398" s="7" t="s">
        <v>203</v>
      </c>
      <c r="N398" s="7" t="s">
        <v>3883</v>
      </c>
      <c r="O398" s="8">
        <v>0</v>
      </c>
      <c r="P398" s="8">
        <v>1</v>
      </c>
      <c r="Q398" s="8">
        <v>1</v>
      </c>
      <c r="R398" s="7" t="s">
        <v>100</v>
      </c>
      <c r="S398" s="7" t="s">
        <v>3884</v>
      </c>
      <c r="T398" s="7" t="s">
        <v>3884</v>
      </c>
      <c r="U398" s="8">
        <v>1</v>
      </c>
      <c r="V398" s="8">
        <v>1</v>
      </c>
      <c r="W398" s="8">
        <v>1</v>
      </c>
      <c r="X398" s="8">
        <v>0</v>
      </c>
      <c r="Y398" s="8">
        <v>0</v>
      </c>
      <c r="Z398" s="8">
        <v>0</v>
      </c>
      <c r="AA398" s="8">
        <v>0</v>
      </c>
      <c r="AB398" s="8">
        <v>0</v>
      </c>
      <c r="AC398" s="8">
        <v>0</v>
      </c>
      <c r="AD398" s="8">
        <v>0</v>
      </c>
      <c r="AE398" s="8">
        <v>0</v>
      </c>
      <c r="AF398" s="8">
        <v>0</v>
      </c>
      <c r="AG398" s="8">
        <v>0</v>
      </c>
      <c r="AH398" s="8">
        <v>0</v>
      </c>
      <c r="AI398" s="8">
        <v>0</v>
      </c>
      <c r="AJ398" s="8">
        <v>0</v>
      </c>
      <c r="AK398" s="8">
        <v>0</v>
      </c>
      <c r="AL398" s="8">
        <v>0</v>
      </c>
      <c r="AM398" s="7" t="s">
        <v>100</v>
      </c>
    </row>
    <row r="399" spans="1:39" ht="102" x14ac:dyDescent="0.25">
      <c r="A399" s="6">
        <v>194</v>
      </c>
      <c r="B399" s="7" t="s">
        <v>92</v>
      </c>
      <c r="C399" s="7" t="s">
        <v>51</v>
      </c>
      <c r="D399" s="7" t="s">
        <v>203</v>
      </c>
      <c r="E399" s="7" t="s">
        <v>94</v>
      </c>
      <c r="F399" s="7" t="s">
        <v>95</v>
      </c>
      <c r="G399" s="7" t="s">
        <v>330</v>
      </c>
      <c r="H399" s="7" t="s">
        <v>331</v>
      </c>
      <c r="I399" s="7" t="s">
        <v>332</v>
      </c>
      <c r="J399" s="7" t="s">
        <v>2649</v>
      </c>
      <c r="K399" s="7" t="s">
        <v>3885</v>
      </c>
      <c r="L399" s="7" t="s">
        <v>3886</v>
      </c>
      <c r="M399" s="7" t="s">
        <v>203</v>
      </c>
      <c r="N399" s="7" t="s">
        <v>3886</v>
      </c>
      <c r="O399" s="8">
        <v>0</v>
      </c>
      <c r="P399" s="8">
        <v>0</v>
      </c>
      <c r="Q399" s="8">
        <v>0</v>
      </c>
      <c r="R399" s="7" t="s">
        <v>100</v>
      </c>
      <c r="S399" s="7" t="s">
        <v>100</v>
      </c>
      <c r="T399" s="7" t="s">
        <v>100</v>
      </c>
      <c r="U399" s="8">
        <v>0</v>
      </c>
      <c r="V399" s="8">
        <v>0</v>
      </c>
      <c r="W399" s="8">
        <v>0</v>
      </c>
      <c r="X399" s="8">
        <v>0</v>
      </c>
      <c r="Y399" s="8">
        <v>0</v>
      </c>
      <c r="Z399" s="8">
        <v>0</v>
      </c>
      <c r="AA399" s="8">
        <v>0</v>
      </c>
      <c r="AB399" s="8">
        <v>0</v>
      </c>
      <c r="AC399" s="8">
        <v>0</v>
      </c>
      <c r="AD399" s="8">
        <v>0</v>
      </c>
      <c r="AE399" s="8">
        <v>0</v>
      </c>
      <c r="AF399" s="8">
        <v>0</v>
      </c>
      <c r="AG399" s="8">
        <v>0</v>
      </c>
      <c r="AH399" s="8">
        <v>0</v>
      </c>
      <c r="AI399" s="8">
        <v>0</v>
      </c>
      <c r="AJ399" s="8">
        <v>0</v>
      </c>
      <c r="AK399" s="8">
        <v>0</v>
      </c>
      <c r="AL399" s="8">
        <v>0</v>
      </c>
      <c r="AM399" s="7" t="s">
        <v>100</v>
      </c>
    </row>
    <row r="400" spans="1:39" ht="89.25" x14ac:dyDescent="0.25">
      <c r="A400" s="6">
        <v>194</v>
      </c>
      <c r="B400" s="7" t="s">
        <v>92</v>
      </c>
      <c r="C400" s="7" t="s">
        <v>51</v>
      </c>
      <c r="D400" s="7" t="s">
        <v>203</v>
      </c>
      <c r="E400" s="7" t="s">
        <v>94</v>
      </c>
      <c r="F400" s="7" t="s">
        <v>95</v>
      </c>
      <c r="G400" s="7" t="s">
        <v>330</v>
      </c>
      <c r="H400" s="7" t="s">
        <v>331</v>
      </c>
      <c r="I400" s="7" t="s">
        <v>332</v>
      </c>
      <c r="J400" s="7" t="s">
        <v>2649</v>
      </c>
      <c r="K400" s="7" t="s">
        <v>3887</v>
      </c>
      <c r="L400" s="7" t="s">
        <v>3888</v>
      </c>
      <c r="M400" s="7" t="s">
        <v>203</v>
      </c>
      <c r="N400" s="7" t="s">
        <v>3888</v>
      </c>
      <c r="O400" s="8">
        <v>1</v>
      </c>
      <c r="P400" s="8">
        <v>2</v>
      </c>
      <c r="Q400" s="8">
        <v>2</v>
      </c>
      <c r="R400" s="7" t="s">
        <v>3889</v>
      </c>
      <c r="S400" s="7" t="s">
        <v>3890</v>
      </c>
      <c r="T400" s="7" t="s">
        <v>3890</v>
      </c>
      <c r="U400" s="8">
        <v>1</v>
      </c>
      <c r="V400" s="8">
        <v>1</v>
      </c>
      <c r="W400" s="8">
        <v>1</v>
      </c>
      <c r="X400" s="8">
        <v>1</v>
      </c>
      <c r="Y400" s="8">
        <v>1</v>
      </c>
      <c r="Z400" s="8">
        <v>1</v>
      </c>
      <c r="AA400" s="8">
        <v>1</v>
      </c>
      <c r="AB400" s="8">
        <v>1</v>
      </c>
      <c r="AC400" s="8">
        <v>1</v>
      </c>
      <c r="AD400" s="8">
        <v>1</v>
      </c>
      <c r="AE400" s="8">
        <v>1</v>
      </c>
      <c r="AF400" s="8">
        <v>1</v>
      </c>
      <c r="AG400" s="8">
        <v>0</v>
      </c>
      <c r="AH400" s="8">
        <v>0</v>
      </c>
      <c r="AI400" s="8">
        <v>0</v>
      </c>
      <c r="AJ400" s="8">
        <v>1</v>
      </c>
      <c r="AK400" s="8">
        <v>1</v>
      </c>
      <c r="AL400" s="8">
        <v>1</v>
      </c>
      <c r="AM400" s="7" t="s">
        <v>100</v>
      </c>
    </row>
    <row r="401" spans="1:39" ht="102" x14ac:dyDescent="0.25">
      <c r="A401" s="6">
        <v>195</v>
      </c>
      <c r="B401" s="7" t="s">
        <v>92</v>
      </c>
      <c r="C401" s="7" t="s">
        <v>51</v>
      </c>
      <c r="D401" s="7" t="s">
        <v>203</v>
      </c>
      <c r="E401" s="7" t="s">
        <v>94</v>
      </c>
      <c r="F401" s="7" t="s">
        <v>95</v>
      </c>
      <c r="G401" s="7" t="s">
        <v>700</v>
      </c>
      <c r="H401" s="7" t="s">
        <v>701</v>
      </c>
      <c r="I401" s="7" t="s">
        <v>702</v>
      </c>
      <c r="J401" s="7" t="s">
        <v>2720</v>
      </c>
      <c r="K401" s="7" t="s">
        <v>3891</v>
      </c>
      <c r="L401" s="7" t="s">
        <v>3892</v>
      </c>
      <c r="M401" s="7" t="s">
        <v>203</v>
      </c>
      <c r="N401" s="7" t="s">
        <v>3893</v>
      </c>
      <c r="O401" s="8">
        <v>0</v>
      </c>
      <c r="P401" s="8">
        <v>0</v>
      </c>
      <c r="Q401" s="8">
        <v>0</v>
      </c>
      <c r="R401" s="7" t="s">
        <v>100</v>
      </c>
      <c r="S401" s="7" t="s">
        <v>100</v>
      </c>
      <c r="T401" s="7" t="s">
        <v>100</v>
      </c>
      <c r="U401" s="8">
        <v>0</v>
      </c>
      <c r="V401" s="8">
        <v>0</v>
      </c>
      <c r="W401" s="8">
        <v>0</v>
      </c>
      <c r="X401" s="8">
        <v>0</v>
      </c>
      <c r="Y401" s="8">
        <v>0</v>
      </c>
      <c r="Z401" s="8">
        <v>0</v>
      </c>
      <c r="AA401" s="8">
        <v>0</v>
      </c>
      <c r="AB401" s="8">
        <v>0</v>
      </c>
      <c r="AC401" s="8">
        <v>0</v>
      </c>
      <c r="AD401" s="8">
        <v>0</v>
      </c>
      <c r="AE401" s="8">
        <v>0</v>
      </c>
      <c r="AF401" s="8">
        <v>0</v>
      </c>
      <c r="AG401" s="8">
        <v>0</v>
      </c>
      <c r="AH401" s="8">
        <v>0</v>
      </c>
      <c r="AI401" s="8">
        <v>0</v>
      </c>
      <c r="AJ401" s="8">
        <v>0</v>
      </c>
      <c r="AK401" s="8">
        <v>0</v>
      </c>
      <c r="AL401" s="8">
        <v>0</v>
      </c>
      <c r="AM401" s="7" t="s">
        <v>3894</v>
      </c>
    </row>
    <row r="402" spans="1:39" ht="102" x14ac:dyDescent="0.25">
      <c r="A402" s="6">
        <v>195</v>
      </c>
      <c r="B402" s="7" t="s">
        <v>92</v>
      </c>
      <c r="C402" s="7" t="s">
        <v>51</v>
      </c>
      <c r="D402" s="7" t="s">
        <v>203</v>
      </c>
      <c r="E402" s="7" t="s">
        <v>94</v>
      </c>
      <c r="F402" s="7" t="s">
        <v>95</v>
      </c>
      <c r="G402" s="7" t="s">
        <v>700</v>
      </c>
      <c r="H402" s="7" t="s">
        <v>701</v>
      </c>
      <c r="I402" s="7" t="s">
        <v>702</v>
      </c>
      <c r="J402" s="7" t="s">
        <v>2720</v>
      </c>
      <c r="K402" s="7" t="s">
        <v>3895</v>
      </c>
      <c r="L402" s="7" t="s">
        <v>3896</v>
      </c>
      <c r="M402" s="7" t="s">
        <v>203</v>
      </c>
      <c r="N402" s="7" t="s">
        <v>3897</v>
      </c>
      <c r="O402" s="8">
        <v>0</v>
      </c>
      <c r="P402" s="8">
        <v>0</v>
      </c>
      <c r="Q402" s="8">
        <v>0</v>
      </c>
      <c r="R402" s="7" t="s">
        <v>100</v>
      </c>
      <c r="S402" s="7" t="s">
        <v>100</v>
      </c>
      <c r="T402" s="7" t="s">
        <v>100</v>
      </c>
      <c r="U402" s="8">
        <v>0</v>
      </c>
      <c r="V402" s="8">
        <v>0</v>
      </c>
      <c r="W402" s="8">
        <v>0</v>
      </c>
      <c r="X402" s="8">
        <v>0</v>
      </c>
      <c r="Y402" s="8">
        <v>0</v>
      </c>
      <c r="Z402" s="8">
        <v>0</v>
      </c>
      <c r="AA402" s="8">
        <v>0</v>
      </c>
      <c r="AB402" s="8">
        <v>0</v>
      </c>
      <c r="AC402" s="8">
        <v>0</v>
      </c>
      <c r="AD402" s="8">
        <v>0</v>
      </c>
      <c r="AE402" s="8">
        <v>0</v>
      </c>
      <c r="AF402" s="8">
        <v>0</v>
      </c>
      <c r="AG402" s="8">
        <v>0</v>
      </c>
      <c r="AH402" s="8">
        <v>0</v>
      </c>
      <c r="AI402" s="8">
        <v>0</v>
      </c>
      <c r="AJ402" s="8">
        <v>0</v>
      </c>
      <c r="AK402" s="8">
        <v>0</v>
      </c>
      <c r="AL402" s="8">
        <v>0</v>
      </c>
      <c r="AM402" s="7" t="s">
        <v>3894</v>
      </c>
    </row>
    <row r="403" spans="1:39" ht="102" x14ac:dyDescent="0.25">
      <c r="A403" s="6">
        <v>195</v>
      </c>
      <c r="B403" s="7" t="s">
        <v>92</v>
      </c>
      <c r="C403" s="7" t="s">
        <v>51</v>
      </c>
      <c r="D403" s="7" t="s">
        <v>203</v>
      </c>
      <c r="E403" s="7" t="s">
        <v>94</v>
      </c>
      <c r="F403" s="7" t="s">
        <v>95</v>
      </c>
      <c r="G403" s="7" t="s">
        <v>700</v>
      </c>
      <c r="H403" s="7" t="s">
        <v>701</v>
      </c>
      <c r="I403" s="7" t="s">
        <v>702</v>
      </c>
      <c r="J403" s="7" t="s">
        <v>2720</v>
      </c>
      <c r="K403" s="7" t="s">
        <v>3898</v>
      </c>
      <c r="L403" s="7" t="s">
        <v>3899</v>
      </c>
      <c r="M403" s="7" t="s">
        <v>203</v>
      </c>
      <c r="N403" s="7" t="s">
        <v>3900</v>
      </c>
      <c r="O403" s="8">
        <v>0</v>
      </c>
      <c r="P403" s="8">
        <v>0</v>
      </c>
      <c r="Q403" s="8">
        <v>0</v>
      </c>
      <c r="R403" s="7" t="s">
        <v>100</v>
      </c>
      <c r="S403" s="7" t="s">
        <v>100</v>
      </c>
      <c r="T403" s="7" t="s">
        <v>100</v>
      </c>
      <c r="U403" s="8">
        <v>0</v>
      </c>
      <c r="V403" s="8">
        <v>0</v>
      </c>
      <c r="W403" s="8">
        <v>0</v>
      </c>
      <c r="X403" s="8">
        <v>0</v>
      </c>
      <c r="Y403" s="8">
        <v>0</v>
      </c>
      <c r="Z403" s="8">
        <v>0</v>
      </c>
      <c r="AA403" s="8">
        <v>0</v>
      </c>
      <c r="AB403" s="8">
        <v>0</v>
      </c>
      <c r="AC403" s="8">
        <v>0</v>
      </c>
      <c r="AD403" s="8">
        <v>0</v>
      </c>
      <c r="AE403" s="8">
        <v>0</v>
      </c>
      <c r="AF403" s="8">
        <v>0</v>
      </c>
      <c r="AG403" s="8">
        <v>0</v>
      </c>
      <c r="AH403" s="8">
        <v>0</v>
      </c>
      <c r="AI403" s="8">
        <v>0</v>
      </c>
      <c r="AJ403" s="8">
        <v>0</v>
      </c>
      <c r="AK403" s="8">
        <v>0</v>
      </c>
      <c r="AL403" s="8">
        <v>0</v>
      </c>
      <c r="AM403" s="7" t="s">
        <v>3894</v>
      </c>
    </row>
    <row r="404" spans="1:39" ht="102" x14ac:dyDescent="0.25">
      <c r="A404" s="6">
        <v>195</v>
      </c>
      <c r="B404" s="7" t="s">
        <v>92</v>
      </c>
      <c r="C404" s="7" t="s">
        <v>51</v>
      </c>
      <c r="D404" s="7" t="s">
        <v>203</v>
      </c>
      <c r="E404" s="7" t="s">
        <v>94</v>
      </c>
      <c r="F404" s="7" t="s">
        <v>95</v>
      </c>
      <c r="G404" s="7" t="s">
        <v>700</v>
      </c>
      <c r="H404" s="7" t="s">
        <v>701</v>
      </c>
      <c r="I404" s="7" t="s">
        <v>702</v>
      </c>
      <c r="J404" s="7" t="s">
        <v>2720</v>
      </c>
      <c r="K404" s="7" t="s">
        <v>3901</v>
      </c>
      <c r="L404" s="7" t="s">
        <v>3902</v>
      </c>
      <c r="M404" s="7" t="s">
        <v>203</v>
      </c>
      <c r="N404" s="7" t="s">
        <v>3903</v>
      </c>
      <c r="O404" s="8">
        <v>0</v>
      </c>
      <c r="P404" s="8">
        <v>0</v>
      </c>
      <c r="Q404" s="8">
        <v>0</v>
      </c>
      <c r="R404" s="7" t="s">
        <v>100</v>
      </c>
      <c r="S404" s="7" t="s">
        <v>100</v>
      </c>
      <c r="T404" s="7" t="s">
        <v>100</v>
      </c>
      <c r="U404" s="8">
        <v>0</v>
      </c>
      <c r="V404" s="8">
        <v>0</v>
      </c>
      <c r="W404" s="8">
        <v>0</v>
      </c>
      <c r="X404" s="8">
        <v>0</v>
      </c>
      <c r="Y404" s="8">
        <v>0</v>
      </c>
      <c r="Z404" s="8">
        <v>0</v>
      </c>
      <c r="AA404" s="8">
        <v>0</v>
      </c>
      <c r="AB404" s="8">
        <v>0</v>
      </c>
      <c r="AC404" s="8">
        <v>0</v>
      </c>
      <c r="AD404" s="8">
        <v>0</v>
      </c>
      <c r="AE404" s="8">
        <v>0</v>
      </c>
      <c r="AF404" s="8">
        <v>0</v>
      </c>
      <c r="AG404" s="8">
        <v>0</v>
      </c>
      <c r="AH404" s="8">
        <v>0</v>
      </c>
      <c r="AI404" s="8">
        <v>0</v>
      </c>
      <c r="AJ404" s="8">
        <v>0</v>
      </c>
      <c r="AK404" s="8">
        <v>0</v>
      </c>
      <c r="AL404" s="8">
        <v>0</v>
      </c>
      <c r="AM404" s="7" t="s">
        <v>3894</v>
      </c>
    </row>
    <row r="405" spans="1:39" ht="89.25" x14ac:dyDescent="0.25">
      <c r="A405" s="6">
        <v>198</v>
      </c>
      <c r="B405" s="7" t="s">
        <v>92</v>
      </c>
      <c r="C405" s="7" t="s">
        <v>51</v>
      </c>
      <c r="D405" s="7" t="s">
        <v>877</v>
      </c>
      <c r="E405" s="7" t="s">
        <v>94</v>
      </c>
      <c r="F405" s="7" t="s">
        <v>95</v>
      </c>
      <c r="G405" s="7" t="s">
        <v>878</v>
      </c>
      <c r="H405" s="7" t="s">
        <v>879</v>
      </c>
      <c r="I405" s="7" t="s">
        <v>880</v>
      </c>
      <c r="J405" s="7" t="s">
        <v>2649</v>
      </c>
      <c r="K405" s="7" t="s">
        <v>3904</v>
      </c>
      <c r="L405" s="7" t="s">
        <v>3905</v>
      </c>
      <c r="M405" s="7" t="s">
        <v>877</v>
      </c>
      <c r="N405" s="7" t="s">
        <v>3906</v>
      </c>
      <c r="O405" s="8">
        <v>4</v>
      </c>
      <c r="P405" s="8">
        <v>3</v>
      </c>
      <c r="Q405" s="8">
        <v>3</v>
      </c>
      <c r="R405" s="7" t="s">
        <v>3907</v>
      </c>
      <c r="S405" s="7" t="s">
        <v>581</v>
      </c>
      <c r="T405" s="7" t="s">
        <v>581</v>
      </c>
      <c r="U405" s="8">
        <v>2</v>
      </c>
      <c r="V405" s="8">
        <v>2</v>
      </c>
      <c r="W405" s="8">
        <v>2</v>
      </c>
      <c r="X405" s="8">
        <v>2</v>
      </c>
      <c r="Y405" s="8">
        <v>2</v>
      </c>
      <c r="Z405" s="8">
        <v>2</v>
      </c>
      <c r="AA405" s="8">
        <v>0</v>
      </c>
      <c r="AB405" s="8">
        <v>0</v>
      </c>
      <c r="AC405" s="8">
        <v>0</v>
      </c>
      <c r="AD405" s="8">
        <v>0</v>
      </c>
      <c r="AE405" s="8">
        <v>0</v>
      </c>
      <c r="AF405" s="8">
        <v>0</v>
      </c>
      <c r="AG405" s="8">
        <v>2</v>
      </c>
      <c r="AH405" s="8">
        <v>2</v>
      </c>
      <c r="AI405" s="8">
        <v>2</v>
      </c>
      <c r="AJ405" s="8">
        <v>2</v>
      </c>
      <c r="AK405" s="8">
        <v>2</v>
      </c>
      <c r="AL405" s="8">
        <v>2</v>
      </c>
      <c r="AM405" s="7" t="s">
        <v>3908</v>
      </c>
    </row>
    <row r="406" spans="1:39" ht="76.5" x14ac:dyDescent="0.25">
      <c r="A406" s="6">
        <v>199</v>
      </c>
      <c r="B406" s="7" t="s">
        <v>92</v>
      </c>
      <c r="C406" s="7" t="s">
        <v>51</v>
      </c>
      <c r="D406" s="7" t="s">
        <v>725</v>
      </c>
      <c r="E406" s="7" t="s">
        <v>94</v>
      </c>
      <c r="F406" s="7" t="s">
        <v>95</v>
      </c>
      <c r="G406" s="7" t="s">
        <v>726</v>
      </c>
      <c r="H406" s="7" t="s">
        <v>727</v>
      </c>
      <c r="I406" s="7" t="s">
        <v>728</v>
      </c>
      <c r="J406" s="7" t="s">
        <v>2649</v>
      </c>
      <c r="K406" s="7" t="s">
        <v>3909</v>
      </c>
      <c r="L406" s="7" t="s">
        <v>3910</v>
      </c>
      <c r="M406" s="7" t="s">
        <v>632</v>
      </c>
      <c r="N406" s="7" t="s">
        <v>3911</v>
      </c>
      <c r="O406" s="8">
        <v>13</v>
      </c>
      <c r="P406" s="8">
        <v>13</v>
      </c>
      <c r="Q406" s="8">
        <v>12</v>
      </c>
      <c r="R406" s="7" t="s">
        <v>3912</v>
      </c>
      <c r="S406" s="7" t="s">
        <v>3912</v>
      </c>
      <c r="T406" s="7" t="s">
        <v>3912</v>
      </c>
      <c r="U406" s="8">
        <v>11</v>
      </c>
      <c r="V406" s="8">
        <v>11</v>
      </c>
      <c r="W406" s="8">
        <v>11</v>
      </c>
      <c r="X406" s="8">
        <v>11</v>
      </c>
      <c r="Y406" s="8">
        <v>11</v>
      </c>
      <c r="Z406" s="8">
        <v>11</v>
      </c>
      <c r="AA406" s="8">
        <v>0</v>
      </c>
      <c r="AB406" s="8">
        <v>0</v>
      </c>
      <c r="AC406" s="8">
        <v>0</v>
      </c>
      <c r="AD406" s="8">
        <v>11</v>
      </c>
      <c r="AE406" s="8">
        <v>11</v>
      </c>
      <c r="AF406" s="8">
        <v>11</v>
      </c>
      <c r="AG406" s="8">
        <v>0</v>
      </c>
      <c r="AH406" s="8">
        <v>0</v>
      </c>
      <c r="AI406" s="8">
        <v>0</v>
      </c>
      <c r="AJ406" s="8">
        <v>11</v>
      </c>
      <c r="AK406" s="8">
        <v>11</v>
      </c>
      <c r="AL406" s="8">
        <v>11</v>
      </c>
    </row>
    <row r="407" spans="1:39" ht="89.25" x14ac:dyDescent="0.25">
      <c r="A407" s="6">
        <v>202</v>
      </c>
      <c r="B407" s="7" t="s">
        <v>92</v>
      </c>
      <c r="C407" s="7" t="s">
        <v>51</v>
      </c>
      <c r="D407" s="7" t="s">
        <v>180</v>
      </c>
      <c r="E407" s="7" t="s">
        <v>94</v>
      </c>
      <c r="F407" s="7" t="s">
        <v>95</v>
      </c>
      <c r="G407" s="7" t="s">
        <v>427</v>
      </c>
      <c r="H407" s="7" t="s">
        <v>428</v>
      </c>
      <c r="I407" s="7" t="s">
        <v>429</v>
      </c>
      <c r="J407" s="7" t="s">
        <v>2649</v>
      </c>
      <c r="K407" s="7" t="s">
        <v>3913</v>
      </c>
      <c r="L407" s="7" t="s">
        <v>3914</v>
      </c>
      <c r="M407" s="7" t="s">
        <v>180</v>
      </c>
      <c r="N407" s="7" t="s">
        <v>3915</v>
      </c>
      <c r="O407" s="8">
        <v>1</v>
      </c>
      <c r="P407" s="8">
        <v>1</v>
      </c>
      <c r="Q407" s="8">
        <v>1</v>
      </c>
      <c r="R407" s="7" t="s">
        <v>3916</v>
      </c>
      <c r="S407" s="7" t="s">
        <v>3916</v>
      </c>
      <c r="T407" s="7" t="s">
        <v>3916</v>
      </c>
      <c r="U407" s="8">
        <v>1</v>
      </c>
      <c r="V407" s="8">
        <v>1</v>
      </c>
      <c r="W407" s="8">
        <v>2</v>
      </c>
      <c r="X407" s="8">
        <v>1</v>
      </c>
      <c r="Y407" s="8">
        <v>1</v>
      </c>
      <c r="Z407" s="8">
        <v>1</v>
      </c>
      <c r="AA407" s="8">
        <v>1</v>
      </c>
      <c r="AB407" s="8">
        <v>1</v>
      </c>
      <c r="AC407" s="8">
        <v>1</v>
      </c>
      <c r="AD407" s="8">
        <v>0</v>
      </c>
      <c r="AE407" s="8">
        <v>0</v>
      </c>
      <c r="AF407" s="8">
        <v>0</v>
      </c>
      <c r="AG407" s="8">
        <v>0</v>
      </c>
      <c r="AH407" s="8">
        <v>0</v>
      </c>
      <c r="AI407" s="8">
        <v>0</v>
      </c>
      <c r="AJ407" s="8">
        <v>1</v>
      </c>
      <c r="AK407" s="8">
        <v>1</v>
      </c>
      <c r="AL407" s="8">
        <v>1</v>
      </c>
      <c r="AM407" s="7" t="s">
        <v>3917</v>
      </c>
    </row>
    <row r="408" spans="1:39" ht="89.25" x14ac:dyDescent="0.25">
      <c r="A408" s="6">
        <v>207</v>
      </c>
      <c r="B408" s="7" t="s">
        <v>92</v>
      </c>
      <c r="C408" s="7" t="s">
        <v>51</v>
      </c>
      <c r="D408" s="7" t="s">
        <v>229</v>
      </c>
      <c r="E408" s="7" t="s">
        <v>94</v>
      </c>
      <c r="F408" s="7" t="s">
        <v>95</v>
      </c>
      <c r="G408" s="7" t="s">
        <v>1679</v>
      </c>
      <c r="H408" s="7" t="s">
        <v>1680</v>
      </c>
      <c r="I408" s="7" t="s">
        <v>1681</v>
      </c>
      <c r="J408" s="7" t="s">
        <v>2649</v>
      </c>
      <c r="K408" s="7" t="s">
        <v>3918</v>
      </c>
      <c r="L408" s="7" t="s">
        <v>3919</v>
      </c>
      <c r="M408" s="7" t="s">
        <v>172</v>
      </c>
      <c r="N408" s="7" t="s">
        <v>3141</v>
      </c>
      <c r="O408" s="8">
        <v>1</v>
      </c>
      <c r="P408" s="8">
        <v>1</v>
      </c>
      <c r="Q408" s="8">
        <v>1</v>
      </c>
      <c r="R408" s="7" t="s">
        <v>1862</v>
      </c>
      <c r="S408" s="7" t="s">
        <v>1862</v>
      </c>
      <c r="T408" s="7" t="s">
        <v>1862</v>
      </c>
      <c r="U408" s="8">
        <v>1</v>
      </c>
      <c r="V408" s="8">
        <v>1</v>
      </c>
      <c r="W408" s="8">
        <v>1</v>
      </c>
      <c r="X408" s="8">
        <v>1</v>
      </c>
      <c r="Y408" s="8">
        <v>1</v>
      </c>
      <c r="Z408" s="8">
        <v>1</v>
      </c>
      <c r="AA408" s="8">
        <v>1</v>
      </c>
      <c r="AB408" s="8">
        <v>1</v>
      </c>
      <c r="AC408" s="8">
        <v>1</v>
      </c>
      <c r="AD408" s="8">
        <v>1</v>
      </c>
      <c r="AE408" s="8">
        <v>1</v>
      </c>
      <c r="AF408" s="8">
        <v>1</v>
      </c>
      <c r="AG408" s="8">
        <v>0</v>
      </c>
      <c r="AH408" s="8">
        <v>0</v>
      </c>
      <c r="AI408" s="8">
        <v>0</v>
      </c>
      <c r="AJ408" s="8">
        <v>1</v>
      </c>
      <c r="AK408" s="8">
        <v>1</v>
      </c>
      <c r="AL408" s="8">
        <v>1</v>
      </c>
    </row>
    <row r="409" spans="1:39" ht="102" x14ac:dyDescent="0.25">
      <c r="A409" s="6">
        <v>210</v>
      </c>
      <c r="B409" s="7" t="s">
        <v>92</v>
      </c>
      <c r="C409" s="7" t="s">
        <v>51</v>
      </c>
      <c r="D409" s="7" t="s">
        <v>121</v>
      </c>
      <c r="E409" s="7" t="s">
        <v>94</v>
      </c>
      <c r="F409" s="7" t="s">
        <v>515</v>
      </c>
      <c r="G409" s="7" t="s">
        <v>730</v>
      </c>
      <c r="H409" s="7" t="s">
        <v>731</v>
      </c>
      <c r="I409" s="7" t="s">
        <v>732</v>
      </c>
      <c r="J409" s="7" t="s">
        <v>2649</v>
      </c>
      <c r="K409" s="7" t="s">
        <v>3920</v>
      </c>
      <c r="L409" s="7" t="s">
        <v>3921</v>
      </c>
      <c r="M409" s="7" t="s">
        <v>133</v>
      </c>
      <c r="N409" s="7" t="s">
        <v>2816</v>
      </c>
      <c r="O409" s="8">
        <v>3</v>
      </c>
      <c r="P409" s="8">
        <v>5</v>
      </c>
      <c r="Q409" s="8">
        <v>5</v>
      </c>
      <c r="R409" s="7" t="s">
        <v>3922</v>
      </c>
      <c r="S409" s="7" t="s">
        <v>3923</v>
      </c>
      <c r="T409" s="7" t="s">
        <v>3924</v>
      </c>
      <c r="U409" s="8">
        <v>27</v>
      </c>
      <c r="V409" s="8">
        <v>27</v>
      </c>
      <c r="W409" s="8">
        <v>27</v>
      </c>
      <c r="X409" s="8">
        <v>9</v>
      </c>
      <c r="Y409" s="8">
        <v>9</v>
      </c>
      <c r="Z409" s="8">
        <v>9</v>
      </c>
      <c r="AA409" s="8">
        <v>0</v>
      </c>
      <c r="AB409" s="8">
        <v>0</v>
      </c>
      <c r="AC409" s="8">
        <v>0</v>
      </c>
      <c r="AD409" s="8">
        <v>8</v>
      </c>
      <c r="AE409" s="8">
        <v>8</v>
      </c>
      <c r="AF409" s="8">
        <v>8</v>
      </c>
      <c r="AG409" s="8">
        <v>1</v>
      </c>
      <c r="AH409" s="8">
        <v>1</v>
      </c>
      <c r="AI409" s="8">
        <v>1</v>
      </c>
      <c r="AJ409" s="8">
        <v>8</v>
      </c>
      <c r="AK409" s="8">
        <v>8</v>
      </c>
      <c r="AL409" s="8">
        <v>8</v>
      </c>
      <c r="AM409" s="7" t="s">
        <v>3925</v>
      </c>
    </row>
    <row r="410" spans="1:39" ht="89.25" x14ac:dyDescent="0.25">
      <c r="A410" s="6">
        <v>211</v>
      </c>
      <c r="B410" s="7" t="s">
        <v>92</v>
      </c>
      <c r="C410" s="7" t="s">
        <v>51</v>
      </c>
      <c r="D410" s="7" t="s">
        <v>103</v>
      </c>
      <c r="E410" s="7" t="s">
        <v>94</v>
      </c>
      <c r="F410" s="7" t="s">
        <v>95</v>
      </c>
      <c r="G410" s="7" t="s">
        <v>887</v>
      </c>
      <c r="H410" s="7" t="s">
        <v>888</v>
      </c>
      <c r="I410" s="7" t="s">
        <v>889</v>
      </c>
      <c r="J410" s="7" t="s">
        <v>2649</v>
      </c>
      <c r="K410" s="7" t="s">
        <v>3926</v>
      </c>
      <c r="L410" s="7" t="s">
        <v>3927</v>
      </c>
      <c r="M410" s="7" t="s">
        <v>172</v>
      </c>
      <c r="N410" s="7" t="s">
        <v>3928</v>
      </c>
      <c r="O410" s="8">
        <v>1</v>
      </c>
      <c r="P410" s="8">
        <v>1</v>
      </c>
      <c r="Q410" s="8">
        <v>1</v>
      </c>
      <c r="R410" s="7" t="s">
        <v>3929</v>
      </c>
      <c r="S410" s="7" t="s">
        <v>3929</v>
      </c>
      <c r="T410" s="7" t="s">
        <v>3929</v>
      </c>
      <c r="U410" s="8">
        <v>1</v>
      </c>
      <c r="V410" s="8">
        <v>1</v>
      </c>
      <c r="W410" s="8">
        <v>1</v>
      </c>
      <c r="X410" s="8">
        <v>1</v>
      </c>
      <c r="Y410" s="8">
        <v>1</v>
      </c>
      <c r="Z410" s="8">
        <v>1</v>
      </c>
      <c r="AA410" s="8">
        <v>1</v>
      </c>
      <c r="AB410" s="8">
        <v>1</v>
      </c>
      <c r="AC410" s="8">
        <v>1</v>
      </c>
      <c r="AD410" s="8">
        <v>1</v>
      </c>
      <c r="AE410" s="8">
        <v>1</v>
      </c>
      <c r="AF410" s="8">
        <v>1</v>
      </c>
      <c r="AG410" s="8">
        <v>1</v>
      </c>
      <c r="AH410" s="8">
        <v>1</v>
      </c>
      <c r="AI410" s="8">
        <v>1</v>
      </c>
      <c r="AJ410" s="8">
        <v>1</v>
      </c>
      <c r="AK410" s="8">
        <v>1</v>
      </c>
      <c r="AL410" s="8">
        <v>1</v>
      </c>
    </row>
    <row r="411" spans="1:39" ht="89.25" x14ac:dyDescent="0.25">
      <c r="A411" s="6">
        <v>211</v>
      </c>
      <c r="B411" s="7" t="s">
        <v>92</v>
      </c>
      <c r="C411" s="7" t="s">
        <v>51</v>
      </c>
      <c r="D411" s="7" t="s">
        <v>103</v>
      </c>
      <c r="E411" s="7" t="s">
        <v>94</v>
      </c>
      <c r="F411" s="7" t="s">
        <v>95</v>
      </c>
      <c r="G411" s="7" t="s">
        <v>887</v>
      </c>
      <c r="H411" s="7" t="s">
        <v>888</v>
      </c>
      <c r="I411" s="7" t="s">
        <v>889</v>
      </c>
      <c r="J411" s="7" t="s">
        <v>2649</v>
      </c>
      <c r="K411" s="7" t="s">
        <v>3930</v>
      </c>
      <c r="L411" s="7" t="s">
        <v>3931</v>
      </c>
      <c r="M411" s="7" t="s">
        <v>146</v>
      </c>
      <c r="N411" s="7" t="s">
        <v>3932</v>
      </c>
      <c r="O411" s="8">
        <v>0</v>
      </c>
      <c r="P411" s="8">
        <v>0</v>
      </c>
      <c r="Q411" s="8">
        <v>0</v>
      </c>
      <c r="R411" s="7" t="s">
        <v>3933</v>
      </c>
      <c r="S411" s="7" t="s">
        <v>3933</v>
      </c>
      <c r="T411" s="7" t="s">
        <v>3933</v>
      </c>
      <c r="U411" s="8">
        <v>1</v>
      </c>
      <c r="V411" s="8">
        <v>1</v>
      </c>
      <c r="W411" s="8">
        <v>1</v>
      </c>
      <c r="X411" s="8">
        <v>1</v>
      </c>
      <c r="Y411" s="8">
        <v>1</v>
      </c>
      <c r="Z411" s="8">
        <v>1</v>
      </c>
      <c r="AA411" s="8">
        <v>1</v>
      </c>
      <c r="AB411" s="8">
        <v>1</v>
      </c>
      <c r="AC411" s="8">
        <v>1</v>
      </c>
      <c r="AD411" s="8">
        <v>1</v>
      </c>
      <c r="AE411" s="8">
        <v>1</v>
      </c>
      <c r="AF411" s="8">
        <v>1</v>
      </c>
      <c r="AG411" s="8">
        <v>1</v>
      </c>
      <c r="AH411" s="8">
        <v>1</v>
      </c>
      <c r="AI411" s="8">
        <v>1</v>
      </c>
      <c r="AJ411" s="8">
        <v>1</v>
      </c>
      <c r="AK411" s="8">
        <v>1</v>
      </c>
      <c r="AL411" s="8">
        <v>1</v>
      </c>
    </row>
    <row r="412" spans="1:39" ht="89.25" x14ac:dyDescent="0.25">
      <c r="A412" s="6">
        <v>212</v>
      </c>
      <c r="B412" s="7" t="s">
        <v>92</v>
      </c>
      <c r="C412" s="7" t="s">
        <v>51</v>
      </c>
      <c r="D412" s="7" t="s">
        <v>121</v>
      </c>
      <c r="E412" s="7" t="s">
        <v>94</v>
      </c>
      <c r="F412" s="7" t="s">
        <v>95</v>
      </c>
      <c r="G412" s="7" t="s">
        <v>891</v>
      </c>
      <c r="H412" s="7" t="s">
        <v>892</v>
      </c>
      <c r="I412" s="7" t="s">
        <v>893</v>
      </c>
      <c r="J412" s="7" t="s">
        <v>2649</v>
      </c>
      <c r="K412" s="7" t="s">
        <v>3934</v>
      </c>
      <c r="L412" s="7" t="s">
        <v>3935</v>
      </c>
      <c r="M412" s="7" t="s">
        <v>622</v>
      </c>
      <c r="N412" s="7" t="s">
        <v>3047</v>
      </c>
      <c r="O412" s="8">
        <v>1</v>
      </c>
      <c r="P412" s="8">
        <v>0</v>
      </c>
      <c r="Q412" s="8">
        <v>0</v>
      </c>
      <c r="R412" s="7" t="s">
        <v>3936</v>
      </c>
      <c r="S412" s="7" t="s">
        <v>104</v>
      </c>
      <c r="T412" s="7" t="s">
        <v>104</v>
      </c>
      <c r="U412" s="8">
        <v>2</v>
      </c>
      <c r="V412" s="8">
        <v>2</v>
      </c>
      <c r="W412" s="8">
        <v>2</v>
      </c>
      <c r="X412" s="8">
        <v>2</v>
      </c>
      <c r="Y412" s="8">
        <v>2</v>
      </c>
      <c r="Z412" s="8">
        <v>2</v>
      </c>
      <c r="AA412" s="8">
        <v>0</v>
      </c>
      <c r="AB412" s="8">
        <v>0</v>
      </c>
      <c r="AC412" s="8">
        <v>0</v>
      </c>
      <c r="AD412" s="8">
        <v>2</v>
      </c>
      <c r="AE412" s="8">
        <v>2</v>
      </c>
      <c r="AF412" s="8">
        <v>2</v>
      </c>
      <c r="AG412" s="8">
        <v>0</v>
      </c>
      <c r="AH412" s="8">
        <v>0</v>
      </c>
      <c r="AI412" s="8">
        <v>0</v>
      </c>
      <c r="AJ412" s="8">
        <v>1</v>
      </c>
      <c r="AK412" s="8">
        <v>0</v>
      </c>
      <c r="AL412" s="8">
        <v>0</v>
      </c>
    </row>
    <row r="413" spans="1:39" ht="102" x14ac:dyDescent="0.25">
      <c r="A413" s="6">
        <v>212</v>
      </c>
      <c r="B413" s="7" t="s">
        <v>92</v>
      </c>
      <c r="C413" s="7" t="s">
        <v>51</v>
      </c>
      <c r="D413" s="7" t="s">
        <v>121</v>
      </c>
      <c r="E413" s="7" t="s">
        <v>94</v>
      </c>
      <c r="F413" s="7" t="s">
        <v>95</v>
      </c>
      <c r="G413" s="7" t="s">
        <v>891</v>
      </c>
      <c r="H413" s="7" t="s">
        <v>892</v>
      </c>
      <c r="I413" s="7" t="s">
        <v>893</v>
      </c>
      <c r="J413" s="7" t="s">
        <v>2649</v>
      </c>
      <c r="K413" s="7" t="s">
        <v>3937</v>
      </c>
      <c r="L413" s="7" t="s">
        <v>3938</v>
      </c>
      <c r="M413" s="7" t="s">
        <v>405</v>
      </c>
      <c r="N413" s="7" t="s">
        <v>3047</v>
      </c>
      <c r="O413" s="8">
        <v>0</v>
      </c>
      <c r="P413" s="8">
        <v>0</v>
      </c>
      <c r="Q413" s="8">
        <v>0</v>
      </c>
      <c r="R413" s="7" t="s">
        <v>104</v>
      </c>
      <c r="S413" s="7" t="s">
        <v>104</v>
      </c>
      <c r="T413" s="7" t="s">
        <v>104</v>
      </c>
      <c r="U413" s="8">
        <v>2</v>
      </c>
      <c r="V413" s="8">
        <v>2</v>
      </c>
      <c r="W413" s="8">
        <v>2</v>
      </c>
      <c r="X413" s="8">
        <v>2</v>
      </c>
      <c r="Y413" s="8">
        <v>2</v>
      </c>
      <c r="Z413" s="8">
        <v>2</v>
      </c>
      <c r="AA413" s="8">
        <v>0</v>
      </c>
      <c r="AB413" s="8">
        <v>0</v>
      </c>
      <c r="AC413" s="8">
        <v>0</v>
      </c>
      <c r="AD413" s="8">
        <v>2</v>
      </c>
      <c r="AE413" s="8">
        <v>2</v>
      </c>
      <c r="AF413" s="8">
        <v>2</v>
      </c>
      <c r="AG413" s="8">
        <v>0</v>
      </c>
      <c r="AH413" s="8">
        <v>0</v>
      </c>
      <c r="AI413" s="8">
        <v>0</v>
      </c>
      <c r="AJ413" s="8">
        <v>0</v>
      </c>
      <c r="AK413" s="8">
        <v>0</v>
      </c>
      <c r="AL413" s="8">
        <v>0</v>
      </c>
    </row>
    <row r="414" spans="1:39" ht="89.25" x14ac:dyDescent="0.25">
      <c r="A414" s="6">
        <v>212</v>
      </c>
      <c r="B414" s="7" t="s">
        <v>92</v>
      </c>
      <c r="C414" s="7" t="s">
        <v>51</v>
      </c>
      <c r="D414" s="7" t="s">
        <v>121</v>
      </c>
      <c r="E414" s="7" t="s">
        <v>94</v>
      </c>
      <c r="F414" s="7" t="s">
        <v>95</v>
      </c>
      <c r="G414" s="7" t="s">
        <v>891</v>
      </c>
      <c r="H414" s="7" t="s">
        <v>892</v>
      </c>
      <c r="I414" s="7" t="s">
        <v>893</v>
      </c>
      <c r="J414" s="7" t="s">
        <v>2649</v>
      </c>
      <c r="K414" s="7" t="s">
        <v>3939</v>
      </c>
      <c r="L414" s="7" t="s">
        <v>3940</v>
      </c>
      <c r="M414" s="7" t="s">
        <v>404</v>
      </c>
      <c r="N414" s="7" t="s">
        <v>3047</v>
      </c>
      <c r="O414" s="8">
        <v>0</v>
      </c>
      <c r="P414" s="8">
        <v>0</v>
      </c>
      <c r="Q414" s="8">
        <v>0</v>
      </c>
      <c r="R414" s="7" t="s">
        <v>104</v>
      </c>
      <c r="S414" s="7" t="s">
        <v>104</v>
      </c>
      <c r="T414" s="7" t="s">
        <v>104</v>
      </c>
      <c r="U414" s="8">
        <v>3</v>
      </c>
      <c r="V414" s="8">
        <v>3</v>
      </c>
      <c r="W414" s="8">
        <v>3</v>
      </c>
      <c r="X414" s="8">
        <v>3</v>
      </c>
      <c r="Y414" s="8">
        <v>3</v>
      </c>
      <c r="Z414" s="8">
        <v>3</v>
      </c>
      <c r="AA414" s="8">
        <v>0</v>
      </c>
      <c r="AB414" s="8">
        <v>0</v>
      </c>
      <c r="AC414" s="8">
        <v>0</v>
      </c>
      <c r="AD414" s="8">
        <v>3</v>
      </c>
      <c r="AE414" s="8">
        <v>3</v>
      </c>
      <c r="AF414" s="8">
        <v>3</v>
      </c>
      <c r="AG414" s="8">
        <v>0</v>
      </c>
      <c r="AH414" s="8">
        <v>0</v>
      </c>
      <c r="AI414" s="8">
        <v>0</v>
      </c>
      <c r="AJ414" s="8">
        <v>0</v>
      </c>
      <c r="AK414" s="8">
        <v>0</v>
      </c>
      <c r="AL414" s="8">
        <v>0</v>
      </c>
    </row>
    <row r="415" spans="1:39" ht="102" x14ac:dyDescent="0.25">
      <c r="A415" s="6">
        <v>212</v>
      </c>
      <c r="B415" s="7" t="s">
        <v>92</v>
      </c>
      <c r="C415" s="7" t="s">
        <v>51</v>
      </c>
      <c r="D415" s="7" t="s">
        <v>121</v>
      </c>
      <c r="E415" s="7" t="s">
        <v>94</v>
      </c>
      <c r="F415" s="7" t="s">
        <v>95</v>
      </c>
      <c r="G415" s="7" t="s">
        <v>891</v>
      </c>
      <c r="H415" s="7" t="s">
        <v>892</v>
      </c>
      <c r="I415" s="7" t="s">
        <v>893</v>
      </c>
      <c r="J415" s="7" t="s">
        <v>2649</v>
      </c>
      <c r="K415" s="7" t="s">
        <v>3941</v>
      </c>
      <c r="L415" s="7" t="s">
        <v>3942</v>
      </c>
      <c r="M415" s="7" t="s">
        <v>405</v>
      </c>
      <c r="N415" s="7" t="s">
        <v>3047</v>
      </c>
      <c r="O415" s="8">
        <v>0</v>
      </c>
      <c r="P415" s="8">
        <v>0</v>
      </c>
      <c r="Q415" s="8">
        <v>0</v>
      </c>
      <c r="R415" s="7" t="s">
        <v>104</v>
      </c>
      <c r="S415" s="7" t="s">
        <v>104</v>
      </c>
      <c r="T415" s="7" t="s">
        <v>104</v>
      </c>
      <c r="U415" s="8">
        <v>2</v>
      </c>
      <c r="V415" s="8">
        <v>2</v>
      </c>
      <c r="W415" s="8">
        <v>2</v>
      </c>
      <c r="X415" s="8">
        <v>2</v>
      </c>
      <c r="Y415" s="8">
        <v>2</v>
      </c>
      <c r="Z415" s="8">
        <v>2</v>
      </c>
      <c r="AA415" s="8">
        <v>0</v>
      </c>
      <c r="AB415" s="8">
        <v>0</v>
      </c>
      <c r="AC415" s="8">
        <v>0</v>
      </c>
      <c r="AD415" s="8">
        <v>2</v>
      </c>
      <c r="AE415" s="8">
        <v>2</v>
      </c>
      <c r="AF415" s="8">
        <v>2</v>
      </c>
      <c r="AG415" s="8">
        <v>0</v>
      </c>
      <c r="AH415" s="8">
        <v>0</v>
      </c>
      <c r="AI415" s="8">
        <v>0</v>
      </c>
      <c r="AJ415" s="8">
        <v>0</v>
      </c>
      <c r="AK415" s="8">
        <v>0</v>
      </c>
      <c r="AL415" s="8">
        <v>0</v>
      </c>
    </row>
    <row r="416" spans="1:39" ht="102" x14ac:dyDescent="0.25">
      <c r="A416" s="6">
        <v>212</v>
      </c>
      <c r="B416" s="7" t="s">
        <v>92</v>
      </c>
      <c r="C416" s="7" t="s">
        <v>51</v>
      </c>
      <c r="D416" s="7" t="s">
        <v>121</v>
      </c>
      <c r="E416" s="7" t="s">
        <v>94</v>
      </c>
      <c r="F416" s="7" t="s">
        <v>95</v>
      </c>
      <c r="G416" s="7" t="s">
        <v>891</v>
      </c>
      <c r="H416" s="7" t="s">
        <v>892</v>
      </c>
      <c r="I416" s="7" t="s">
        <v>893</v>
      </c>
      <c r="J416" s="7" t="s">
        <v>2649</v>
      </c>
      <c r="K416" s="7" t="s">
        <v>3943</v>
      </c>
      <c r="L416" s="7" t="s">
        <v>3944</v>
      </c>
      <c r="M416" s="7" t="s">
        <v>541</v>
      </c>
      <c r="N416" s="7" t="s">
        <v>3047</v>
      </c>
      <c r="O416" s="8">
        <v>0</v>
      </c>
      <c r="P416" s="8">
        <v>1</v>
      </c>
      <c r="Q416" s="8">
        <v>0</v>
      </c>
      <c r="R416" s="7" t="s">
        <v>104</v>
      </c>
      <c r="S416" s="7" t="s">
        <v>2664</v>
      </c>
      <c r="T416" s="7" t="s">
        <v>104</v>
      </c>
      <c r="U416" s="8">
        <v>1</v>
      </c>
      <c r="V416" s="8">
        <v>1</v>
      </c>
      <c r="W416" s="8">
        <v>1</v>
      </c>
      <c r="X416" s="8">
        <v>1</v>
      </c>
      <c r="Y416" s="8">
        <v>1</v>
      </c>
      <c r="Z416" s="8">
        <v>1</v>
      </c>
      <c r="AA416" s="8">
        <v>0</v>
      </c>
      <c r="AB416" s="8">
        <v>0</v>
      </c>
      <c r="AC416" s="8">
        <v>0</v>
      </c>
      <c r="AD416" s="8">
        <v>1</v>
      </c>
      <c r="AE416" s="8">
        <v>1</v>
      </c>
      <c r="AF416" s="8">
        <v>1</v>
      </c>
      <c r="AG416" s="8">
        <v>0</v>
      </c>
      <c r="AH416" s="8">
        <v>0</v>
      </c>
      <c r="AI416" s="8">
        <v>0</v>
      </c>
      <c r="AJ416" s="8">
        <v>0</v>
      </c>
      <c r="AK416" s="8">
        <v>1</v>
      </c>
      <c r="AL416" s="8">
        <v>0</v>
      </c>
    </row>
    <row r="417" spans="1:38" ht="102" x14ac:dyDescent="0.25">
      <c r="A417" s="6">
        <v>212</v>
      </c>
      <c r="B417" s="7" t="s">
        <v>92</v>
      </c>
      <c r="C417" s="7" t="s">
        <v>51</v>
      </c>
      <c r="D417" s="7" t="s">
        <v>121</v>
      </c>
      <c r="E417" s="7" t="s">
        <v>94</v>
      </c>
      <c r="F417" s="7" t="s">
        <v>95</v>
      </c>
      <c r="G417" s="7" t="s">
        <v>891</v>
      </c>
      <c r="H417" s="7" t="s">
        <v>892</v>
      </c>
      <c r="I417" s="7" t="s">
        <v>893</v>
      </c>
      <c r="J417" s="7" t="s">
        <v>2649</v>
      </c>
      <c r="K417" s="7" t="s">
        <v>3945</v>
      </c>
      <c r="L417" s="7" t="s">
        <v>3946</v>
      </c>
      <c r="M417" s="7" t="s">
        <v>229</v>
      </c>
      <c r="N417" s="7" t="s">
        <v>3047</v>
      </c>
      <c r="O417" s="8">
        <v>1</v>
      </c>
      <c r="P417" s="8">
        <v>3</v>
      </c>
      <c r="Q417" s="8">
        <v>2</v>
      </c>
      <c r="R417" s="7" t="s">
        <v>2664</v>
      </c>
      <c r="S417" s="7" t="s">
        <v>3947</v>
      </c>
      <c r="T417" s="7" t="s">
        <v>3947</v>
      </c>
      <c r="U417" s="8">
        <v>2</v>
      </c>
      <c r="V417" s="8">
        <v>2</v>
      </c>
      <c r="W417" s="8">
        <v>2</v>
      </c>
      <c r="X417" s="8">
        <v>2</v>
      </c>
      <c r="Y417" s="8">
        <v>2</v>
      </c>
      <c r="Z417" s="8">
        <v>2</v>
      </c>
      <c r="AA417" s="8">
        <v>0</v>
      </c>
      <c r="AB417" s="8">
        <v>0</v>
      </c>
      <c r="AC417" s="8">
        <v>0</v>
      </c>
      <c r="AD417" s="8">
        <v>2</v>
      </c>
      <c r="AE417" s="8">
        <v>2</v>
      </c>
      <c r="AF417" s="8">
        <v>2</v>
      </c>
      <c r="AG417" s="8">
        <v>0</v>
      </c>
      <c r="AH417" s="8">
        <v>0</v>
      </c>
      <c r="AI417" s="8">
        <v>0</v>
      </c>
      <c r="AJ417" s="8">
        <v>1</v>
      </c>
      <c r="AK417" s="8">
        <v>1</v>
      </c>
      <c r="AL417" s="8">
        <v>1</v>
      </c>
    </row>
    <row r="418" spans="1:38" ht="102" x14ac:dyDescent="0.25">
      <c r="A418" s="6">
        <v>212</v>
      </c>
      <c r="B418" s="7" t="s">
        <v>92</v>
      </c>
      <c r="C418" s="7" t="s">
        <v>51</v>
      </c>
      <c r="D418" s="7" t="s">
        <v>121</v>
      </c>
      <c r="E418" s="7" t="s">
        <v>94</v>
      </c>
      <c r="F418" s="7" t="s">
        <v>95</v>
      </c>
      <c r="G418" s="7" t="s">
        <v>891</v>
      </c>
      <c r="H418" s="7" t="s">
        <v>892</v>
      </c>
      <c r="I418" s="7" t="s">
        <v>893</v>
      </c>
      <c r="J418" s="7" t="s">
        <v>2649</v>
      </c>
      <c r="K418" s="7" t="s">
        <v>3948</v>
      </c>
      <c r="L418" s="7" t="s">
        <v>3949</v>
      </c>
      <c r="M418" s="7" t="s">
        <v>405</v>
      </c>
      <c r="N418" s="7" t="s">
        <v>3047</v>
      </c>
      <c r="O418" s="8">
        <v>4</v>
      </c>
      <c r="P418" s="8">
        <v>4</v>
      </c>
      <c r="Q418" s="8">
        <v>3</v>
      </c>
      <c r="R418" s="7" t="s">
        <v>2664</v>
      </c>
      <c r="S418" s="7" t="s">
        <v>2664</v>
      </c>
      <c r="T418" s="7" t="s">
        <v>2664</v>
      </c>
      <c r="U418" s="8">
        <v>2</v>
      </c>
      <c r="V418" s="8">
        <v>2</v>
      </c>
      <c r="W418" s="8">
        <v>2</v>
      </c>
      <c r="X418" s="8">
        <v>2</v>
      </c>
      <c r="Y418" s="8">
        <v>2</v>
      </c>
      <c r="Z418" s="8">
        <v>2</v>
      </c>
      <c r="AA418" s="8">
        <v>0</v>
      </c>
      <c r="AB418" s="8">
        <v>0</v>
      </c>
      <c r="AC418" s="8">
        <v>0</v>
      </c>
      <c r="AD418" s="8">
        <v>2</v>
      </c>
      <c r="AE418" s="8">
        <v>2</v>
      </c>
      <c r="AF418" s="8">
        <v>2</v>
      </c>
      <c r="AG418" s="8">
        <v>0</v>
      </c>
      <c r="AH418" s="8">
        <v>0</v>
      </c>
      <c r="AI418" s="8">
        <v>0</v>
      </c>
      <c r="AJ418" s="8">
        <v>1</v>
      </c>
      <c r="AK418" s="8">
        <v>1</v>
      </c>
      <c r="AL418" s="8">
        <v>1</v>
      </c>
    </row>
    <row r="419" spans="1:38" ht="102" x14ac:dyDescent="0.25">
      <c r="A419" s="6">
        <v>212</v>
      </c>
      <c r="B419" s="7" t="s">
        <v>92</v>
      </c>
      <c r="C419" s="7" t="s">
        <v>51</v>
      </c>
      <c r="D419" s="7" t="s">
        <v>121</v>
      </c>
      <c r="E419" s="7" t="s">
        <v>94</v>
      </c>
      <c r="F419" s="7" t="s">
        <v>95</v>
      </c>
      <c r="G419" s="7" t="s">
        <v>891</v>
      </c>
      <c r="H419" s="7" t="s">
        <v>892</v>
      </c>
      <c r="I419" s="7" t="s">
        <v>893</v>
      </c>
      <c r="J419" s="7" t="s">
        <v>2649</v>
      </c>
      <c r="K419" s="7" t="s">
        <v>3950</v>
      </c>
      <c r="L419" s="7" t="s">
        <v>3951</v>
      </c>
      <c r="M419" s="7" t="s">
        <v>405</v>
      </c>
      <c r="N419" s="7" t="s">
        <v>3047</v>
      </c>
      <c r="O419" s="8">
        <v>0</v>
      </c>
      <c r="P419" s="8">
        <v>0</v>
      </c>
      <c r="Q419" s="8">
        <v>0</v>
      </c>
      <c r="R419" s="7" t="s">
        <v>104</v>
      </c>
      <c r="S419" s="7" t="s">
        <v>104</v>
      </c>
      <c r="T419" s="7" t="s">
        <v>104</v>
      </c>
      <c r="U419" s="8">
        <v>4</v>
      </c>
      <c r="V419" s="8">
        <v>4</v>
      </c>
      <c r="W419" s="8">
        <v>4</v>
      </c>
      <c r="X419" s="8">
        <v>4</v>
      </c>
      <c r="Y419" s="8">
        <v>4</v>
      </c>
      <c r="Z419" s="8">
        <v>4</v>
      </c>
      <c r="AA419" s="8">
        <v>0</v>
      </c>
      <c r="AB419" s="8">
        <v>0</v>
      </c>
      <c r="AC419" s="8">
        <v>0</v>
      </c>
      <c r="AD419" s="8">
        <v>4</v>
      </c>
      <c r="AE419" s="8">
        <v>4</v>
      </c>
      <c r="AF419" s="8">
        <v>4</v>
      </c>
      <c r="AG419" s="8">
        <v>0</v>
      </c>
      <c r="AH419" s="8">
        <v>0</v>
      </c>
      <c r="AI419" s="8">
        <v>0</v>
      </c>
      <c r="AJ419" s="8">
        <v>0</v>
      </c>
      <c r="AK419" s="8">
        <v>0</v>
      </c>
      <c r="AL419" s="8">
        <v>0</v>
      </c>
    </row>
    <row r="420" spans="1:38" ht="114.75" x14ac:dyDescent="0.25">
      <c r="A420" s="6">
        <v>212</v>
      </c>
      <c r="B420" s="7" t="s">
        <v>92</v>
      </c>
      <c r="C420" s="7" t="s">
        <v>51</v>
      </c>
      <c r="D420" s="7" t="s">
        <v>121</v>
      </c>
      <c r="E420" s="7" t="s">
        <v>94</v>
      </c>
      <c r="F420" s="7" t="s">
        <v>95</v>
      </c>
      <c r="G420" s="7" t="s">
        <v>891</v>
      </c>
      <c r="H420" s="7" t="s">
        <v>892</v>
      </c>
      <c r="I420" s="7" t="s">
        <v>893</v>
      </c>
      <c r="J420" s="7" t="s">
        <v>2649</v>
      </c>
      <c r="K420" s="7" t="s">
        <v>3952</v>
      </c>
      <c r="L420" s="7" t="s">
        <v>3953</v>
      </c>
      <c r="M420" s="7" t="s">
        <v>405</v>
      </c>
      <c r="N420" s="7" t="s">
        <v>3047</v>
      </c>
      <c r="O420" s="8">
        <v>0</v>
      </c>
      <c r="P420" s="8">
        <v>0</v>
      </c>
      <c r="Q420" s="8">
        <v>0</v>
      </c>
      <c r="R420" s="7" t="s">
        <v>104</v>
      </c>
      <c r="S420" s="7" t="s">
        <v>104</v>
      </c>
      <c r="T420" s="7" t="s">
        <v>104</v>
      </c>
      <c r="U420" s="8">
        <v>1</v>
      </c>
      <c r="V420" s="8">
        <v>1</v>
      </c>
      <c r="W420" s="8">
        <v>1</v>
      </c>
      <c r="X420" s="8">
        <v>1</v>
      </c>
      <c r="Y420" s="8">
        <v>1</v>
      </c>
      <c r="Z420" s="8">
        <v>1</v>
      </c>
      <c r="AA420" s="8">
        <v>0</v>
      </c>
      <c r="AB420" s="8">
        <v>0</v>
      </c>
      <c r="AC420" s="8">
        <v>0</v>
      </c>
      <c r="AD420" s="8">
        <v>1</v>
      </c>
      <c r="AE420" s="8">
        <v>1</v>
      </c>
      <c r="AF420" s="8">
        <v>1</v>
      </c>
      <c r="AG420" s="8">
        <v>0</v>
      </c>
      <c r="AH420" s="8">
        <v>0</v>
      </c>
      <c r="AI420" s="8">
        <v>0</v>
      </c>
      <c r="AJ420" s="8">
        <v>0</v>
      </c>
      <c r="AK420" s="8">
        <v>0</v>
      </c>
      <c r="AL420" s="8">
        <v>0</v>
      </c>
    </row>
    <row r="421" spans="1:38" ht="89.25" x14ac:dyDescent="0.25">
      <c r="A421" s="6">
        <v>212</v>
      </c>
      <c r="B421" s="7" t="s">
        <v>92</v>
      </c>
      <c r="C421" s="7" t="s">
        <v>51</v>
      </c>
      <c r="D421" s="7" t="s">
        <v>121</v>
      </c>
      <c r="E421" s="7" t="s">
        <v>94</v>
      </c>
      <c r="F421" s="7" t="s">
        <v>95</v>
      </c>
      <c r="G421" s="7" t="s">
        <v>891</v>
      </c>
      <c r="H421" s="7" t="s">
        <v>892</v>
      </c>
      <c r="I421" s="7" t="s">
        <v>893</v>
      </c>
      <c r="J421" s="7" t="s">
        <v>2649</v>
      </c>
      <c r="K421" s="7" t="s">
        <v>3954</v>
      </c>
      <c r="L421" s="7" t="s">
        <v>3955</v>
      </c>
      <c r="M421" s="7" t="s">
        <v>93</v>
      </c>
      <c r="N421" s="7" t="s">
        <v>3047</v>
      </c>
      <c r="O421" s="8">
        <v>0</v>
      </c>
      <c r="P421" s="8">
        <v>0</v>
      </c>
      <c r="Q421" s="8">
        <v>0</v>
      </c>
      <c r="R421" s="7" t="s">
        <v>104</v>
      </c>
      <c r="S421" s="7" t="s">
        <v>104</v>
      </c>
      <c r="T421" s="7" t="s">
        <v>104</v>
      </c>
      <c r="U421" s="8">
        <v>1</v>
      </c>
      <c r="V421" s="8">
        <v>1</v>
      </c>
      <c r="W421" s="8">
        <v>1</v>
      </c>
      <c r="X421" s="8">
        <v>1</v>
      </c>
      <c r="Y421" s="8">
        <v>1</v>
      </c>
      <c r="Z421" s="8">
        <v>1</v>
      </c>
      <c r="AA421" s="8">
        <v>0</v>
      </c>
      <c r="AB421" s="8">
        <v>0</v>
      </c>
      <c r="AC421" s="8">
        <v>0</v>
      </c>
      <c r="AD421" s="8">
        <v>0</v>
      </c>
      <c r="AE421" s="8">
        <v>0</v>
      </c>
      <c r="AF421" s="8">
        <v>0</v>
      </c>
      <c r="AG421" s="8">
        <v>1</v>
      </c>
      <c r="AH421" s="8">
        <v>1</v>
      </c>
      <c r="AI421" s="8">
        <v>1</v>
      </c>
      <c r="AJ421" s="8">
        <v>0</v>
      </c>
      <c r="AK421" s="8">
        <v>0</v>
      </c>
      <c r="AL421" s="8">
        <v>0</v>
      </c>
    </row>
    <row r="422" spans="1:38" ht="102" x14ac:dyDescent="0.25">
      <c r="A422" s="6">
        <v>212</v>
      </c>
      <c r="B422" s="7" t="s">
        <v>92</v>
      </c>
      <c r="C422" s="7" t="s">
        <v>51</v>
      </c>
      <c r="D422" s="7" t="s">
        <v>121</v>
      </c>
      <c r="E422" s="7" t="s">
        <v>94</v>
      </c>
      <c r="F422" s="7" t="s">
        <v>95</v>
      </c>
      <c r="G422" s="7" t="s">
        <v>891</v>
      </c>
      <c r="H422" s="7" t="s">
        <v>892</v>
      </c>
      <c r="I422" s="7" t="s">
        <v>893</v>
      </c>
      <c r="J422" s="7" t="s">
        <v>2649</v>
      </c>
      <c r="K422" s="7" t="s">
        <v>3956</v>
      </c>
      <c r="L422" s="7" t="s">
        <v>3957</v>
      </c>
      <c r="M422" s="7" t="s">
        <v>488</v>
      </c>
      <c r="N422" s="7" t="s">
        <v>3047</v>
      </c>
      <c r="O422" s="8">
        <v>0</v>
      </c>
      <c r="P422" s="8">
        <v>0</v>
      </c>
      <c r="Q422" s="8">
        <v>0</v>
      </c>
      <c r="R422" s="7" t="s">
        <v>104</v>
      </c>
      <c r="S422" s="7" t="s">
        <v>104</v>
      </c>
      <c r="T422" s="7" t="s">
        <v>104</v>
      </c>
      <c r="U422" s="8">
        <v>1</v>
      </c>
      <c r="V422" s="8">
        <v>1</v>
      </c>
      <c r="W422" s="8">
        <v>1</v>
      </c>
      <c r="X422" s="8">
        <v>1</v>
      </c>
      <c r="Y422" s="8">
        <v>1</v>
      </c>
      <c r="Z422" s="8">
        <v>1</v>
      </c>
      <c r="AA422" s="8">
        <v>0</v>
      </c>
      <c r="AB422" s="8">
        <v>0</v>
      </c>
      <c r="AC422" s="8">
        <v>0</v>
      </c>
      <c r="AD422" s="8">
        <v>1</v>
      </c>
      <c r="AE422" s="8">
        <v>1</v>
      </c>
      <c r="AF422" s="8">
        <v>1</v>
      </c>
      <c r="AG422" s="8">
        <v>0</v>
      </c>
      <c r="AH422" s="8">
        <v>0</v>
      </c>
      <c r="AI422" s="8">
        <v>0</v>
      </c>
      <c r="AJ422" s="8">
        <v>0</v>
      </c>
      <c r="AK422" s="8">
        <v>0</v>
      </c>
      <c r="AL422" s="8">
        <v>0</v>
      </c>
    </row>
    <row r="423" spans="1:38" ht="89.25" x14ac:dyDescent="0.25">
      <c r="A423" s="6">
        <v>212</v>
      </c>
      <c r="B423" s="7" t="s">
        <v>92</v>
      </c>
      <c r="C423" s="7" t="s">
        <v>51</v>
      </c>
      <c r="D423" s="7" t="s">
        <v>121</v>
      </c>
      <c r="E423" s="7" t="s">
        <v>94</v>
      </c>
      <c r="F423" s="7" t="s">
        <v>95</v>
      </c>
      <c r="G423" s="7" t="s">
        <v>891</v>
      </c>
      <c r="H423" s="7" t="s">
        <v>892</v>
      </c>
      <c r="I423" s="7" t="s">
        <v>893</v>
      </c>
      <c r="J423" s="7" t="s">
        <v>2649</v>
      </c>
      <c r="K423" s="7" t="s">
        <v>3958</v>
      </c>
      <c r="L423" s="7" t="s">
        <v>3959</v>
      </c>
      <c r="M423" s="7" t="s">
        <v>560</v>
      </c>
      <c r="N423" s="7" t="s">
        <v>3047</v>
      </c>
      <c r="O423" s="8">
        <v>0</v>
      </c>
      <c r="P423" s="8">
        <v>0</v>
      </c>
      <c r="Q423" s="8">
        <v>0</v>
      </c>
      <c r="R423" s="7" t="s">
        <v>104</v>
      </c>
      <c r="S423" s="7" t="s">
        <v>104</v>
      </c>
      <c r="T423" s="7" t="s">
        <v>104</v>
      </c>
      <c r="U423" s="8">
        <v>1</v>
      </c>
      <c r="V423" s="8">
        <v>1</v>
      </c>
      <c r="W423" s="8">
        <v>1</v>
      </c>
      <c r="X423" s="8">
        <v>1</v>
      </c>
      <c r="Y423" s="8">
        <v>1</v>
      </c>
      <c r="Z423" s="8">
        <v>1</v>
      </c>
      <c r="AA423" s="8">
        <v>0</v>
      </c>
      <c r="AB423" s="8">
        <v>0</v>
      </c>
      <c r="AC423" s="8">
        <v>0</v>
      </c>
      <c r="AD423" s="8">
        <v>1</v>
      </c>
      <c r="AE423" s="8">
        <v>1</v>
      </c>
      <c r="AF423" s="8">
        <v>1</v>
      </c>
      <c r="AG423" s="8">
        <v>0</v>
      </c>
      <c r="AH423" s="8">
        <v>0</v>
      </c>
      <c r="AI423" s="8">
        <v>0</v>
      </c>
      <c r="AJ423" s="8">
        <v>0</v>
      </c>
      <c r="AK423" s="8">
        <v>0</v>
      </c>
      <c r="AL423" s="8">
        <v>0</v>
      </c>
    </row>
    <row r="424" spans="1:38" ht="89.25" x14ac:dyDescent="0.25">
      <c r="A424" s="6">
        <v>212</v>
      </c>
      <c r="B424" s="7" t="s">
        <v>92</v>
      </c>
      <c r="C424" s="7" t="s">
        <v>51</v>
      </c>
      <c r="D424" s="7" t="s">
        <v>121</v>
      </c>
      <c r="E424" s="7" t="s">
        <v>94</v>
      </c>
      <c r="F424" s="7" t="s">
        <v>95</v>
      </c>
      <c r="G424" s="7" t="s">
        <v>891</v>
      </c>
      <c r="H424" s="7" t="s">
        <v>892</v>
      </c>
      <c r="I424" s="7" t="s">
        <v>893</v>
      </c>
      <c r="J424" s="7" t="s">
        <v>2649</v>
      </c>
      <c r="K424" s="7" t="s">
        <v>3960</v>
      </c>
      <c r="L424" s="7" t="s">
        <v>3961</v>
      </c>
      <c r="M424" s="7" t="s">
        <v>1075</v>
      </c>
      <c r="N424" s="7" t="s">
        <v>3047</v>
      </c>
      <c r="O424" s="8">
        <v>0</v>
      </c>
      <c r="P424" s="8">
        <v>0</v>
      </c>
      <c r="Q424" s="8">
        <v>0</v>
      </c>
      <c r="R424" s="7" t="s">
        <v>104</v>
      </c>
      <c r="S424" s="7" t="s">
        <v>104</v>
      </c>
      <c r="T424" s="7" t="s">
        <v>104</v>
      </c>
      <c r="U424" s="8">
        <v>3</v>
      </c>
      <c r="V424" s="8">
        <v>3</v>
      </c>
      <c r="W424" s="8">
        <v>3</v>
      </c>
      <c r="X424" s="8">
        <v>3</v>
      </c>
      <c r="Y424" s="8">
        <v>3</v>
      </c>
      <c r="Z424" s="8">
        <v>3</v>
      </c>
      <c r="AA424" s="8">
        <v>0</v>
      </c>
      <c r="AB424" s="8">
        <v>0</v>
      </c>
      <c r="AC424" s="8">
        <v>0</v>
      </c>
      <c r="AD424" s="8">
        <v>3</v>
      </c>
      <c r="AE424" s="8">
        <v>3</v>
      </c>
      <c r="AF424" s="8">
        <v>3</v>
      </c>
      <c r="AG424" s="8">
        <v>0</v>
      </c>
      <c r="AH424" s="8">
        <v>0</v>
      </c>
      <c r="AI424" s="8">
        <v>0</v>
      </c>
      <c r="AJ424" s="8">
        <v>0</v>
      </c>
      <c r="AK424" s="8">
        <v>0</v>
      </c>
      <c r="AL424" s="8">
        <v>0</v>
      </c>
    </row>
    <row r="425" spans="1:38" ht="89.25" x14ac:dyDescent="0.25">
      <c r="A425" s="6">
        <v>212</v>
      </c>
      <c r="B425" s="7" t="s">
        <v>92</v>
      </c>
      <c r="C425" s="7" t="s">
        <v>51</v>
      </c>
      <c r="D425" s="7" t="s">
        <v>121</v>
      </c>
      <c r="E425" s="7" t="s">
        <v>94</v>
      </c>
      <c r="F425" s="7" t="s">
        <v>95</v>
      </c>
      <c r="G425" s="7" t="s">
        <v>891</v>
      </c>
      <c r="H425" s="7" t="s">
        <v>892</v>
      </c>
      <c r="I425" s="7" t="s">
        <v>893</v>
      </c>
      <c r="J425" s="7" t="s">
        <v>2649</v>
      </c>
      <c r="K425" s="7" t="s">
        <v>3962</v>
      </c>
      <c r="L425" s="7" t="s">
        <v>3963</v>
      </c>
      <c r="M425" s="7" t="s">
        <v>479</v>
      </c>
      <c r="N425" s="7" t="s">
        <v>3047</v>
      </c>
      <c r="O425" s="8">
        <v>0</v>
      </c>
      <c r="P425" s="8">
        <v>0</v>
      </c>
      <c r="Q425" s="8">
        <v>0</v>
      </c>
      <c r="R425" s="7" t="s">
        <v>104</v>
      </c>
      <c r="S425" s="7" t="s">
        <v>104</v>
      </c>
      <c r="T425" s="7" t="s">
        <v>104</v>
      </c>
      <c r="U425" s="8">
        <v>1</v>
      </c>
      <c r="V425" s="8">
        <v>1</v>
      </c>
      <c r="W425" s="8">
        <v>1</v>
      </c>
      <c r="X425" s="8">
        <v>1</v>
      </c>
      <c r="Y425" s="8">
        <v>1</v>
      </c>
      <c r="Z425" s="8">
        <v>1</v>
      </c>
      <c r="AA425" s="8">
        <v>0</v>
      </c>
      <c r="AB425" s="8">
        <v>0</v>
      </c>
      <c r="AC425" s="8">
        <v>0</v>
      </c>
      <c r="AD425" s="8">
        <v>1</v>
      </c>
      <c r="AE425" s="8">
        <v>1</v>
      </c>
      <c r="AF425" s="8">
        <v>1</v>
      </c>
      <c r="AG425" s="8">
        <v>0</v>
      </c>
      <c r="AH425" s="8">
        <v>0</v>
      </c>
      <c r="AI425" s="8">
        <v>0</v>
      </c>
      <c r="AJ425" s="8">
        <v>0</v>
      </c>
      <c r="AK425" s="8">
        <v>0</v>
      </c>
      <c r="AL425" s="8">
        <v>0</v>
      </c>
    </row>
    <row r="426" spans="1:38" ht="89.25" x14ac:dyDescent="0.25">
      <c r="A426" s="6">
        <v>212</v>
      </c>
      <c r="B426" s="7" t="s">
        <v>92</v>
      </c>
      <c r="C426" s="7" t="s">
        <v>51</v>
      </c>
      <c r="D426" s="7" t="s">
        <v>121</v>
      </c>
      <c r="E426" s="7" t="s">
        <v>94</v>
      </c>
      <c r="F426" s="7" t="s">
        <v>95</v>
      </c>
      <c r="G426" s="7" t="s">
        <v>891</v>
      </c>
      <c r="H426" s="7" t="s">
        <v>892</v>
      </c>
      <c r="I426" s="7" t="s">
        <v>893</v>
      </c>
      <c r="J426" s="7" t="s">
        <v>2649</v>
      </c>
      <c r="K426" s="7" t="s">
        <v>3964</v>
      </c>
      <c r="L426" s="7" t="s">
        <v>3965</v>
      </c>
      <c r="M426" s="7" t="s">
        <v>532</v>
      </c>
      <c r="N426" s="7" t="s">
        <v>3047</v>
      </c>
      <c r="O426" s="8">
        <v>3</v>
      </c>
      <c r="P426" s="8">
        <v>3</v>
      </c>
      <c r="Q426" s="8">
        <v>2</v>
      </c>
      <c r="R426" s="7" t="s">
        <v>3947</v>
      </c>
      <c r="S426" s="7" t="s">
        <v>3947</v>
      </c>
      <c r="T426" s="7" t="s">
        <v>2664</v>
      </c>
      <c r="U426" s="8">
        <v>1</v>
      </c>
      <c r="V426" s="8">
        <v>1</v>
      </c>
      <c r="W426" s="8">
        <v>1</v>
      </c>
      <c r="X426" s="8">
        <v>1</v>
      </c>
      <c r="Y426" s="8">
        <v>1</v>
      </c>
      <c r="Z426" s="8">
        <v>1</v>
      </c>
      <c r="AA426" s="8">
        <v>0</v>
      </c>
      <c r="AB426" s="8">
        <v>0</v>
      </c>
      <c r="AC426" s="8">
        <v>0</v>
      </c>
      <c r="AD426" s="8">
        <v>1</v>
      </c>
      <c r="AE426" s="8">
        <v>1</v>
      </c>
      <c r="AF426" s="8">
        <v>1</v>
      </c>
      <c r="AG426" s="8">
        <v>0</v>
      </c>
      <c r="AH426" s="8">
        <v>0</v>
      </c>
      <c r="AI426" s="8">
        <v>0</v>
      </c>
      <c r="AJ426" s="8">
        <v>1</v>
      </c>
      <c r="AK426" s="8">
        <v>1</v>
      </c>
      <c r="AL426" s="8">
        <v>1</v>
      </c>
    </row>
    <row r="427" spans="1:38" ht="89.25" x14ac:dyDescent="0.25">
      <c r="A427" s="6">
        <v>212</v>
      </c>
      <c r="B427" s="7" t="s">
        <v>92</v>
      </c>
      <c r="C427" s="7" t="s">
        <v>51</v>
      </c>
      <c r="D427" s="7" t="s">
        <v>121</v>
      </c>
      <c r="E427" s="7" t="s">
        <v>94</v>
      </c>
      <c r="F427" s="7" t="s">
        <v>95</v>
      </c>
      <c r="G427" s="7" t="s">
        <v>891</v>
      </c>
      <c r="H427" s="7" t="s">
        <v>892</v>
      </c>
      <c r="I427" s="7" t="s">
        <v>893</v>
      </c>
      <c r="J427" s="7" t="s">
        <v>2649</v>
      </c>
      <c r="K427" s="7" t="s">
        <v>3966</v>
      </c>
      <c r="L427" s="7" t="s">
        <v>3967</v>
      </c>
      <c r="M427" s="7" t="s">
        <v>481</v>
      </c>
      <c r="N427" s="7" t="s">
        <v>3047</v>
      </c>
      <c r="O427" s="8">
        <v>0</v>
      </c>
      <c r="P427" s="8">
        <v>0</v>
      </c>
      <c r="Q427" s="8">
        <v>0</v>
      </c>
      <c r="R427" s="7" t="s">
        <v>104</v>
      </c>
      <c r="S427" s="7" t="s">
        <v>104</v>
      </c>
      <c r="T427" s="7" t="s">
        <v>104</v>
      </c>
      <c r="U427" s="8">
        <v>1</v>
      </c>
      <c r="V427" s="8">
        <v>1</v>
      </c>
      <c r="W427" s="8">
        <v>1</v>
      </c>
      <c r="X427" s="8">
        <v>1</v>
      </c>
      <c r="Y427" s="8">
        <v>1</v>
      </c>
      <c r="Z427" s="8">
        <v>1</v>
      </c>
      <c r="AA427" s="8">
        <v>0</v>
      </c>
      <c r="AB427" s="8">
        <v>0</v>
      </c>
      <c r="AC427" s="8">
        <v>0</v>
      </c>
      <c r="AD427" s="8">
        <v>0</v>
      </c>
      <c r="AE427" s="8">
        <v>0</v>
      </c>
      <c r="AF427" s="8">
        <v>0</v>
      </c>
      <c r="AG427" s="8">
        <v>1</v>
      </c>
      <c r="AH427" s="8">
        <v>1</v>
      </c>
      <c r="AI427" s="8">
        <v>1</v>
      </c>
      <c r="AJ427" s="8">
        <v>0</v>
      </c>
      <c r="AK427" s="8">
        <v>0</v>
      </c>
      <c r="AL427" s="8">
        <v>0</v>
      </c>
    </row>
    <row r="428" spans="1:38" ht="89.25" x14ac:dyDescent="0.25">
      <c r="A428" s="6">
        <v>212</v>
      </c>
      <c r="B428" s="7" t="s">
        <v>92</v>
      </c>
      <c r="C428" s="7" t="s">
        <v>51</v>
      </c>
      <c r="D428" s="7" t="s">
        <v>121</v>
      </c>
      <c r="E428" s="7" t="s">
        <v>94</v>
      </c>
      <c r="F428" s="7" t="s">
        <v>95</v>
      </c>
      <c r="G428" s="7" t="s">
        <v>891</v>
      </c>
      <c r="H428" s="7" t="s">
        <v>892</v>
      </c>
      <c r="I428" s="7" t="s">
        <v>893</v>
      </c>
      <c r="J428" s="7" t="s">
        <v>2649</v>
      </c>
      <c r="K428" s="7" t="s">
        <v>3968</v>
      </c>
      <c r="L428" s="7" t="s">
        <v>3969</v>
      </c>
      <c r="M428" s="7" t="s">
        <v>397</v>
      </c>
      <c r="N428" s="7" t="s">
        <v>3047</v>
      </c>
      <c r="O428" s="8">
        <v>0</v>
      </c>
      <c r="P428" s="8">
        <v>0</v>
      </c>
      <c r="Q428" s="8">
        <v>0</v>
      </c>
      <c r="R428" s="7" t="s">
        <v>104</v>
      </c>
      <c r="S428" s="7" t="s">
        <v>104</v>
      </c>
      <c r="T428" s="7" t="s">
        <v>104</v>
      </c>
      <c r="U428" s="8">
        <v>1</v>
      </c>
      <c r="V428" s="8">
        <v>1</v>
      </c>
      <c r="W428" s="8">
        <v>1</v>
      </c>
      <c r="X428" s="8">
        <v>1</v>
      </c>
      <c r="Y428" s="8">
        <v>1</v>
      </c>
      <c r="Z428" s="8">
        <v>1</v>
      </c>
      <c r="AA428" s="8">
        <v>0</v>
      </c>
      <c r="AB428" s="8">
        <v>0</v>
      </c>
      <c r="AC428" s="8">
        <v>0</v>
      </c>
      <c r="AD428" s="8">
        <v>0</v>
      </c>
      <c r="AE428" s="8">
        <v>0</v>
      </c>
      <c r="AF428" s="8">
        <v>0</v>
      </c>
      <c r="AG428" s="8">
        <v>1</v>
      </c>
      <c r="AH428" s="8">
        <v>1</v>
      </c>
      <c r="AI428" s="8">
        <v>1</v>
      </c>
      <c r="AJ428" s="8">
        <v>0</v>
      </c>
      <c r="AK428" s="8">
        <v>0</v>
      </c>
      <c r="AL428" s="8">
        <v>0</v>
      </c>
    </row>
    <row r="429" spans="1:38" ht="102" x14ac:dyDescent="0.25">
      <c r="A429" s="6">
        <v>212</v>
      </c>
      <c r="B429" s="7" t="s">
        <v>92</v>
      </c>
      <c r="C429" s="7" t="s">
        <v>51</v>
      </c>
      <c r="D429" s="7" t="s">
        <v>121</v>
      </c>
      <c r="E429" s="7" t="s">
        <v>94</v>
      </c>
      <c r="F429" s="7" t="s">
        <v>95</v>
      </c>
      <c r="G429" s="7" t="s">
        <v>891</v>
      </c>
      <c r="H429" s="7" t="s">
        <v>892</v>
      </c>
      <c r="I429" s="7" t="s">
        <v>893</v>
      </c>
      <c r="J429" s="7" t="s">
        <v>2649</v>
      </c>
      <c r="K429" s="7" t="s">
        <v>3970</v>
      </c>
      <c r="L429" s="7" t="s">
        <v>3971</v>
      </c>
      <c r="M429" s="7" t="s">
        <v>405</v>
      </c>
      <c r="N429" s="7" t="s">
        <v>3972</v>
      </c>
      <c r="O429" s="8">
        <v>0</v>
      </c>
      <c r="P429" s="8">
        <v>0</v>
      </c>
      <c r="Q429" s="8">
        <v>0</v>
      </c>
      <c r="R429" s="7" t="s">
        <v>104</v>
      </c>
      <c r="S429" s="7" t="s">
        <v>104</v>
      </c>
      <c r="T429" s="7" t="s">
        <v>104</v>
      </c>
      <c r="U429" s="8">
        <v>1</v>
      </c>
      <c r="V429" s="8">
        <v>1</v>
      </c>
      <c r="W429" s="8">
        <v>1</v>
      </c>
      <c r="X429" s="8">
        <v>1</v>
      </c>
      <c r="Y429" s="8">
        <v>1</v>
      </c>
      <c r="Z429" s="8">
        <v>1</v>
      </c>
      <c r="AA429" s="8">
        <v>0</v>
      </c>
      <c r="AB429" s="8">
        <v>0</v>
      </c>
      <c r="AC429" s="8">
        <v>0</v>
      </c>
      <c r="AD429" s="8">
        <v>0</v>
      </c>
      <c r="AE429" s="8">
        <v>0</v>
      </c>
      <c r="AF429" s="8">
        <v>0</v>
      </c>
      <c r="AG429" s="8">
        <v>1</v>
      </c>
      <c r="AH429" s="8">
        <v>1</v>
      </c>
      <c r="AI429" s="8">
        <v>1</v>
      </c>
      <c r="AJ429" s="8">
        <v>0</v>
      </c>
      <c r="AK429" s="8">
        <v>0</v>
      </c>
      <c r="AL429" s="8">
        <v>0</v>
      </c>
    </row>
    <row r="430" spans="1:38" ht="89.25" x14ac:dyDescent="0.25">
      <c r="A430" s="6">
        <v>212</v>
      </c>
      <c r="B430" s="7" t="s">
        <v>92</v>
      </c>
      <c r="C430" s="7" t="s">
        <v>51</v>
      </c>
      <c r="D430" s="7" t="s">
        <v>121</v>
      </c>
      <c r="E430" s="7" t="s">
        <v>94</v>
      </c>
      <c r="F430" s="7" t="s">
        <v>95</v>
      </c>
      <c r="G430" s="7" t="s">
        <v>891</v>
      </c>
      <c r="H430" s="7" t="s">
        <v>892</v>
      </c>
      <c r="I430" s="7" t="s">
        <v>893</v>
      </c>
      <c r="J430" s="7" t="s">
        <v>2649</v>
      </c>
      <c r="K430" s="7" t="s">
        <v>3973</v>
      </c>
      <c r="L430" s="7" t="s">
        <v>3974</v>
      </c>
      <c r="M430" s="7" t="s">
        <v>294</v>
      </c>
      <c r="N430" s="7" t="s">
        <v>3047</v>
      </c>
      <c r="O430" s="8">
        <v>0</v>
      </c>
      <c r="P430" s="8">
        <v>0</v>
      </c>
      <c r="Q430" s="8">
        <v>0</v>
      </c>
      <c r="R430" s="7" t="s">
        <v>104</v>
      </c>
      <c r="S430" s="7" t="s">
        <v>104</v>
      </c>
      <c r="T430" s="7" t="s">
        <v>104</v>
      </c>
      <c r="U430" s="8">
        <v>1</v>
      </c>
      <c r="V430" s="8">
        <v>1</v>
      </c>
      <c r="W430" s="8">
        <v>1</v>
      </c>
      <c r="X430" s="8">
        <v>1</v>
      </c>
      <c r="Y430" s="8">
        <v>1</v>
      </c>
      <c r="Z430" s="8">
        <v>1</v>
      </c>
      <c r="AA430" s="8">
        <v>0</v>
      </c>
      <c r="AB430" s="8">
        <v>0</v>
      </c>
      <c r="AC430" s="8">
        <v>0</v>
      </c>
      <c r="AD430" s="8">
        <v>0</v>
      </c>
      <c r="AE430" s="8">
        <v>0</v>
      </c>
      <c r="AF430" s="8">
        <v>0</v>
      </c>
      <c r="AG430" s="8">
        <v>1</v>
      </c>
      <c r="AH430" s="8">
        <v>1</v>
      </c>
      <c r="AI430" s="8">
        <v>1</v>
      </c>
      <c r="AJ430" s="8">
        <v>0</v>
      </c>
      <c r="AK430" s="8">
        <v>0</v>
      </c>
      <c r="AL430" s="8">
        <v>0</v>
      </c>
    </row>
    <row r="431" spans="1:38" ht="89.25" x14ac:dyDescent="0.25">
      <c r="A431" s="6">
        <v>212</v>
      </c>
      <c r="B431" s="7" t="s">
        <v>92</v>
      </c>
      <c r="C431" s="7" t="s">
        <v>51</v>
      </c>
      <c r="D431" s="7" t="s">
        <v>121</v>
      </c>
      <c r="E431" s="7" t="s">
        <v>94</v>
      </c>
      <c r="F431" s="7" t="s">
        <v>95</v>
      </c>
      <c r="G431" s="7" t="s">
        <v>891</v>
      </c>
      <c r="H431" s="7" t="s">
        <v>892</v>
      </c>
      <c r="I431" s="7" t="s">
        <v>893</v>
      </c>
      <c r="J431" s="7" t="s">
        <v>2649</v>
      </c>
      <c r="K431" s="7" t="s">
        <v>3975</v>
      </c>
      <c r="L431" s="7" t="s">
        <v>3976</v>
      </c>
      <c r="M431" s="7" t="s">
        <v>180</v>
      </c>
      <c r="N431" s="7" t="s">
        <v>3047</v>
      </c>
      <c r="O431" s="8">
        <v>6</v>
      </c>
      <c r="P431" s="8">
        <v>6</v>
      </c>
      <c r="Q431" s="8">
        <v>6</v>
      </c>
      <c r="R431" s="7" t="s">
        <v>306</v>
      </c>
      <c r="S431" s="7" t="s">
        <v>306</v>
      </c>
      <c r="T431" s="7" t="s">
        <v>306</v>
      </c>
      <c r="U431" s="8">
        <v>2</v>
      </c>
      <c r="V431" s="8">
        <v>2</v>
      </c>
      <c r="W431" s="8">
        <v>2</v>
      </c>
      <c r="X431" s="8">
        <v>2</v>
      </c>
      <c r="Y431" s="8">
        <v>2</v>
      </c>
      <c r="Z431" s="8">
        <v>2</v>
      </c>
      <c r="AA431" s="8">
        <v>1</v>
      </c>
      <c r="AB431" s="8">
        <v>1</v>
      </c>
      <c r="AC431" s="8">
        <v>1</v>
      </c>
      <c r="AD431" s="8">
        <v>1</v>
      </c>
      <c r="AE431" s="8">
        <v>1</v>
      </c>
      <c r="AF431" s="8">
        <v>1</v>
      </c>
      <c r="AG431" s="8">
        <v>0</v>
      </c>
      <c r="AH431" s="8">
        <v>0</v>
      </c>
      <c r="AI431" s="8">
        <v>0</v>
      </c>
      <c r="AJ431" s="8">
        <v>1</v>
      </c>
      <c r="AK431" s="8">
        <v>1</v>
      </c>
      <c r="AL431" s="8">
        <v>1</v>
      </c>
    </row>
    <row r="432" spans="1:38" ht="89.25" x14ac:dyDescent="0.25">
      <c r="A432" s="6">
        <v>212</v>
      </c>
      <c r="B432" s="7" t="s">
        <v>92</v>
      </c>
      <c r="C432" s="7" t="s">
        <v>51</v>
      </c>
      <c r="D432" s="7" t="s">
        <v>121</v>
      </c>
      <c r="E432" s="7" t="s">
        <v>94</v>
      </c>
      <c r="F432" s="7" t="s">
        <v>95</v>
      </c>
      <c r="G432" s="7" t="s">
        <v>891</v>
      </c>
      <c r="H432" s="7" t="s">
        <v>892</v>
      </c>
      <c r="I432" s="7" t="s">
        <v>893</v>
      </c>
      <c r="J432" s="7" t="s">
        <v>2649</v>
      </c>
      <c r="K432" s="7" t="s">
        <v>3977</v>
      </c>
      <c r="L432" s="7" t="s">
        <v>3978</v>
      </c>
      <c r="M432" s="7" t="s">
        <v>3979</v>
      </c>
      <c r="N432" s="7" t="s">
        <v>3047</v>
      </c>
      <c r="O432" s="8">
        <v>0</v>
      </c>
      <c r="P432" s="8">
        <v>0</v>
      </c>
      <c r="Q432" s="8">
        <v>0</v>
      </c>
      <c r="R432" s="7" t="s">
        <v>104</v>
      </c>
      <c r="S432" s="7" t="s">
        <v>104</v>
      </c>
      <c r="T432" s="7" t="s">
        <v>104</v>
      </c>
      <c r="U432" s="8">
        <v>1</v>
      </c>
      <c r="V432" s="8">
        <v>1</v>
      </c>
      <c r="W432" s="8">
        <v>1</v>
      </c>
      <c r="X432" s="8">
        <v>1</v>
      </c>
      <c r="Y432" s="8">
        <v>1</v>
      </c>
      <c r="Z432" s="8">
        <v>1</v>
      </c>
      <c r="AA432" s="8">
        <v>0</v>
      </c>
      <c r="AB432" s="8">
        <v>0</v>
      </c>
      <c r="AC432" s="8">
        <v>0</v>
      </c>
      <c r="AD432" s="8">
        <v>1</v>
      </c>
      <c r="AE432" s="8">
        <v>1</v>
      </c>
      <c r="AF432" s="8">
        <v>1</v>
      </c>
      <c r="AG432" s="8">
        <v>0</v>
      </c>
      <c r="AH432" s="8">
        <v>0</v>
      </c>
      <c r="AI432" s="8">
        <v>0</v>
      </c>
      <c r="AJ432" s="8">
        <v>0</v>
      </c>
      <c r="AK432" s="8">
        <v>0</v>
      </c>
      <c r="AL432" s="8">
        <v>0</v>
      </c>
    </row>
    <row r="433" spans="1:39" ht="89.25" x14ac:dyDescent="0.25">
      <c r="A433" s="6">
        <v>212</v>
      </c>
      <c r="B433" s="7" t="s">
        <v>92</v>
      </c>
      <c r="C433" s="7" t="s">
        <v>51</v>
      </c>
      <c r="D433" s="7" t="s">
        <v>121</v>
      </c>
      <c r="E433" s="7" t="s">
        <v>94</v>
      </c>
      <c r="F433" s="7" t="s">
        <v>95</v>
      </c>
      <c r="G433" s="7" t="s">
        <v>891</v>
      </c>
      <c r="H433" s="7" t="s">
        <v>892</v>
      </c>
      <c r="I433" s="7" t="s">
        <v>893</v>
      </c>
      <c r="J433" s="7" t="s">
        <v>2649</v>
      </c>
      <c r="K433" s="7" t="s">
        <v>3980</v>
      </c>
      <c r="L433" s="7" t="s">
        <v>3981</v>
      </c>
      <c r="M433" s="7" t="s">
        <v>390</v>
      </c>
      <c r="N433" s="7" t="s">
        <v>3047</v>
      </c>
      <c r="O433" s="8">
        <v>0</v>
      </c>
      <c r="P433" s="8">
        <v>0</v>
      </c>
      <c r="Q433" s="8">
        <v>0</v>
      </c>
      <c r="R433" s="7" t="s">
        <v>104</v>
      </c>
      <c r="S433" s="7" t="s">
        <v>104</v>
      </c>
      <c r="T433" s="7" t="s">
        <v>104</v>
      </c>
      <c r="U433" s="8">
        <v>1</v>
      </c>
      <c r="V433" s="8">
        <v>1</v>
      </c>
      <c r="W433" s="8">
        <v>1</v>
      </c>
      <c r="X433" s="8">
        <v>1</v>
      </c>
      <c r="Y433" s="8">
        <v>1</v>
      </c>
      <c r="Z433" s="8">
        <v>1</v>
      </c>
      <c r="AA433" s="8">
        <v>0</v>
      </c>
      <c r="AB433" s="8">
        <v>0</v>
      </c>
      <c r="AC433" s="8">
        <v>0</v>
      </c>
      <c r="AD433" s="8">
        <v>0</v>
      </c>
      <c r="AE433" s="8">
        <v>0</v>
      </c>
      <c r="AF433" s="8">
        <v>0</v>
      </c>
      <c r="AG433" s="8">
        <v>1</v>
      </c>
      <c r="AH433" s="8">
        <v>1</v>
      </c>
      <c r="AI433" s="8">
        <v>1</v>
      </c>
      <c r="AJ433" s="8">
        <v>0</v>
      </c>
      <c r="AK433" s="8">
        <v>0</v>
      </c>
      <c r="AL433" s="8">
        <v>0</v>
      </c>
    </row>
    <row r="434" spans="1:39" ht="89.25" x14ac:dyDescent="0.25">
      <c r="A434" s="6">
        <v>212</v>
      </c>
      <c r="B434" s="7" t="s">
        <v>92</v>
      </c>
      <c r="C434" s="7" t="s">
        <v>51</v>
      </c>
      <c r="D434" s="7" t="s">
        <v>121</v>
      </c>
      <c r="E434" s="7" t="s">
        <v>94</v>
      </c>
      <c r="F434" s="7" t="s">
        <v>95</v>
      </c>
      <c r="G434" s="7" t="s">
        <v>891</v>
      </c>
      <c r="H434" s="7" t="s">
        <v>892</v>
      </c>
      <c r="I434" s="7" t="s">
        <v>893</v>
      </c>
      <c r="J434" s="7" t="s">
        <v>2649</v>
      </c>
      <c r="K434" s="7" t="s">
        <v>3982</v>
      </c>
      <c r="L434" s="7" t="s">
        <v>3983</v>
      </c>
      <c r="M434" s="7" t="s">
        <v>969</v>
      </c>
      <c r="N434" s="7" t="s">
        <v>3047</v>
      </c>
      <c r="O434" s="8">
        <v>0</v>
      </c>
      <c r="P434" s="8">
        <v>0</v>
      </c>
      <c r="Q434" s="8">
        <v>0</v>
      </c>
      <c r="R434" s="7" t="s">
        <v>104</v>
      </c>
      <c r="S434" s="7" t="s">
        <v>104</v>
      </c>
      <c r="T434" s="7" t="s">
        <v>104</v>
      </c>
      <c r="U434" s="8">
        <v>1</v>
      </c>
      <c r="V434" s="8">
        <v>1</v>
      </c>
      <c r="W434" s="8">
        <v>1</v>
      </c>
      <c r="X434" s="8">
        <v>1</v>
      </c>
      <c r="Y434" s="8">
        <v>1</v>
      </c>
      <c r="Z434" s="8">
        <v>1</v>
      </c>
      <c r="AA434" s="8">
        <v>0</v>
      </c>
      <c r="AB434" s="8">
        <v>0</v>
      </c>
      <c r="AC434" s="8">
        <v>0</v>
      </c>
      <c r="AD434" s="8">
        <v>1</v>
      </c>
      <c r="AE434" s="8">
        <v>1</v>
      </c>
      <c r="AF434" s="8">
        <v>1</v>
      </c>
      <c r="AG434" s="8">
        <v>0</v>
      </c>
      <c r="AH434" s="8">
        <v>0</v>
      </c>
      <c r="AI434" s="8">
        <v>0</v>
      </c>
      <c r="AJ434" s="8">
        <v>0</v>
      </c>
      <c r="AK434" s="8">
        <v>0</v>
      </c>
      <c r="AL434" s="8">
        <v>0</v>
      </c>
    </row>
    <row r="435" spans="1:39" ht="102" x14ac:dyDescent="0.25">
      <c r="A435" s="6">
        <v>212</v>
      </c>
      <c r="B435" s="7" t="s">
        <v>92</v>
      </c>
      <c r="C435" s="7" t="s">
        <v>51</v>
      </c>
      <c r="D435" s="7" t="s">
        <v>121</v>
      </c>
      <c r="E435" s="7" t="s">
        <v>94</v>
      </c>
      <c r="F435" s="7" t="s">
        <v>95</v>
      </c>
      <c r="G435" s="7" t="s">
        <v>891</v>
      </c>
      <c r="H435" s="7" t="s">
        <v>892</v>
      </c>
      <c r="I435" s="7" t="s">
        <v>893</v>
      </c>
      <c r="J435" s="7" t="s">
        <v>2649</v>
      </c>
      <c r="K435" s="7" t="s">
        <v>3984</v>
      </c>
      <c r="L435" s="7" t="s">
        <v>3985</v>
      </c>
      <c r="M435" s="7" t="s">
        <v>180</v>
      </c>
      <c r="N435" s="7" t="s">
        <v>3047</v>
      </c>
      <c r="O435" s="8">
        <v>5</v>
      </c>
      <c r="P435" s="8">
        <v>3</v>
      </c>
      <c r="Q435" s="8">
        <v>2</v>
      </c>
      <c r="R435" s="7" t="s">
        <v>3947</v>
      </c>
      <c r="S435" s="7" t="s">
        <v>3947</v>
      </c>
      <c r="T435" s="7" t="s">
        <v>3947</v>
      </c>
      <c r="U435" s="8">
        <v>2</v>
      </c>
      <c r="V435" s="8">
        <v>2</v>
      </c>
      <c r="W435" s="8">
        <v>2</v>
      </c>
      <c r="X435" s="8">
        <v>2</v>
      </c>
      <c r="Y435" s="8">
        <v>2</v>
      </c>
      <c r="Z435" s="8">
        <v>2</v>
      </c>
      <c r="AA435" s="8">
        <v>0</v>
      </c>
      <c r="AB435" s="8">
        <v>0</v>
      </c>
      <c r="AC435" s="8">
        <v>0</v>
      </c>
      <c r="AD435" s="8">
        <v>2</v>
      </c>
      <c r="AE435" s="8">
        <v>2</v>
      </c>
      <c r="AF435" s="8">
        <v>2</v>
      </c>
      <c r="AG435" s="8">
        <v>0</v>
      </c>
      <c r="AH435" s="8">
        <v>0</v>
      </c>
      <c r="AI435" s="8">
        <v>0</v>
      </c>
      <c r="AJ435" s="8">
        <v>1</v>
      </c>
      <c r="AK435" s="8">
        <v>1</v>
      </c>
      <c r="AL435" s="8">
        <v>1</v>
      </c>
    </row>
    <row r="436" spans="1:39" ht="102" x14ac:dyDescent="0.25">
      <c r="A436" s="6">
        <v>212</v>
      </c>
      <c r="B436" s="7" t="s">
        <v>92</v>
      </c>
      <c r="C436" s="7" t="s">
        <v>51</v>
      </c>
      <c r="D436" s="7" t="s">
        <v>121</v>
      </c>
      <c r="E436" s="7" t="s">
        <v>94</v>
      </c>
      <c r="F436" s="7" t="s">
        <v>95</v>
      </c>
      <c r="G436" s="7" t="s">
        <v>891</v>
      </c>
      <c r="H436" s="7" t="s">
        <v>892</v>
      </c>
      <c r="I436" s="7" t="s">
        <v>893</v>
      </c>
      <c r="J436" s="7" t="s">
        <v>2649</v>
      </c>
      <c r="K436" s="7" t="s">
        <v>3986</v>
      </c>
      <c r="L436" s="7" t="s">
        <v>3987</v>
      </c>
      <c r="M436" s="7" t="s">
        <v>113</v>
      </c>
      <c r="N436" s="7" t="s">
        <v>3047</v>
      </c>
      <c r="O436" s="8">
        <v>3</v>
      </c>
      <c r="P436" s="8">
        <v>3</v>
      </c>
      <c r="Q436" s="8">
        <v>4</v>
      </c>
      <c r="R436" s="7" t="s">
        <v>3947</v>
      </c>
      <c r="S436" s="7" t="s">
        <v>3947</v>
      </c>
      <c r="T436" s="7" t="s">
        <v>3947</v>
      </c>
      <c r="U436" s="8">
        <v>1</v>
      </c>
      <c r="V436" s="8">
        <v>1</v>
      </c>
      <c r="W436" s="8">
        <v>1</v>
      </c>
      <c r="X436" s="8">
        <v>1</v>
      </c>
      <c r="Y436" s="8">
        <v>1</v>
      </c>
      <c r="Z436" s="8">
        <v>1</v>
      </c>
      <c r="AA436" s="8">
        <v>0</v>
      </c>
      <c r="AB436" s="8">
        <v>0</v>
      </c>
      <c r="AC436" s="8">
        <v>0</v>
      </c>
      <c r="AD436" s="8">
        <v>1</v>
      </c>
      <c r="AE436" s="8">
        <v>1</v>
      </c>
      <c r="AF436" s="8">
        <v>1</v>
      </c>
      <c r="AG436" s="8">
        <v>0</v>
      </c>
      <c r="AH436" s="8">
        <v>0</v>
      </c>
      <c r="AI436" s="8">
        <v>0</v>
      </c>
      <c r="AJ436" s="8">
        <v>1</v>
      </c>
      <c r="AK436" s="8">
        <v>1</v>
      </c>
      <c r="AL436" s="8">
        <v>1</v>
      </c>
    </row>
    <row r="437" spans="1:39" ht="102" x14ac:dyDescent="0.25">
      <c r="A437" s="6">
        <v>212</v>
      </c>
      <c r="B437" s="7" t="s">
        <v>92</v>
      </c>
      <c r="C437" s="7" t="s">
        <v>51</v>
      </c>
      <c r="D437" s="7" t="s">
        <v>121</v>
      </c>
      <c r="E437" s="7" t="s">
        <v>94</v>
      </c>
      <c r="F437" s="7" t="s">
        <v>95</v>
      </c>
      <c r="G437" s="7" t="s">
        <v>891</v>
      </c>
      <c r="H437" s="7" t="s">
        <v>892</v>
      </c>
      <c r="I437" s="7" t="s">
        <v>893</v>
      </c>
      <c r="J437" s="7" t="s">
        <v>2649</v>
      </c>
      <c r="K437" s="7" t="s">
        <v>3988</v>
      </c>
      <c r="L437" s="7" t="s">
        <v>3989</v>
      </c>
      <c r="M437" s="7" t="s">
        <v>405</v>
      </c>
      <c r="N437" s="7" t="s">
        <v>3047</v>
      </c>
      <c r="O437" s="8">
        <v>0</v>
      </c>
      <c r="P437" s="8">
        <v>0</v>
      </c>
      <c r="Q437" s="8">
        <v>0</v>
      </c>
      <c r="R437" s="7" t="s">
        <v>104</v>
      </c>
      <c r="S437" s="7" t="s">
        <v>104</v>
      </c>
      <c r="T437" s="7" t="s">
        <v>104</v>
      </c>
      <c r="U437" s="8">
        <v>2</v>
      </c>
      <c r="V437" s="8">
        <v>2</v>
      </c>
      <c r="W437" s="8">
        <v>2</v>
      </c>
      <c r="X437" s="8">
        <v>2</v>
      </c>
      <c r="Y437" s="8">
        <v>2</v>
      </c>
      <c r="Z437" s="8">
        <v>2</v>
      </c>
      <c r="AA437" s="8">
        <v>0</v>
      </c>
      <c r="AB437" s="8">
        <v>0</v>
      </c>
      <c r="AC437" s="8">
        <v>0</v>
      </c>
      <c r="AD437" s="8">
        <v>2</v>
      </c>
      <c r="AE437" s="8">
        <v>2</v>
      </c>
      <c r="AF437" s="8">
        <v>2</v>
      </c>
      <c r="AG437" s="8">
        <v>0</v>
      </c>
      <c r="AH437" s="8">
        <v>0</v>
      </c>
      <c r="AI437" s="8">
        <v>0</v>
      </c>
      <c r="AJ437" s="8">
        <v>0</v>
      </c>
      <c r="AK437" s="8">
        <v>0</v>
      </c>
      <c r="AL437" s="8">
        <v>0</v>
      </c>
    </row>
    <row r="438" spans="1:39" ht="102" x14ac:dyDescent="0.25">
      <c r="A438" s="6">
        <v>212</v>
      </c>
      <c r="B438" s="7" t="s">
        <v>92</v>
      </c>
      <c r="C438" s="7" t="s">
        <v>51</v>
      </c>
      <c r="D438" s="7" t="s">
        <v>121</v>
      </c>
      <c r="E438" s="7" t="s">
        <v>94</v>
      </c>
      <c r="F438" s="7" t="s">
        <v>95</v>
      </c>
      <c r="G438" s="7" t="s">
        <v>891</v>
      </c>
      <c r="H438" s="7" t="s">
        <v>892</v>
      </c>
      <c r="I438" s="7" t="s">
        <v>893</v>
      </c>
      <c r="J438" s="7" t="s">
        <v>2649</v>
      </c>
      <c r="K438" s="7" t="s">
        <v>3990</v>
      </c>
      <c r="L438" s="7" t="s">
        <v>3991</v>
      </c>
      <c r="M438" s="7" t="s">
        <v>405</v>
      </c>
      <c r="N438" s="7" t="s">
        <v>3047</v>
      </c>
      <c r="O438" s="8">
        <v>0</v>
      </c>
      <c r="P438" s="8">
        <v>0</v>
      </c>
      <c r="Q438" s="8">
        <v>0</v>
      </c>
      <c r="R438" s="7" t="s">
        <v>104</v>
      </c>
      <c r="S438" s="7" t="s">
        <v>104</v>
      </c>
      <c r="T438" s="7" t="s">
        <v>104</v>
      </c>
      <c r="U438" s="8">
        <v>1</v>
      </c>
      <c r="V438" s="8">
        <v>1</v>
      </c>
      <c r="W438" s="8">
        <v>1</v>
      </c>
      <c r="X438" s="8">
        <v>1</v>
      </c>
      <c r="Y438" s="8">
        <v>1</v>
      </c>
      <c r="Z438" s="8">
        <v>1</v>
      </c>
      <c r="AA438" s="8">
        <v>0</v>
      </c>
      <c r="AB438" s="8">
        <v>0</v>
      </c>
      <c r="AC438" s="8">
        <v>0</v>
      </c>
      <c r="AD438" s="8">
        <v>0</v>
      </c>
      <c r="AE438" s="8">
        <v>0</v>
      </c>
      <c r="AF438" s="8">
        <v>0</v>
      </c>
      <c r="AG438" s="8">
        <v>1</v>
      </c>
      <c r="AH438" s="8">
        <v>1</v>
      </c>
      <c r="AI438" s="8">
        <v>1</v>
      </c>
      <c r="AJ438" s="8">
        <v>0</v>
      </c>
      <c r="AK438" s="8">
        <v>0</v>
      </c>
      <c r="AL438" s="8">
        <v>0</v>
      </c>
    </row>
    <row r="439" spans="1:39" ht="102" x14ac:dyDescent="0.25">
      <c r="A439" s="6">
        <v>212</v>
      </c>
      <c r="B439" s="7" t="s">
        <v>92</v>
      </c>
      <c r="C439" s="7" t="s">
        <v>51</v>
      </c>
      <c r="D439" s="7" t="s">
        <v>121</v>
      </c>
      <c r="E439" s="7" t="s">
        <v>94</v>
      </c>
      <c r="F439" s="7" t="s">
        <v>95</v>
      </c>
      <c r="G439" s="7" t="s">
        <v>891</v>
      </c>
      <c r="H439" s="7" t="s">
        <v>892</v>
      </c>
      <c r="I439" s="7" t="s">
        <v>893</v>
      </c>
      <c r="J439" s="7" t="s">
        <v>2649</v>
      </c>
      <c r="K439" s="7" t="s">
        <v>3992</v>
      </c>
      <c r="L439" s="7" t="s">
        <v>3993</v>
      </c>
      <c r="M439" s="7" t="s">
        <v>405</v>
      </c>
      <c r="N439" s="7" t="s">
        <v>3047</v>
      </c>
      <c r="O439" s="8">
        <v>1</v>
      </c>
      <c r="P439" s="8">
        <v>0</v>
      </c>
      <c r="Q439" s="8">
        <v>0</v>
      </c>
      <c r="R439" s="7" t="s">
        <v>2664</v>
      </c>
      <c r="S439" s="7" t="s">
        <v>104</v>
      </c>
      <c r="T439" s="7" t="s">
        <v>104</v>
      </c>
      <c r="U439" s="8">
        <v>1</v>
      </c>
      <c r="V439" s="8">
        <v>1</v>
      </c>
      <c r="W439" s="8">
        <v>1</v>
      </c>
      <c r="X439" s="8">
        <v>1</v>
      </c>
      <c r="Y439" s="8">
        <v>1</v>
      </c>
      <c r="Z439" s="8">
        <v>1</v>
      </c>
      <c r="AA439" s="8">
        <v>0</v>
      </c>
      <c r="AB439" s="8">
        <v>0</v>
      </c>
      <c r="AC439" s="8">
        <v>0</v>
      </c>
      <c r="AD439" s="8">
        <v>1</v>
      </c>
      <c r="AE439" s="8">
        <v>1</v>
      </c>
      <c r="AF439" s="8">
        <v>1</v>
      </c>
      <c r="AG439" s="8">
        <v>0</v>
      </c>
      <c r="AH439" s="8">
        <v>0</v>
      </c>
      <c r="AI439" s="8">
        <v>0</v>
      </c>
      <c r="AJ439" s="8">
        <v>1</v>
      </c>
      <c r="AK439" s="8">
        <v>0</v>
      </c>
      <c r="AL439" s="8">
        <v>0</v>
      </c>
    </row>
    <row r="440" spans="1:39" ht="102" x14ac:dyDescent="0.25">
      <c r="A440" s="6">
        <v>212</v>
      </c>
      <c r="B440" s="7" t="s">
        <v>92</v>
      </c>
      <c r="C440" s="7" t="s">
        <v>51</v>
      </c>
      <c r="D440" s="7" t="s">
        <v>121</v>
      </c>
      <c r="E440" s="7" t="s">
        <v>94</v>
      </c>
      <c r="F440" s="7" t="s">
        <v>95</v>
      </c>
      <c r="G440" s="7" t="s">
        <v>891</v>
      </c>
      <c r="H440" s="7" t="s">
        <v>892</v>
      </c>
      <c r="I440" s="7" t="s">
        <v>893</v>
      </c>
      <c r="J440" s="7" t="s">
        <v>2649</v>
      </c>
      <c r="K440" s="7" t="s">
        <v>3994</v>
      </c>
      <c r="L440" s="7" t="s">
        <v>3995</v>
      </c>
      <c r="M440" s="7" t="s">
        <v>684</v>
      </c>
      <c r="N440" s="7" t="s">
        <v>3047</v>
      </c>
      <c r="O440" s="8">
        <v>1</v>
      </c>
      <c r="P440" s="8">
        <v>1</v>
      </c>
      <c r="Q440" s="8">
        <v>2</v>
      </c>
      <c r="R440" s="7" t="s">
        <v>2664</v>
      </c>
      <c r="S440" s="7" t="s">
        <v>2664</v>
      </c>
      <c r="T440" s="7" t="s">
        <v>2664</v>
      </c>
      <c r="U440" s="8">
        <v>1</v>
      </c>
      <c r="V440" s="8">
        <v>1</v>
      </c>
      <c r="W440" s="8">
        <v>1</v>
      </c>
      <c r="X440" s="8">
        <v>1</v>
      </c>
      <c r="Y440" s="8">
        <v>1</v>
      </c>
      <c r="Z440" s="8">
        <v>1</v>
      </c>
      <c r="AA440" s="8">
        <v>0</v>
      </c>
      <c r="AB440" s="8">
        <v>0</v>
      </c>
      <c r="AC440" s="8">
        <v>0</v>
      </c>
      <c r="AD440" s="8">
        <v>1</v>
      </c>
      <c r="AE440" s="8">
        <v>1</v>
      </c>
      <c r="AF440" s="8">
        <v>1</v>
      </c>
      <c r="AG440" s="8">
        <v>0</v>
      </c>
      <c r="AH440" s="8">
        <v>0</v>
      </c>
      <c r="AI440" s="8">
        <v>0</v>
      </c>
      <c r="AJ440" s="8">
        <v>1</v>
      </c>
      <c r="AK440" s="8">
        <v>1</v>
      </c>
      <c r="AL440" s="8">
        <v>1</v>
      </c>
    </row>
    <row r="441" spans="1:39" ht="89.25" x14ac:dyDescent="0.25">
      <c r="A441" s="6">
        <v>212</v>
      </c>
      <c r="B441" s="7" t="s">
        <v>92</v>
      </c>
      <c r="C441" s="7" t="s">
        <v>51</v>
      </c>
      <c r="D441" s="7" t="s">
        <v>121</v>
      </c>
      <c r="E441" s="7" t="s">
        <v>94</v>
      </c>
      <c r="F441" s="7" t="s">
        <v>95</v>
      </c>
      <c r="G441" s="7" t="s">
        <v>891</v>
      </c>
      <c r="H441" s="7" t="s">
        <v>892</v>
      </c>
      <c r="I441" s="7" t="s">
        <v>893</v>
      </c>
      <c r="J441" s="7" t="s">
        <v>2649</v>
      </c>
      <c r="K441" s="7" t="s">
        <v>3996</v>
      </c>
      <c r="L441" s="7" t="s">
        <v>3997</v>
      </c>
      <c r="M441" s="7" t="s">
        <v>134</v>
      </c>
      <c r="N441" s="7" t="s">
        <v>3047</v>
      </c>
      <c r="O441" s="8">
        <v>1</v>
      </c>
      <c r="P441" s="8">
        <v>1</v>
      </c>
      <c r="Q441" s="8">
        <v>1</v>
      </c>
      <c r="R441" s="7" t="s">
        <v>306</v>
      </c>
      <c r="S441" s="7" t="s">
        <v>306</v>
      </c>
      <c r="T441" s="7" t="s">
        <v>306</v>
      </c>
      <c r="U441" s="8">
        <v>1</v>
      </c>
      <c r="V441" s="8">
        <v>1</v>
      </c>
      <c r="W441" s="8">
        <v>1</v>
      </c>
      <c r="X441" s="8">
        <v>1</v>
      </c>
      <c r="Y441" s="8">
        <v>1</v>
      </c>
      <c r="Z441" s="8">
        <v>1</v>
      </c>
      <c r="AA441" s="8">
        <v>0</v>
      </c>
      <c r="AB441" s="8">
        <v>0</v>
      </c>
      <c r="AC441" s="8">
        <v>0</v>
      </c>
      <c r="AD441" s="8">
        <v>1</v>
      </c>
      <c r="AE441" s="8">
        <v>1</v>
      </c>
      <c r="AF441" s="8">
        <v>1</v>
      </c>
      <c r="AG441" s="8">
        <v>0</v>
      </c>
      <c r="AH441" s="8">
        <v>0</v>
      </c>
      <c r="AI441" s="8">
        <v>0</v>
      </c>
      <c r="AJ441" s="8">
        <v>1</v>
      </c>
      <c r="AK441" s="8">
        <v>1</v>
      </c>
      <c r="AL441" s="8">
        <v>1</v>
      </c>
    </row>
    <row r="442" spans="1:39" ht="89.25" x14ac:dyDescent="0.25">
      <c r="A442" s="6">
        <v>213</v>
      </c>
      <c r="B442" s="7" t="s">
        <v>92</v>
      </c>
      <c r="C442" s="7" t="s">
        <v>51</v>
      </c>
      <c r="D442" s="7" t="s">
        <v>103</v>
      </c>
      <c r="E442" s="7" t="s">
        <v>94</v>
      </c>
      <c r="F442" s="7" t="s">
        <v>95</v>
      </c>
      <c r="G442" s="7" t="s">
        <v>2588</v>
      </c>
      <c r="H442" s="7" t="s">
        <v>2589</v>
      </c>
      <c r="I442" s="7" t="s">
        <v>2590</v>
      </c>
      <c r="J442" s="7" t="s">
        <v>2649</v>
      </c>
      <c r="K442" s="7" t="s">
        <v>3998</v>
      </c>
      <c r="L442" s="7" t="s">
        <v>3999</v>
      </c>
      <c r="M442" s="7" t="s">
        <v>541</v>
      </c>
      <c r="N442" s="7" t="s">
        <v>2965</v>
      </c>
      <c r="O442" s="8">
        <v>0</v>
      </c>
      <c r="P442" s="8">
        <v>0</v>
      </c>
      <c r="Q442" s="8">
        <v>0</v>
      </c>
      <c r="R442" s="7" t="s">
        <v>228</v>
      </c>
      <c r="S442" s="7" t="s">
        <v>228</v>
      </c>
      <c r="T442" s="7" t="s">
        <v>228</v>
      </c>
      <c r="U442" s="8">
        <v>17</v>
      </c>
      <c r="V442" s="8">
        <v>17</v>
      </c>
      <c r="W442" s="8">
        <v>17</v>
      </c>
      <c r="X442" s="8">
        <v>7</v>
      </c>
      <c r="Y442" s="8">
        <v>7</v>
      </c>
      <c r="Z442" s="8">
        <v>7</v>
      </c>
      <c r="AA442" s="8">
        <v>0</v>
      </c>
      <c r="AB442" s="8">
        <v>0</v>
      </c>
      <c r="AC442" s="8">
        <v>0</v>
      </c>
      <c r="AD442" s="8">
        <v>0</v>
      </c>
      <c r="AE442" s="8">
        <v>0</v>
      </c>
      <c r="AF442" s="8">
        <v>0</v>
      </c>
      <c r="AG442" s="8">
        <v>7</v>
      </c>
      <c r="AH442" s="8">
        <v>7</v>
      </c>
      <c r="AI442" s="8">
        <v>7</v>
      </c>
      <c r="AJ442" s="8">
        <v>0</v>
      </c>
      <c r="AK442" s="8">
        <v>0</v>
      </c>
      <c r="AL442" s="8">
        <v>0</v>
      </c>
    </row>
    <row r="443" spans="1:39" ht="89.25" x14ac:dyDescent="0.25">
      <c r="A443" s="6">
        <v>213</v>
      </c>
      <c r="B443" s="7" t="s">
        <v>92</v>
      </c>
      <c r="C443" s="7" t="s">
        <v>51</v>
      </c>
      <c r="D443" s="7" t="s">
        <v>103</v>
      </c>
      <c r="E443" s="7" t="s">
        <v>94</v>
      </c>
      <c r="F443" s="7" t="s">
        <v>95</v>
      </c>
      <c r="G443" s="7" t="s">
        <v>2588</v>
      </c>
      <c r="H443" s="7" t="s">
        <v>2589</v>
      </c>
      <c r="I443" s="7" t="s">
        <v>2590</v>
      </c>
      <c r="J443" s="7" t="s">
        <v>2649</v>
      </c>
      <c r="K443" s="7" t="s">
        <v>4000</v>
      </c>
      <c r="L443" s="7" t="s">
        <v>4001</v>
      </c>
      <c r="M443" s="7" t="s">
        <v>541</v>
      </c>
      <c r="N443" s="7" t="s">
        <v>2965</v>
      </c>
      <c r="O443" s="8">
        <v>0</v>
      </c>
      <c r="P443" s="8">
        <v>1</v>
      </c>
      <c r="Q443" s="8">
        <v>1</v>
      </c>
      <c r="R443" s="7" t="s">
        <v>228</v>
      </c>
      <c r="S443" s="7" t="s">
        <v>3124</v>
      </c>
      <c r="T443" s="7" t="s">
        <v>3124</v>
      </c>
      <c r="U443" s="8">
        <v>1</v>
      </c>
      <c r="V443" s="8">
        <v>1</v>
      </c>
      <c r="W443" s="8">
        <v>1</v>
      </c>
      <c r="X443" s="8">
        <v>1</v>
      </c>
      <c r="Y443" s="8">
        <v>1</v>
      </c>
      <c r="Z443" s="8">
        <v>1</v>
      </c>
      <c r="AA443" s="8">
        <v>0</v>
      </c>
      <c r="AB443" s="8">
        <v>0</v>
      </c>
      <c r="AC443" s="8">
        <v>0</v>
      </c>
      <c r="AD443" s="8">
        <v>0</v>
      </c>
      <c r="AE443" s="8">
        <v>0</v>
      </c>
      <c r="AF443" s="8">
        <v>0</v>
      </c>
      <c r="AG443" s="8">
        <v>1</v>
      </c>
      <c r="AH443" s="8">
        <v>1</v>
      </c>
      <c r="AI443" s="8">
        <v>1</v>
      </c>
      <c r="AJ443" s="8">
        <v>1</v>
      </c>
      <c r="AK443" s="8">
        <v>1</v>
      </c>
      <c r="AL443" s="8">
        <v>1</v>
      </c>
    </row>
    <row r="444" spans="1:39" ht="89.25" x14ac:dyDescent="0.25">
      <c r="A444" s="6">
        <v>213</v>
      </c>
      <c r="B444" s="7" t="s">
        <v>92</v>
      </c>
      <c r="C444" s="7" t="s">
        <v>51</v>
      </c>
      <c r="D444" s="7" t="s">
        <v>103</v>
      </c>
      <c r="E444" s="7" t="s">
        <v>94</v>
      </c>
      <c r="F444" s="7" t="s">
        <v>95</v>
      </c>
      <c r="G444" s="7" t="s">
        <v>2588</v>
      </c>
      <c r="H444" s="7" t="s">
        <v>2589</v>
      </c>
      <c r="I444" s="7" t="s">
        <v>2590</v>
      </c>
      <c r="J444" s="7" t="s">
        <v>2649</v>
      </c>
      <c r="K444" s="7" t="s">
        <v>4002</v>
      </c>
      <c r="L444" s="7" t="s">
        <v>4003</v>
      </c>
      <c r="M444" s="7" t="s">
        <v>152</v>
      </c>
      <c r="N444" s="7" t="s">
        <v>2965</v>
      </c>
      <c r="O444" s="8">
        <v>6</v>
      </c>
      <c r="P444" s="8">
        <v>6</v>
      </c>
      <c r="Q444" s="8">
        <v>4</v>
      </c>
      <c r="R444" s="7" t="s">
        <v>800</v>
      </c>
      <c r="S444" s="7" t="s">
        <v>800</v>
      </c>
      <c r="T444" s="7" t="s">
        <v>800</v>
      </c>
      <c r="U444" s="8">
        <v>1</v>
      </c>
      <c r="V444" s="8">
        <v>1</v>
      </c>
      <c r="W444" s="8">
        <v>1</v>
      </c>
      <c r="X444" s="8">
        <v>1</v>
      </c>
      <c r="Y444" s="8">
        <v>1</v>
      </c>
      <c r="Z444" s="8">
        <v>1</v>
      </c>
      <c r="AA444" s="8">
        <v>0</v>
      </c>
      <c r="AB444" s="8">
        <v>0</v>
      </c>
      <c r="AC444" s="8">
        <v>0</v>
      </c>
      <c r="AD444" s="8">
        <v>0</v>
      </c>
      <c r="AE444" s="8">
        <v>0</v>
      </c>
      <c r="AF444" s="8">
        <v>0</v>
      </c>
      <c r="AG444" s="8">
        <v>1</v>
      </c>
      <c r="AH444" s="8">
        <v>1</v>
      </c>
      <c r="AI444" s="8">
        <v>1</v>
      </c>
      <c r="AJ444" s="8">
        <v>1</v>
      </c>
      <c r="AK444" s="8">
        <v>1</v>
      </c>
      <c r="AL444" s="8">
        <v>1</v>
      </c>
    </row>
    <row r="445" spans="1:39" ht="89.25" x14ac:dyDescent="0.25">
      <c r="A445" s="6">
        <v>214</v>
      </c>
      <c r="B445" s="7" t="s">
        <v>92</v>
      </c>
      <c r="C445" s="7" t="s">
        <v>51</v>
      </c>
      <c r="D445" s="7" t="s">
        <v>153</v>
      </c>
      <c r="E445" s="7" t="s">
        <v>94</v>
      </c>
      <c r="F445" s="7" t="s">
        <v>127</v>
      </c>
      <c r="G445" s="7" t="s">
        <v>352</v>
      </c>
      <c r="H445" s="7" t="s">
        <v>353</v>
      </c>
      <c r="I445" s="7" t="s">
        <v>354</v>
      </c>
      <c r="J445" s="7" t="s">
        <v>2649</v>
      </c>
      <c r="K445" s="7" t="s">
        <v>4004</v>
      </c>
      <c r="L445" s="7" t="s">
        <v>4005</v>
      </c>
      <c r="M445" s="7" t="s">
        <v>153</v>
      </c>
      <c r="N445" s="7" t="s">
        <v>4006</v>
      </c>
      <c r="O445" s="8">
        <v>2</v>
      </c>
      <c r="P445" s="8">
        <v>2</v>
      </c>
      <c r="Q445" s="8">
        <v>0</v>
      </c>
      <c r="R445" s="7" t="s">
        <v>4007</v>
      </c>
      <c r="S445" s="7" t="s">
        <v>4007</v>
      </c>
      <c r="T445" s="7" t="s">
        <v>104</v>
      </c>
      <c r="U445" s="8">
        <v>4</v>
      </c>
      <c r="V445" s="8">
        <v>4</v>
      </c>
      <c r="W445" s="8">
        <v>4</v>
      </c>
      <c r="X445" s="8">
        <v>4</v>
      </c>
      <c r="Y445" s="8">
        <v>4</v>
      </c>
      <c r="Z445" s="8">
        <v>4</v>
      </c>
      <c r="AA445" s="8">
        <v>0</v>
      </c>
      <c r="AB445" s="8">
        <v>0</v>
      </c>
      <c r="AC445" s="8">
        <v>0</v>
      </c>
      <c r="AD445" s="8">
        <v>0</v>
      </c>
      <c r="AE445" s="8">
        <v>0</v>
      </c>
      <c r="AF445" s="8">
        <v>0</v>
      </c>
      <c r="AG445" s="8">
        <v>4</v>
      </c>
      <c r="AH445" s="8">
        <v>4</v>
      </c>
      <c r="AI445" s="8">
        <v>4</v>
      </c>
      <c r="AJ445" s="8">
        <v>4</v>
      </c>
      <c r="AK445" s="8">
        <v>4</v>
      </c>
      <c r="AL445" s="8">
        <v>4</v>
      </c>
      <c r="AM445" s="7" t="s">
        <v>358</v>
      </c>
    </row>
    <row r="446" spans="1:39" ht="89.25" x14ac:dyDescent="0.25">
      <c r="A446" s="6">
        <v>214</v>
      </c>
      <c r="B446" s="7" t="s">
        <v>92</v>
      </c>
      <c r="C446" s="7" t="s">
        <v>51</v>
      </c>
      <c r="D446" s="7" t="s">
        <v>153</v>
      </c>
      <c r="E446" s="7" t="s">
        <v>94</v>
      </c>
      <c r="F446" s="7" t="s">
        <v>127</v>
      </c>
      <c r="G446" s="7" t="s">
        <v>352</v>
      </c>
      <c r="H446" s="7" t="s">
        <v>353</v>
      </c>
      <c r="I446" s="7" t="s">
        <v>354</v>
      </c>
      <c r="J446" s="7" t="s">
        <v>2649</v>
      </c>
      <c r="K446" s="7" t="s">
        <v>4008</v>
      </c>
      <c r="L446" s="7" t="s">
        <v>4009</v>
      </c>
      <c r="M446" s="7" t="s">
        <v>708</v>
      </c>
      <c r="N446" s="7" t="s">
        <v>4010</v>
      </c>
      <c r="O446" s="8">
        <v>1</v>
      </c>
      <c r="P446" s="8">
        <v>1</v>
      </c>
      <c r="Q446" s="8">
        <v>1</v>
      </c>
      <c r="R446" s="7" t="s">
        <v>4011</v>
      </c>
      <c r="S446" s="7" t="s">
        <v>4011</v>
      </c>
      <c r="T446" s="7" t="s">
        <v>4011</v>
      </c>
      <c r="U446" s="8">
        <v>1</v>
      </c>
      <c r="V446" s="8">
        <v>1</v>
      </c>
      <c r="W446" s="8">
        <v>1</v>
      </c>
      <c r="X446" s="8">
        <v>1</v>
      </c>
      <c r="Y446" s="8">
        <v>1</v>
      </c>
      <c r="Z446" s="8">
        <v>1</v>
      </c>
      <c r="AA446" s="8">
        <v>1</v>
      </c>
      <c r="AB446" s="8">
        <v>1</v>
      </c>
      <c r="AC446" s="8">
        <v>1</v>
      </c>
      <c r="AD446" s="8">
        <v>0</v>
      </c>
      <c r="AE446" s="8">
        <v>0</v>
      </c>
      <c r="AF446" s="8">
        <v>0</v>
      </c>
      <c r="AG446" s="8">
        <v>0</v>
      </c>
      <c r="AH446" s="8">
        <v>0</v>
      </c>
      <c r="AI446" s="8">
        <v>0</v>
      </c>
      <c r="AJ446" s="8">
        <v>1</v>
      </c>
      <c r="AK446" s="8">
        <v>1</v>
      </c>
      <c r="AL446" s="8">
        <v>1</v>
      </c>
      <c r="AM446" s="7" t="s">
        <v>4012</v>
      </c>
    </row>
    <row r="447" spans="1:39" ht="89.25" x14ac:dyDescent="0.25">
      <c r="A447" s="6">
        <v>214</v>
      </c>
      <c r="B447" s="7" t="s">
        <v>92</v>
      </c>
      <c r="C447" s="7" t="s">
        <v>51</v>
      </c>
      <c r="D447" s="7" t="s">
        <v>153</v>
      </c>
      <c r="E447" s="7" t="s">
        <v>94</v>
      </c>
      <c r="F447" s="7" t="s">
        <v>127</v>
      </c>
      <c r="G447" s="7" t="s">
        <v>352</v>
      </c>
      <c r="H447" s="7" t="s">
        <v>353</v>
      </c>
      <c r="I447" s="7" t="s">
        <v>354</v>
      </c>
      <c r="J447" s="7" t="s">
        <v>2649</v>
      </c>
      <c r="K447" s="7" t="s">
        <v>4013</v>
      </c>
      <c r="L447" s="7" t="s">
        <v>4014</v>
      </c>
      <c r="M447" s="7" t="s">
        <v>314</v>
      </c>
      <c r="N447" s="7" t="s">
        <v>4015</v>
      </c>
      <c r="O447" s="8">
        <v>1</v>
      </c>
      <c r="P447" s="8">
        <v>2</v>
      </c>
      <c r="Q447" s="8">
        <v>2</v>
      </c>
      <c r="R447" s="7" t="s">
        <v>319</v>
      </c>
      <c r="S447" s="7" t="s">
        <v>319</v>
      </c>
      <c r="T447" s="7" t="s">
        <v>319</v>
      </c>
      <c r="U447" s="8">
        <v>1</v>
      </c>
      <c r="V447" s="8">
        <v>1</v>
      </c>
      <c r="W447" s="8">
        <v>1</v>
      </c>
      <c r="X447" s="8">
        <v>1</v>
      </c>
      <c r="Y447" s="8">
        <v>1</v>
      </c>
      <c r="Z447" s="8">
        <v>1</v>
      </c>
      <c r="AA447" s="8">
        <v>1</v>
      </c>
      <c r="AB447" s="8">
        <v>1</v>
      </c>
      <c r="AC447" s="8">
        <v>1</v>
      </c>
      <c r="AD447" s="8">
        <v>0</v>
      </c>
      <c r="AE447" s="8">
        <v>0</v>
      </c>
      <c r="AF447" s="8">
        <v>0</v>
      </c>
      <c r="AG447" s="8">
        <v>0</v>
      </c>
      <c r="AH447" s="8">
        <v>0</v>
      </c>
      <c r="AI447" s="8">
        <v>0</v>
      </c>
      <c r="AJ447" s="8">
        <v>1</v>
      </c>
      <c r="AK447" s="8">
        <v>1</v>
      </c>
      <c r="AL447" s="8">
        <v>1</v>
      </c>
      <c r="AM447" s="7" t="s">
        <v>4016</v>
      </c>
    </row>
    <row r="448" spans="1:39" ht="89.25" x14ac:dyDescent="0.25">
      <c r="A448" s="6">
        <v>214</v>
      </c>
      <c r="B448" s="7" t="s">
        <v>92</v>
      </c>
      <c r="C448" s="7" t="s">
        <v>51</v>
      </c>
      <c r="D448" s="7" t="s">
        <v>153</v>
      </c>
      <c r="E448" s="7" t="s">
        <v>94</v>
      </c>
      <c r="F448" s="7" t="s">
        <v>127</v>
      </c>
      <c r="G448" s="7" t="s">
        <v>352</v>
      </c>
      <c r="H448" s="7" t="s">
        <v>353</v>
      </c>
      <c r="I448" s="7" t="s">
        <v>354</v>
      </c>
      <c r="J448" s="7" t="s">
        <v>2649</v>
      </c>
      <c r="K448" s="7" t="s">
        <v>4017</v>
      </c>
      <c r="L448" s="7" t="s">
        <v>4018</v>
      </c>
      <c r="M448" s="7" t="s">
        <v>324</v>
      </c>
      <c r="N448" s="7" t="s">
        <v>3229</v>
      </c>
      <c r="O448" s="8">
        <v>0</v>
      </c>
      <c r="P448" s="8">
        <v>0</v>
      </c>
      <c r="Q448" s="8">
        <v>0</v>
      </c>
      <c r="R448" s="7" t="s">
        <v>104</v>
      </c>
      <c r="S448" s="7" t="s">
        <v>104</v>
      </c>
      <c r="T448" s="7" t="s">
        <v>104</v>
      </c>
      <c r="U448" s="8">
        <v>2</v>
      </c>
      <c r="V448" s="8">
        <v>2</v>
      </c>
      <c r="W448" s="8">
        <v>1</v>
      </c>
      <c r="X448" s="8">
        <v>2</v>
      </c>
      <c r="Y448" s="8">
        <v>2</v>
      </c>
      <c r="Z448" s="8">
        <v>1</v>
      </c>
      <c r="AA448" s="8">
        <v>0</v>
      </c>
      <c r="AB448" s="8">
        <v>0</v>
      </c>
      <c r="AC448" s="8">
        <v>0</v>
      </c>
      <c r="AD448" s="8">
        <v>0</v>
      </c>
      <c r="AE448" s="8">
        <v>0</v>
      </c>
      <c r="AF448" s="8">
        <v>0</v>
      </c>
      <c r="AG448" s="8">
        <v>2</v>
      </c>
      <c r="AH448" s="8">
        <v>2</v>
      </c>
      <c r="AI448" s="8">
        <v>1</v>
      </c>
      <c r="AJ448" s="8">
        <v>2</v>
      </c>
      <c r="AK448" s="8">
        <v>2</v>
      </c>
      <c r="AL448" s="8">
        <v>1</v>
      </c>
      <c r="AM448" s="7" t="s">
        <v>4012</v>
      </c>
    </row>
    <row r="449" spans="1:39" ht="89.25" x14ac:dyDescent="0.25">
      <c r="A449" s="6">
        <v>214</v>
      </c>
      <c r="B449" s="7" t="s">
        <v>92</v>
      </c>
      <c r="C449" s="7" t="s">
        <v>51</v>
      </c>
      <c r="D449" s="7" t="s">
        <v>153</v>
      </c>
      <c r="E449" s="7" t="s">
        <v>94</v>
      </c>
      <c r="F449" s="7" t="s">
        <v>127</v>
      </c>
      <c r="G449" s="7" t="s">
        <v>352</v>
      </c>
      <c r="H449" s="7" t="s">
        <v>353</v>
      </c>
      <c r="I449" s="7" t="s">
        <v>354</v>
      </c>
      <c r="J449" s="7" t="s">
        <v>2649</v>
      </c>
      <c r="K449" s="7" t="s">
        <v>4019</v>
      </c>
      <c r="L449" s="7" t="s">
        <v>4020</v>
      </c>
      <c r="M449" s="7" t="s">
        <v>153</v>
      </c>
      <c r="N449" s="7" t="s">
        <v>4021</v>
      </c>
      <c r="O449" s="8">
        <v>0</v>
      </c>
      <c r="P449" s="8">
        <v>0</v>
      </c>
      <c r="Q449" s="8">
        <v>0</v>
      </c>
      <c r="R449" s="7" t="s">
        <v>104</v>
      </c>
      <c r="S449" s="7" t="s">
        <v>104</v>
      </c>
      <c r="T449" s="7" t="s">
        <v>104</v>
      </c>
      <c r="U449" s="8">
        <v>1</v>
      </c>
      <c r="V449" s="8">
        <v>1</v>
      </c>
      <c r="W449" s="8">
        <v>1</v>
      </c>
      <c r="X449" s="8">
        <v>1</v>
      </c>
      <c r="Y449" s="8">
        <v>1</v>
      </c>
      <c r="Z449" s="8">
        <v>1</v>
      </c>
      <c r="AA449" s="8">
        <v>0</v>
      </c>
      <c r="AB449" s="8">
        <v>0</v>
      </c>
      <c r="AC449" s="8">
        <v>0</v>
      </c>
      <c r="AD449" s="8">
        <v>0</v>
      </c>
      <c r="AE449" s="8">
        <v>0</v>
      </c>
      <c r="AF449" s="8">
        <v>0</v>
      </c>
      <c r="AG449" s="8">
        <v>1</v>
      </c>
      <c r="AH449" s="8">
        <v>1</v>
      </c>
      <c r="AI449" s="8">
        <v>1</v>
      </c>
      <c r="AJ449" s="8">
        <v>1</v>
      </c>
      <c r="AK449" s="8">
        <v>1</v>
      </c>
      <c r="AL449" s="8">
        <v>1</v>
      </c>
      <c r="AM449" s="7" t="s">
        <v>4012</v>
      </c>
    </row>
    <row r="450" spans="1:39" ht="89.25" x14ac:dyDescent="0.25">
      <c r="A450" s="6">
        <v>214</v>
      </c>
      <c r="B450" s="7" t="s">
        <v>92</v>
      </c>
      <c r="C450" s="7" t="s">
        <v>51</v>
      </c>
      <c r="D450" s="7" t="s">
        <v>153</v>
      </c>
      <c r="E450" s="7" t="s">
        <v>94</v>
      </c>
      <c r="F450" s="7" t="s">
        <v>127</v>
      </c>
      <c r="G450" s="7" t="s">
        <v>352</v>
      </c>
      <c r="H450" s="7" t="s">
        <v>353</v>
      </c>
      <c r="I450" s="7" t="s">
        <v>354</v>
      </c>
      <c r="J450" s="7" t="s">
        <v>2649</v>
      </c>
      <c r="K450" s="7" t="s">
        <v>4022</v>
      </c>
      <c r="L450" s="7" t="s">
        <v>4023</v>
      </c>
      <c r="M450" s="7" t="s">
        <v>457</v>
      </c>
      <c r="N450" s="7" t="s">
        <v>4024</v>
      </c>
      <c r="O450" s="8">
        <v>2</v>
      </c>
      <c r="P450" s="8">
        <v>0</v>
      </c>
      <c r="Q450" s="8">
        <v>0</v>
      </c>
      <c r="R450" s="7" t="s">
        <v>4025</v>
      </c>
      <c r="S450" s="7" t="s">
        <v>104</v>
      </c>
      <c r="T450" s="7" t="s">
        <v>104</v>
      </c>
      <c r="U450" s="8">
        <v>4</v>
      </c>
      <c r="V450" s="8">
        <v>4</v>
      </c>
      <c r="W450" s="8">
        <v>2</v>
      </c>
      <c r="X450" s="8">
        <v>4</v>
      </c>
      <c r="Y450" s="8">
        <v>4</v>
      </c>
      <c r="Z450" s="8">
        <v>2</v>
      </c>
      <c r="AA450" s="8">
        <v>0</v>
      </c>
      <c r="AB450" s="8">
        <v>0</v>
      </c>
      <c r="AC450" s="8">
        <v>0</v>
      </c>
      <c r="AD450" s="8">
        <v>0</v>
      </c>
      <c r="AE450" s="8">
        <v>0</v>
      </c>
      <c r="AF450" s="8">
        <v>0</v>
      </c>
      <c r="AG450" s="8">
        <v>4</v>
      </c>
      <c r="AH450" s="8">
        <v>4</v>
      </c>
      <c r="AI450" s="8">
        <v>2</v>
      </c>
      <c r="AJ450" s="8">
        <v>4</v>
      </c>
      <c r="AK450" s="8">
        <v>4</v>
      </c>
      <c r="AL450" s="8">
        <v>2</v>
      </c>
      <c r="AM450" s="7" t="s">
        <v>4026</v>
      </c>
    </row>
    <row r="451" spans="1:39" ht="89.25" x14ac:dyDescent="0.25">
      <c r="A451" s="6">
        <v>214</v>
      </c>
      <c r="B451" s="7" t="s">
        <v>92</v>
      </c>
      <c r="C451" s="7" t="s">
        <v>51</v>
      </c>
      <c r="D451" s="7" t="s">
        <v>153</v>
      </c>
      <c r="E451" s="7" t="s">
        <v>94</v>
      </c>
      <c r="F451" s="7" t="s">
        <v>127</v>
      </c>
      <c r="G451" s="7" t="s">
        <v>352</v>
      </c>
      <c r="H451" s="7" t="s">
        <v>353</v>
      </c>
      <c r="I451" s="7" t="s">
        <v>354</v>
      </c>
      <c r="J451" s="7" t="s">
        <v>2720</v>
      </c>
      <c r="K451" s="7" t="s">
        <v>4027</v>
      </c>
      <c r="L451" s="7" t="s">
        <v>4028</v>
      </c>
      <c r="M451" s="7" t="s">
        <v>877</v>
      </c>
      <c r="N451" s="7" t="s">
        <v>4029</v>
      </c>
      <c r="O451" s="8">
        <v>0</v>
      </c>
      <c r="P451" s="8">
        <v>0</v>
      </c>
      <c r="Q451" s="8">
        <v>0</v>
      </c>
      <c r="R451" s="7" t="s">
        <v>104</v>
      </c>
      <c r="S451" s="7" t="s">
        <v>104</v>
      </c>
      <c r="T451" s="7" t="s">
        <v>104</v>
      </c>
      <c r="U451" s="8">
        <v>1</v>
      </c>
      <c r="V451" s="8">
        <v>1</v>
      </c>
      <c r="W451" s="8">
        <v>1</v>
      </c>
      <c r="X451" s="8">
        <v>0</v>
      </c>
      <c r="Y451" s="8">
        <v>0</v>
      </c>
      <c r="Z451" s="8">
        <v>0</v>
      </c>
      <c r="AA451" s="8">
        <v>0</v>
      </c>
      <c r="AB451" s="8">
        <v>0</v>
      </c>
      <c r="AC451" s="8">
        <v>0</v>
      </c>
      <c r="AD451" s="8">
        <v>0</v>
      </c>
      <c r="AE451" s="8">
        <v>0</v>
      </c>
      <c r="AF451" s="8">
        <v>0</v>
      </c>
      <c r="AG451" s="8">
        <v>1</v>
      </c>
      <c r="AH451" s="8">
        <v>1</v>
      </c>
      <c r="AI451" s="8">
        <v>1</v>
      </c>
      <c r="AJ451" s="8">
        <v>0</v>
      </c>
      <c r="AK451" s="8">
        <v>0</v>
      </c>
      <c r="AL451" s="8">
        <v>0</v>
      </c>
      <c r="AM451" s="7" t="s">
        <v>4030</v>
      </c>
    </row>
    <row r="452" spans="1:39" ht="89.25" x14ac:dyDescent="0.25">
      <c r="A452" s="6">
        <v>214</v>
      </c>
      <c r="B452" s="7" t="s">
        <v>92</v>
      </c>
      <c r="C452" s="7" t="s">
        <v>51</v>
      </c>
      <c r="D452" s="7" t="s">
        <v>153</v>
      </c>
      <c r="E452" s="7" t="s">
        <v>94</v>
      </c>
      <c r="F452" s="7" t="s">
        <v>127</v>
      </c>
      <c r="G452" s="7" t="s">
        <v>352</v>
      </c>
      <c r="H452" s="7" t="s">
        <v>353</v>
      </c>
      <c r="I452" s="7" t="s">
        <v>354</v>
      </c>
      <c r="J452" s="7" t="s">
        <v>2720</v>
      </c>
      <c r="K452" s="7" t="s">
        <v>4031</v>
      </c>
      <c r="L452" s="7" t="s">
        <v>4032</v>
      </c>
      <c r="M452" s="7" t="s">
        <v>153</v>
      </c>
      <c r="N452" s="7" t="s">
        <v>4033</v>
      </c>
      <c r="O452" s="8">
        <v>0</v>
      </c>
      <c r="P452" s="8">
        <v>0</v>
      </c>
      <c r="Q452" s="8">
        <v>0</v>
      </c>
      <c r="R452" s="7" t="s">
        <v>104</v>
      </c>
      <c r="S452" s="7" t="s">
        <v>104</v>
      </c>
      <c r="T452" s="7" t="s">
        <v>104</v>
      </c>
      <c r="U452" s="8">
        <v>1</v>
      </c>
      <c r="V452" s="8">
        <v>1</v>
      </c>
      <c r="W452" s="8">
        <v>1</v>
      </c>
      <c r="X452" s="8">
        <v>0</v>
      </c>
      <c r="Y452" s="8">
        <v>0</v>
      </c>
      <c r="Z452" s="8">
        <v>0</v>
      </c>
      <c r="AA452" s="8">
        <v>0</v>
      </c>
      <c r="AB452" s="8">
        <v>0</v>
      </c>
      <c r="AC452" s="8">
        <v>0</v>
      </c>
      <c r="AD452" s="8">
        <v>0</v>
      </c>
      <c r="AE452" s="8">
        <v>0</v>
      </c>
      <c r="AF452" s="8">
        <v>0</v>
      </c>
      <c r="AG452" s="8">
        <v>1</v>
      </c>
      <c r="AH452" s="8">
        <v>1</v>
      </c>
      <c r="AI452" s="8">
        <v>1</v>
      </c>
      <c r="AJ452" s="8">
        <v>0</v>
      </c>
      <c r="AK452" s="8">
        <v>0</v>
      </c>
      <c r="AL452" s="8">
        <v>0</v>
      </c>
      <c r="AM452" s="7" t="s">
        <v>4012</v>
      </c>
    </row>
    <row r="453" spans="1:39" ht="89.25" x14ac:dyDescent="0.25">
      <c r="A453" s="6">
        <v>214</v>
      </c>
      <c r="B453" s="7" t="s">
        <v>92</v>
      </c>
      <c r="C453" s="7" t="s">
        <v>51</v>
      </c>
      <c r="D453" s="7" t="s">
        <v>153</v>
      </c>
      <c r="E453" s="7" t="s">
        <v>94</v>
      </c>
      <c r="F453" s="7" t="s">
        <v>127</v>
      </c>
      <c r="G453" s="7" t="s">
        <v>352</v>
      </c>
      <c r="H453" s="7" t="s">
        <v>353</v>
      </c>
      <c r="I453" s="7" t="s">
        <v>354</v>
      </c>
      <c r="J453" s="7" t="s">
        <v>2720</v>
      </c>
      <c r="K453" s="7" t="s">
        <v>4034</v>
      </c>
      <c r="L453" s="7" t="s">
        <v>4035</v>
      </c>
      <c r="M453" s="7" t="s">
        <v>153</v>
      </c>
      <c r="N453" s="7" t="s">
        <v>4036</v>
      </c>
      <c r="O453" s="8">
        <v>0</v>
      </c>
      <c r="P453" s="8">
        <v>0</v>
      </c>
      <c r="Q453" s="8">
        <v>0</v>
      </c>
      <c r="R453" s="7" t="s">
        <v>104</v>
      </c>
      <c r="S453" s="7" t="s">
        <v>104</v>
      </c>
      <c r="T453" s="7" t="s">
        <v>104</v>
      </c>
      <c r="U453" s="8">
        <v>1</v>
      </c>
      <c r="V453" s="8">
        <v>1</v>
      </c>
      <c r="W453" s="8">
        <v>1</v>
      </c>
      <c r="X453" s="8">
        <v>0</v>
      </c>
      <c r="Y453" s="8">
        <v>0</v>
      </c>
      <c r="Z453" s="8">
        <v>0</v>
      </c>
      <c r="AA453" s="8">
        <v>0</v>
      </c>
      <c r="AB453" s="8">
        <v>0</v>
      </c>
      <c r="AC453" s="8">
        <v>0</v>
      </c>
      <c r="AD453" s="8">
        <v>0</v>
      </c>
      <c r="AE453" s="8">
        <v>0</v>
      </c>
      <c r="AF453" s="8">
        <v>0</v>
      </c>
      <c r="AG453" s="8">
        <v>1</v>
      </c>
      <c r="AH453" s="8">
        <v>1</v>
      </c>
      <c r="AI453" s="8">
        <v>1</v>
      </c>
      <c r="AJ453" s="8">
        <v>0</v>
      </c>
      <c r="AK453" s="8">
        <v>0</v>
      </c>
      <c r="AL453" s="8">
        <v>0</v>
      </c>
      <c r="AM453" s="7" t="s">
        <v>4012</v>
      </c>
    </row>
    <row r="454" spans="1:39" ht="89.25" x14ac:dyDescent="0.25">
      <c r="A454" s="6">
        <v>214</v>
      </c>
      <c r="B454" s="7" t="s">
        <v>92</v>
      </c>
      <c r="C454" s="7" t="s">
        <v>51</v>
      </c>
      <c r="D454" s="7" t="s">
        <v>153</v>
      </c>
      <c r="E454" s="7" t="s">
        <v>94</v>
      </c>
      <c r="F454" s="7" t="s">
        <v>127</v>
      </c>
      <c r="G454" s="7" t="s">
        <v>352</v>
      </c>
      <c r="H454" s="7" t="s">
        <v>353</v>
      </c>
      <c r="I454" s="7" t="s">
        <v>354</v>
      </c>
      <c r="J454" s="7" t="s">
        <v>2720</v>
      </c>
      <c r="K454" s="7" t="s">
        <v>4037</v>
      </c>
      <c r="L454" s="7" t="s">
        <v>4038</v>
      </c>
      <c r="M454" s="7" t="s">
        <v>153</v>
      </c>
      <c r="N454" s="7" t="s">
        <v>3877</v>
      </c>
      <c r="O454" s="8">
        <v>0</v>
      </c>
      <c r="P454" s="8">
        <v>0</v>
      </c>
      <c r="Q454" s="8">
        <v>0</v>
      </c>
      <c r="R454" s="7" t="s">
        <v>104</v>
      </c>
      <c r="S454" s="7" t="s">
        <v>104</v>
      </c>
      <c r="T454" s="7" t="s">
        <v>104</v>
      </c>
      <c r="U454" s="8">
        <v>1</v>
      </c>
      <c r="V454" s="8">
        <v>1</v>
      </c>
      <c r="W454" s="8">
        <v>1</v>
      </c>
      <c r="X454" s="8">
        <v>0</v>
      </c>
      <c r="Y454" s="8">
        <v>0</v>
      </c>
      <c r="Z454" s="8">
        <v>0</v>
      </c>
      <c r="AA454" s="8">
        <v>0</v>
      </c>
      <c r="AB454" s="8">
        <v>0</v>
      </c>
      <c r="AC454" s="8">
        <v>0</v>
      </c>
      <c r="AD454" s="8">
        <v>0</v>
      </c>
      <c r="AE454" s="8">
        <v>0</v>
      </c>
      <c r="AF454" s="8">
        <v>0</v>
      </c>
      <c r="AG454" s="8">
        <v>1</v>
      </c>
      <c r="AH454" s="8">
        <v>1</v>
      </c>
      <c r="AI454" s="8">
        <v>1</v>
      </c>
      <c r="AJ454" s="8">
        <v>0</v>
      </c>
      <c r="AK454" s="8">
        <v>0</v>
      </c>
      <c r="AL454" s="8">
        <v>0</v>
      </c>
      <c r="AM454" s="7" t="s">
        <v>4012</v>
      </c>
    </row>
    <row r="455" spans="1:39" ht="89.25" x14ac:dyDescent="0.25">
      <c r="A455" s="6">
        <v>214</v>
      </c>
      <c r="B455" s="7" t="s">
        <v>92</v>
      </c>
      <c r="C455" s="7" t="s">
        <v>51</v>
      </c>
      <c r="D455" s="7" t="s">
        <v>153</v>
      </c>
      <c r="E455" s="7" t="s">
        <v>94</v>
      </c>
      <c r="F455" s="7" t="s">
        <v>127</v>
      </c>
      <c r="G455" s="7" t="s">
        <v>352</v>
      </c>
      <c r="H455" s="7" t="s">
        <v>353</v>
      </c>
      <c r="I455" s="7" t="s">
        <v>354</v>
      </c>
      <c r="J455" s="7" t="s">
        <v>2720</v>
      </c>
      <c r="K455" s="7" t="s">
        <v>4039</v>
      </c>
      <c r="L455" s="7" t="s">
        <v>4040</v>
      </c>
      <c r="M455" s="7" t="s">
        <v>153</v>
      </c>
      <c r="N455" s="7" t="s">
        <v>4041</v>
      </c>
      <c r="O455" s="8">
        <v>0</v>
      </c>
      <c r="P455" s="8">
        <v>0</v>
      </c>
      <c r="Q455" s="8">
        <v>0</v>
      </c>
      <c r="R455" s="7" t="s">
        <v>104</v>
      </c>
      <c r="S455" s="7" t="s">
        <v>104</v>
      </c>
      <c r="T455" s="7" t="s">
        <v>104</v>
      </c>
      <c r="U455" s="8">
        <v>1</v>
      </c>
      <c r="V455" s="8">
        <v>1</v>
      </c>
      <c r="W455" s="8">
        <v>1</v>
      </c>
      <c r="X455" s="8">
        <v>0</v>
      </c>
      <c r="Y455" s="8">
        <v>0</v>
      </c>
      <c r="Z455" s="8">
        <v>0</v>
      </c>
      <c r="AA455" s="8">
        <v>0</v>
      </c>
      <c r="AB455" s="8">
        <v>0</v>
      </c>
      <c r="AC455" s="8">
        <v>0</v>
      </c>
      <c r="AD455" s="8">
        <v>0</v>
      </c>
      <c r="AE455" s="8">
        <v>0</v>
      </c>
      <c r="AF455" s="8">
        <v>0</v>
      </c>
      <c r="AG455" s="8">
        <v>1</v>
      </c>
      <c r="AH455" s="8">
        <v>1</v>
      </c>
      <c r="AI455" s="8">
        <v>1</v>
      </c>
      <c r="AJ455" s="8">
        <v>0</v>
      </c>
      <c r="AK455" s="8">
        <v>0</v>
      </c>
      <c r="AL455" s="8">
        <v>0</v>
      </c>
      <c r="AM455" s="7" t="s">
        <v>4012</v>
      </c>
    </row>
    <row r="456" spans="1:39" ht="89.25" x14ac:dyDescent="0.25">
      <c r="A456" s="6">
        <v>214</v>
      </c>
      <c r="B456" s="7" t="s">
        <v>92</v>
      </c>
      <c r="C456" s="7" t="s">
        <v>51</v>
      </c>
      <c r="D456" s="7" t="s">
        <v>153</v>
      </c>
      <c r="E456" s="7" t="s">
        <v>94</v>
      </c>
      <c r="F456" s="7" t="s">
        <v>127</v>
      </c>
      <c r="G456" s="7" t="s">
        <v>352</v>
      </c>
      <c r="H456" s="7" t="s">
        <v>353</v>
      </c>
      <c r="I456" s="7" t="s">
        <v>354</v>
      </c>
      <c r="J456" s="7" t="s">
        <v>2720</v>
      </c>
      <c r="K456" s="7" t="s">
        <v>4042</v>
      </c>
      <c r="L456" s="7" t="s">
        <v>4043</v>
      </c>
      <c r="M456" s="7" t="s">
        <v>153</v>
      </c>
      <c r="N456" s="7" t="s">
        <v>4044</v>
      </c>
      <c r="O456" s="8">
        <v>0</v>
      </c>
      <c r="P456" s="8">
        <v>0</v>
      </c>
      <c r="Q456" s="8">
        <v>0</v>
      </c>
      <c r="R456" s="7" t="s">
        <v>104</v>
      </c>
      <c r="S456" s="7" t="s">
        <v>104</v>
      </c>
      <c r="T456" s="7" t="s">
        <v>104</v>
      </c>
      <c r="U456" s="8">
        <v>1</v>
      </c>
      <c r="V456" s="8">
        <v>1</v>
      </c>
      <c r="W456" s="8">
        <v>1</v>
      </c>
      <c r="X456" s="8">
        <v>0</v>
      </c>
      <c r="Y456" s="8">
        <v>0</v>
      </c>
      <c r="Z456" s="8">
        <v>0</v>
      </c>
      <c r="AA456" s="8">
        <v>0</v>
      </c>
      <c r="AB456" s="8">
        <v>0</v>
      </c>
      <c r="AC456" s="8">
        <v>0</v>
      </c>
      <c r="AD456" s="8">
        <v>0</v>
      </c>
      <c r="AE456" s="8">
        <v>0</v>
      </c>
      <c r="AF456" s="8">
        <v>0</v>
      </c>
      <c r="AG456" s="8">
        <v>1</v>
      </c>
      <c r="AH456" s="8">
        <v>1</v>
      </c>
      <c r="AI456" s="8">
        <v>1</v>
      </c>
      <c r="AJ456" s="8">
        <v>0</v>
      </c>
      <c r="AK456" s="8">
        <v>0</v>
      </c>
      <c r="AL456" s="8">
        <v>0</v>
      </c>
      <c r="AM456" s="7" t="s">
        <v>4012</v>
      </c>
    </row>
    <row r="457" spans="1:39" ht="89.25" x14ac:dyDescent="0.25">
      <c r="A457" s="6">
        <v>214</v>
      </c>
      <c r="B457" s="7" t="s">
        <v>92</v>
      </c>
      <c r="C457" s="7" t="s">
        <v>51</v>
      </c>
      <c r="D457" s="7" t="s">
        <v>153</v>
      </c>
      <c r="E457" s="7" t="s">
        <v>94</v>
      </c>
      <c r="F457" s="7" t="s">
        <v>127</v>
      </c>
      <c r="G457" s="7" t="s">
        <v>352</v>
      </c>
      <c r="H457" s="7" t="s">
        <v>353</v>
      </c>
      <c r="I457" s="7" t="s">
        <v>354</v>
      </c>
      <c r="J457" s="7" t="s">
        <v>2720</v>
      </c>
      <c r="K457" s="7" t="s">
        <v>4045</v>
      </c>
      <c r="L457" s="7" t="s">
        <v>4046</v>
      </c>
      <c r="M457" s="7" t="s">
        <v>153</v>
      </c>
      <c r="N457" s="7" t="s">
        <v>4047</v>
      </c>
      <c r="O457" s="8">
        <v>0</v>
      </c>
      <c r="P457" s="8">
        <v>0</v>
      </c>
      <c r="Q457" s="8">
        <v>0</v>
      </c>
      <c r="R457" s="7" t="s">
        <v>104</v>
      </c>
      <c r="S457" s="7" t="s">
        <v>104</v>
      </c>
      <c r="T457" s="7" t="s">
        <v>104</v>
      </c>
      <c r="U457" s="8">
        <v>1</v>
      </c>
      <c r="V457" s="8">
        <v>1</v>
      </c>
      <c r="W457" s="8">
        <v>1</v>
      </c>
      <c r="X457" s="8">
        <v>0</v>
      </c>
      <c r="Y457" s="8">
        <v>0</v>
      </c>
      <c r="Z457" s="8">
        <v>0</v>
      </c>
      <c r="AA457" s="8">
        <v>0</v>
      </c>
      <c r="AB457" s="8">
        <v>0</v>
      </c>
      <c r="AC457" s="8">
        <v>0</v>
      </c>
      <c r="AD457" s="8">
        <v>0</v>
      </c>
      <c r="AE457" s="8">
        <v>0</v>
      </c>
      <c r="AF457" s="8">
        <v>0</v>
      </c>
      <c r="AG457" s="8">
        <v>1</v>
      </c>
      <c r="AH457" s="8">
        <v>1</v>
      </c>
      <c r="AI457" s="8">
        <v>1</v>
      </c>
      <c r="AJ457" s="8">
        <v>0</v>
      </c>
      <c r="AK457" s="8">
        <v>0</v>
      </c>
      <c r="AL457" s="8">
        <v>0</v>
      </c>
      <c r="AM457" s="7" t="s">
        <v>4012</v>
      </c>
    </row>
    <row r="458" spans="1:39" ht="89.25" x14ac:dyDescent="0.25">
      <c r="A458" s="6">
        <v>214</v>
      </c>
      <c r="B458" s="7" t="s">
        <v>92</v>
      </c>
      <c r="C458" s="7" t="s">
        <v>51</v>
      </c>
      <c r="D458" s="7" t="s">
        <v>153</v>
      </c>
      <c r="E458" s="7" t="s">
        <v>94</v>
      </c>
      <c r="F458" s="7" t="s">
        <v>127</v>
      </c>
      <c r="G458" s="7" t="s">
        <v>352</v>
      </c>
      <c r="H458" s="7" t="s">
        <v>353</v>
      </c>
      <c r="I458" s="7" t="s">
        <v>354</v>
      </c>
      <c r="J458" s="7" t="s">
        <v>2720</v>
      </c>
      <c r="K458" s="7" t="s">
        <v>4048</v>
      </c>
      <c r="L458" s="7" t="s">
        <v>4049</v>
      </c>
      <c r="M458" s="7" t="s">
        <v>153</v>
      </c>
      <c r="N458" s="7" t="s">
        <v>4050</v>
      </c>
      <c r="O458" s="8">
        <v>0</v>
      </c>
      <c r="P458" s="8">
        <v>0</v>
      </c>
      <c r="Q458" s="8">
        <v>0</v>
      </c>
      <c r="R458" s="7" t="s">
        <v>104</v>
      </c>
      <c r="S458" s="7" t="s">
        <v>104</v>
      </c>
      <c r="T458" s="7" t="s">
        <v>104</v>
      </c>
      <c r="U458" s="8">
        <v>1</v>
      </c>
      <c r="V458" s="8">
        <v>1</v>
      </c>
      <c r="W458" s="8">
        <v>1</v>
      </c>
      <c r="X458" s="8">
        <v>0</v>
      </c>
      <c r="Y458" s="8">
        <v>0</v>
      </c>
      <c r="Z458" s="8">
        <v>0</v>
      </c>
      <c r="AA458" s="8">
        <v>0</v>
      </c>
      <c r="AB458" s="8">
        <v>0</v>
      </c>
      <c r="AC458" s="8">
        <v>0</v>
      </c>
      <c r="AD458" s="8">
        <v>0</v>
      </c>
      <c r="AE458" s="8">
        <v>0</v>
      </c>
      <c r="AF458" s="8">
        <v>0</v>
      </c>
      <c r="AG458" s="8">
        <v>1</v>
      </c>
      <c r="AH458" s="8">
        <v>1</v>
      </c>
      <c r="AI458" s="8">
        <v>1</v>
      </c>
      <c r="AJ458" s="8">
        <v>0</v>
      </c>
      <c r="AK458" s="8">
        <v>0</v>
      </c>
      <c r="AL458" s="8">
        <v>0</v>
      </c>
      <c r="AM458" s="7" t="s">
        <v>4012</v>
      </c>
    </row>
    <row r="459" spans="1:39" ht="89.25" x14ac:dyDescent="0.25">
      <c r="A459" s="6">
        <v>214</v>
      </c>
      <c r="B459" s="7" t="s">
        <v>92</v>
      </c>
      <c r="C459" s="7" t="s">
        <v>51</v>
      </c>
      <c r="D459" s="7" t="s">
        <v>153</v>
      </c>
      <c r="E459" s="7" t="s">
        <v>94</v>
      </c>
      <c r="F459" s="7" t="s">
        <v>127</v>
      </c>
      <c r="G459" s="7" t="s">
        <v>352</v>
      </c>
      <c r="H459" s="7" t="s">
        <v>353</v>
      </c>
      <c r="I459" s="7" t="s">
        <v>354</v>
      </c>
      <c r="J459" s="7" t="s">
        <v>2720</v>
      </c>
      <c r="K459" s="7" t="s">
        <v>4051</v>
      </c>
      <c r="L459" s="7" t="s">
        <v>4052</v>
      </c>
      <c r="M459" s="7" t="s">
        <v>251</v>
      </c>
      <c r="N459" s="7" t="s">
        <v>4053</v>
      </c>
      <c r="O459" s="8">
        <v>0</v>
      </c>
      <c r="P459" s="8">
        <v>0</v>
      </c>
      <c r="Q459" s="8">
        <v>0</v>
      </c>
      <c r="R459" s="7" t="s">
        <v>104</v>
      </c>
      <c r="S459" s="7" t="s">
        <v>104</v>
      </c>
      <c r="T459" s="7" t="s">
        <v>104</v>
      </c>
      <c r="U459" s="8">
        <v>1</v>
      </c>
      <c r="V459" s="8">
        <v>1</v>
      </c>
      <c r="W459" s="8">
        <v>1</v>
      </c>
      <c r="X459" s="8">
        <v>0</v>
      </c>
      <c r="Y459" s="8">
        <v>0</v>
      </c>
      <c r="Z459" s="8">
        <v>0</v>
      </c>
      <c r="AA459" s="8">
        <v>0</v>
      </c>
      <c r="AB459" s="8">
        <v>0</v>
      </c>
      <c r="AC459" s="8">
        <v>0</v>
      </c>
      <c r="AD459" s="8">
        <v>0</v>
      </c>
      <c r="AE459" s="8">
        <v>0</v>
      </c>
      <c r="AF459" s="8">
        <v>0</v>
      </c>
      <c r="AG459" s="8">
        <v>1</v>
      </c>
      <c r="AH459" s="8">
        <v>1</v>
      </c>
      <c r="AI459" s="8">
        <v>1</v>
      </c>
      <c r="AJ459" s="8">
        <v>0</v>
      </c>
      <c r="AK459" s="8">
        <v>0</v>
      </c>
      <c r="AL459" s="8">
        <v>0</v>
      </c>
      <c r="AM459" s="7" t="s">
        <v>4012</v>
      </c>
    </row>
    <row r="460" spans="1:39" ht="89.25" x14ac:dyDescent="0.25">
      <c r="A460" s="6">
        <v>214</v>
      </c>
      <c r="B460" s="7" t="s">
        <v>92</v>
      </c>
      <c r="C460" s="7" t="s">
        <v>51</v>
      </c>
      <c r="D460" s="7" t="s">
        <v>153</v>
      </c>
      <c r="E460" s="7" t="s">
        <v>94</v>
      </c>
      <c r="F460" s="7" t="s">
        <v>127</v>
      </c>
      <c r="G460" s="7" t="s">
        <v>352</v>
      </c>
      <c r="H460" s="7" t="s">
        <v>353</v>
      </c>
      <c r="I460" s="7" t="s">
        <v>354</v>
      </c>
      <c r="J460" s="7" t="s">
        <v>2720</v>
      </c>
      <c r="K460" s="7" t="s">
        <v>4054</v>
      </c>
      <c r="L460" s="7" t="s">
        <v>4055</v>
      </c>
      <c r="M460" s="7" t="s">
        <v>153</v>
      </c>
      <c r="N460" s="7" t="s">
        <v>4056</v>
      </c>
      <c r="O460" s="8">
        <v>0</v>
      </c>
      <c r="P460" s="8">
        <v>0</v>
      </c>
      <c r="Q460" s="8">
        <v>0</v>
      </c>
      <c r="R460" s="7" t="s">
        <v>104</v>
      </c>
      <c r="S460" s="7" t="s">
        <v>104</v>
      </c>
      <c r="T460" s="7" t="s">
        <v>104</v>
      </c>
      <c r="U460" s="8">
        <v>1</v>
      </c>
      <c r="V460" s="8">
        <v>1</v>
      </c>
      <c r="W460" s="8">
        <v>1</v>
      </c>
      <c r="X460" s="8">
        <v>0</v>
      </c>
      <c r="Y460" s="8">
        <v>0</v>
      </c>
      <c r="Z460" s="8">
        <v>0</v>
      </c>
      <c r="AA460" s="8">
        <v>0</v>
      </c>
      <c r="AB460" s="8">
        <v>0</v>
      </c>
      <c r="AC460" s="8">
        <v>0</v>
      </c>
      <c r="AD460" s="8">
        <v>0</v>
      </c>
      <c r="AE460" s="8">
        <v>0</v>
      </c>
      <c r="AF460" s="8">
        <v>0</v>
      </c>
      <c r="AG460" s="8">
        <v>1</v>
      </c>
      <c r="AH460" s="8">
        <v>1</v>
      </c>
      <c r="AI460" s="8">
        <v>1</v>
      </c>
      <c r="AJ460" s="8">
        <v>0</v>
      </c>
      <c r="AK460" s="8">
        <v>0</v>
      </c>
      <c r="AL460" s="8">
        <v>0</v>
      </c>
      <c r="AM460" s="7" t="s">
        <v>4012</v>
      </c>
    </row>
    <row r="461" spans="1:39" ht="89.25" x14ac:dyDescent="0.25">
      <c r="A461" s="6">
        <v>214</v>
      </c>
      <c r="B461" s="7" t="s">
        <v>92</v>
      </c>
      <c r="C461" s="7" t="s">
        <v>51</v>
      </c>
      <c r="D461" s="7" t="s">
        <v>153</v>
      </c>
      <c r="E461" s="7" t="s">
        <v>94</v>
      </c>
      <c r="F461" s="7" t="s">
        <v>127</v>
      </c>
      <c r="G461" s="7" t="s">
        <v>352</v>
      </c>
      <c r="H461" s="7" t="s">
        <v>353</v>
      </c>
      <c r="I461" s="7" t="s">
        <v>354</v>
      </c>
      <c r="J461" s="7" t="s">
        <v>2720</v>
      </c>
      <c r="K461" s="7" t="s">
        <v>4057</v>
      </c>
      <c r="L461" s="7" t="s">
        <v>4058</v>
      </c>
      <c r="M461" s="7" t="s">
        <v>877</v>
      </c>
      <c r="N461" s="7" t="s">
        <v>3382</v>
      </c>
      <c r="O461" s="8">
        <v>0</v>
      </c>
      <c r="P461" s="8">
        <v>0</v>
      </c>
      <c r="Q461" s="8">
        <v>0</v>
      </c>
      <c r="R461" s="7" t="s">
        <v>104</v>
      </c>
      <c r="S461" s="7" t="s">
        <v>104</v>
      </c>
      <c r="T461" s="7" t="s">
        <v>104</v>
      </c>
      <c r="U461" s="8">
        <v>1</v>
      </c>
      <c r="V461" s="8">
        <v>1</v>
      </c>
      <c r="W461" s="8">
        <v>1</v>
      </c>
      <c r="X461" s="8">
        <v>0</v>
      </c>
      <c r="Y461" s="8">
        <v>0</v>
      </c>
      <c r="Z461" s="8">
        <v>0</v>
      </c>
      <c r="AA461" s="8">
        <v>0</v>
      </c>
      <c r="AB461" s="8">
        <v>0</v>
      </c>
      <c r="AC461" s="8">
        <v>0</v>
      </c>
      <c r="AD461" s="8">
        <v>0</v>
      </c>
      <c r="AE461" s="8">
        <v>0</v>
      </c>
      <c r="AF461" s="8">
        <v>0</v>
      </c>
      <c r="AG461" s="8">
        <v>1</v>
      </c>
      <c r="AH461" s="8">
        <v>1</v>
      </c>
      <c r="AI461" s="8">
        <v>1</v>
      </c>
      <c r="AJ461" s="8">
        <v>0</v>
      </c>
      <c r="AK461" s="8">
        <v>0</v>
      </c>
      <c r="AL461" s="8">
        <v>0</v>
      </c>
      <c r="AM461" s="7" t="s">
        <v>4012</v>
      </c>
    </row>
    <row r="462" spans="1:39" ht="89.25" x14ac:dyDescent="0.25">
      <c r="A462" s="6">
        <v>214</v>
      </c>
      <c r="B462" s="7" t="s">
        <v>92</v>
      </c>
      <c r="C462" s="7" t="s">
        <v>51</v>
      </c>
      <c r="D462" s="7" t="s">
        <v>153</v>
      </c>
      <c r="E462" s="7" t="s">
        <v>94</v>
      </c>
      <c r="F462" s="7" t="s">
        <v>127</v>
      </c>
      <c r="G462" s="7" t="s">
        <v>352</v>
      </c>
      <c r="H462" s="7" t="s">
        <v>353</v>
      </c>
      <c r="I462" s="7" t="s">
        <v>354</v>
      </c>
      <c r="J462" s="7" t="s">
        <v>2720</v>
      </c>
      <c r="K462" s="7" t="s">
        <v>4059</v>
      </c>
      <c r="L462" s="7" t="s">
        <v>4060</v>
      </c>
      <c r="M462" s="7" t="s">
        <v>153</v>
      </c>
      <c r="N462" s="7" t="s">
        <v>4061</v>
      </c>
      <c r="O462" s="8">
        <v>0</v>
      </c>
      <c r="P462" s="8">
        <v>0</v>
      </c>
      <c r="Q462" s="8">
        <v>0</v>
      </c>
      <c r="R462" s="7" t="s">
        <v>104</v>
      </c>
      <c r="S462" s="7" t="s">
        <v>104</v>
      </c>
      <c r="T462" s="7" t="s">
        <v>104</v>
      </c>
      <c r="U462" s="8">
        <v>1</v>
      </c>
      <c r="V462" s="8">
        <v>1</v>
      </c>
      <c r="W462" s="8">
        <v>1</v>
      </c>
      <c r="X462" s="8">
        <v>0</v>
      </c>
      <c r="Y462" s="8">
        <v>0</v>
      </c>
      <c r="Z462" s="8">
        <v>0</v>
      </c>
      <c r="AA462" s="8">
        <v>0</v>
      </c>
      <c r="AB462" s="8">
        <v>0</v>
      </c>
      <c r="AC462" s="8">
        <v>0</v>
      </c>
      <c r="AD462" s="8">
        <v>0</v>
      </c>
      <c r="AE462" s="8">
        <v>0</v>
      </c>
      <c r="AF462" s="8">
        <v>0</v>
      </c>
      <c r="AG462" s="8">
        <v>1</v>
      </c>
      <c r="AH462" s="8">
        <v>1</v>
      </c>
      <c r="AI462" s="8">
        <v>1</v>
      </c>
      <c r="AJ462" s="8">
        <v>0</v>
      </c>
      <c r="AK462" s="8">
        <v>0</v>
      </c>
      <c r="AL462" s="8">
        <v>0</v>
      </c>
      <c r="AM462" s="7" t="s">
        <v>4012</v>
      </c>
    </row>
    <row r="463" spans="1:39" ht="89.25" x14ac:dyDescent="0.25">
      <c r="A463" s="6">
        <v>214</v>
      </c>
      <c r="B463" s="7" t="s">
        <v>92</v>
      </c>
      <c r="C463" s="7" t="s">
        <v>51</v>
      </c>
      <c r="D463" s="7" t="s">
        <v>153</v>
      </c>
      <c r="E463" s="7" t="s">
        <v>94</v>
      </c>
      <c r="F463" s="7" t="s">
        <v>127</v>
      </c>
      <c r="G463" s="7" t="s">
        <v>352</v>
      </c>
      <c r="H463" s="7" t="s">
        <v>353</v>
      </c>
      <c r="I463" s="7" t="s">
        <v>354</v>
      </c>
      <c r="J463" s="7" t="s">
        <v>2720</v>
      </c>
      <c r="K463" s="7" t="s">
        <v>4062</v>
      </c>
      <c r="L463" s="7" t="s">
        <v>4063</v>
      </c>
      <c r="M463" s="7" t="s">
        <v>153</v>
      </c>
      <c r="N463" s="7" t="s">
        <v>4064</v>
      </c>
      <c r="O463" s="8">
        <v>0</v>
      </c>
      <c r="P463" s="8">
        <v>0</v>
      </c>
      <c r="Q463" s="8">
        <v>0</v>
      </c>
      <c r="R463" s="7" t="s">
        <v>104</v>
      </c>
      <c r="S463" s="7" t="s">
        <v>104</v>
      </c>
      <c r="T463" s="7" t="s">
        <v>104</v>
      </c>
      <c r="U463" s="8">
        <v>1</v>
      </c>
      <c r="V463" s="8">
        <v>1</v>
      </c>
      <c r="W463" s="8">
        <v>1</v>
      </c>
      <c r="X463" s="8">
        <v>0</v>
      </c>
      <c r="Y463" s="8">
        <v>0</v>
      </c>
      <c r="Z463" s="8">
        <v>0</v>
      </c>
      <c r="AA463" s="8">
        <v>0</v>
      </c>
      <c r="AB463" s="8">
        <v>0</v>
      </c>
      <c r="AC463" s="8">
        <v>0</v>
      </c>
      <c r="AD463" s="8">
        <v>0</v>
      </c>
      <c r="AE463" s="8">
        <v>0</v>
      </c>
      <c r="AF463" s="8">
        <v>0</v>
      </c>
      <c r="AG463" s="8">
        <v>1</v>
      </c>
      <c r="AH463" s="8">
        <v>1</v>
      </c>
      <c r="AI463" s="8">
        <v>1</v>
      </c>
      <c r="AJ463" s="8">
        <v>0</v>
      </c>
      <c r="AK463" s="8">
        <v>0</v>
      </c>
      <c r="AL463" s="8">
        <v>0</v>
      </c>
      <c r="AM463" s="7" t="s">
        <v>4012</v>
      </c>
    </row>
    <row r="464" spans="1:39" ht="89.25" x14ac:dyDescent="0.25">
      <c r="A464" s="6">
        <v>215</v>
      </c>
      <c r="B464" s="7" t="s">
        <v>92</v>
      </c>
      <c r="C464" s="7" t="s">
        <v>51</v>
      </c>
      <c r="D464" s="7" t="s">
        <v>121</v>
      </c>
      <c r="E464" s="7" t="s">
        <v>94</v>
      </c>
      <c r="F464" s="7" t="s">
        <v>95</v>
      </c>
      <c r="G464" s="7" t="s">
        <v>363</v>
      </c>
      <c r="H464" s="7" t="s">
        <v>551</v>
      </c>
      <c r="I464" s="7" t="s">
        <v>552</v>
      </c>
      <c r="J464" s="7" t="s">
        <v>2727</v>
      </c>
      <c r="K464" s="7" t="s">
        <v>4065</v>
      </c>
      <c r="L464" s="7" t="s">
        <v>4066</v>
      </c>
      <c r="M464" s="7" t="s">
        <v>146</v>
      </c>
      <c r="N464" s="7" t="s">
        <v>4067</v>
      </c>
      <c r="O464" s="8">
        <v>4</v>
      </c>
      <c r="P464" s="8">
        <v>4</v>
      </c>
      <c r="Q464" s="8">
        <v>4</v>
      </c>
      <c r="R464" s="7" t="s">
        <v>4068</v>
      </c>
      <c r="S464" s="7" t="s">
        <v>4068</v>
      </c>
      <c r="T464" s="7" t="s">
        <v>4068</v>
      </c>
      <c r="U464" s="8">
        <v>2</v>
      </c>
      <c r="V464" s="8">
        <v>2</v>
      </c>
      <c r="W464" s="8">
        <v>2</v>
      </c>
      <c r="X464" s="8">
        <v>2</v>
      </c>
      <c r="Y464" s="8">
        <v>2</v>
      </c>
      <c r="Z464" s="8">
        <v>2</v>
      </c>
      <c r="AA464" s="8">
        <v>0</v>
      </c>
      <c r="AB464" s="8">
        <v>0</v>
      </c>
      <c r="AC464" s="8">
        <v>0</v>
      </c>
      <c r="AD464" s="8">
        <v>1</v>
      </c>
      <c r="AE464" s="8">
        <v>1</v>
      </c>
      <c r="AF464" s="8">
        <v>1</v>
      </c>
      <c r="AG464" s="8">
        <v>1</v>
      </c>
      <c r="AH464" s="8">
        <v>1</v>
      </c>
      <c r="AI464" s="8">
        <v>1</v>
      </c>
      <c r="AJ464" s="8">
        <v>1</v>
      </c>
      <c r="AK464" s="8">
        <v>1</v>
      </c>
      <c r="AL464" s="8">
        <v>1</v>
      </c>
      <c r="AM464" s="7" t="s">
        <v>104</v>
      </c>
    </row>
    <row r="465" spans="1:39" ht="89.25" x14ac:dyDescent="0.25">
      <c r="A465" s="6">
        <v>215</v>
      </c>
      <c r="B465" s="7" t="s">
        <v>92</v>
      </c>
      <c r="C465" s="7" t="s">
        <v>51</v>
      </c>
      <c r="D465" s="7" t="s">
        <v>121</v>
      </c>
      <c r="E465" s="7" t="s">
        <v>94</v>
      </c>
      <c r="F465" s="7" t="s">
        <v>95</v>
      </c>
      <c r="G465" s="7" t="s">
        <v>363</v>
      </c>
      <c r="H465" s="7" t="s">
        <v>551</v>
      </c>
      <c r="I465" s="7" t="s">
        <v>552</v>
      </c>
      <c r="J465" s="7" t="s">
        <v>2727</v>
      </c>
      <c r="K465" s="7" t="s">
        <v>4069</v>
      </c>
      <c r="L465" s="7" t="s">
        <v>4070</v>
      </c>
      <c r="M465" s="7" t="s">
        <v>172</v>
      </c>
      <c r="N465" s="7" t="s">
        <v>4071</v>
      </c>
      <c r="O465" s="8">
        <v>10</v>
      </c>
      <c r="P465" s="8">
        <v>11</v>
      </c>
      <c r="Q465" s="8">
        <v>9</v>
      </c>
      <c r="R465" s="7" t="s">
        <v>4072</v>
      </c>
      <c r="S465" s="7" t="s">
        <v>4072</v>
      </c>
      <c r="T465" s="7" t="s">
        <v>4072</v>
      </c>
      <c r="U465" s="8">
        <v>19</v>
      </c>
      <c r="V465" s="8">
        <v>8</v>
      </c>
      <c r="W465" s="8">
        <v>8</v>
      </c>
      <c r="X465" s="8">
        <v>19</v>
      </c>
      <c r="Y465" s="8">
        <v>8</v>
      </c>
      <c r="Z465" s="8">
        <v>8</v>
      </c>
      <c r="AA465" s="8">
        <v>1</v>
      </c>
      <c r="AB465" s="8">
        <v>1</v>
      </c>
      <c r="AC465" s="8">
        <v>1</v>
      </c>
      <c r="AD465" s="8">
        <v>5</v>
      </c>
      <c r="AE465" s="8">
        <v>5</v>
      </c>
      <c r="AF465" s="8">
        <v>5</v>
      </c>
      <c r="AG465" s="8">
        <v>2</v>
      </c>
      <c r="AH465" s="8">
        <v>2</v>
      </c>
      <c r="AI465" s="8">
        <v>2</v>
      </c>
      <c r="AJ465" s="8">
        <v>6</v>
      </c>
      <c r="AK465" s="8">
        <v>6</v>
      </c>
      <c r="AL465" s="8">
        <v>6</v>
      </c>
      <c r="AM465" s="7" t="s">
        <v>104</v>
      </c>
    </row>
    <row r="466" spans="1:39" ht="102" x14ac:dyDescent="0.25">
      <c r="A466" s="6">
        <v>215</v>
      </c>
      <c r="B466" s="7" t="s">
        <v>92</v>
      </c>
      <c r="C466" s="7" t="s">
        <v>51</v>
      </c>
      <c r="D466" s="7" t="s">
        <v>121</v>
      </c>
      <c r="E466" s="7" t="s">
        <v>94</v>
      </c>
      <c r="F466" s="7" t="s">
        <v>95</v>
      </c>
      <c r="G466" s="7" t="s">
        <v>363</v>
      </c>
      <c r="H466" s="7" t="s">
        <v>551</v>
      </c>
      <c r="I466" s="7" t="s">
        <v>552</v>
      </c>
      <c r="J466" s="7" t="s">
        <v>2727</v>
      </c>
      <c r="K466" s="7" t="s">
        <v>4073</v>
      </c>
      <c r="L466" s="7" t="s">
        <v>4074</v>
      </c>
      <c r="M466" s="7" t="s">
        <v>172</v>
      </c>
      <c r="N466" s="7" t="s">
        <v>4075</v>
      </c>
      <c r="O466" s="8">
        <v>0</v>
      </c>
      <c r="P466" s="8">
        <v>1</v>
      </c>
      <c r="Q466" s="8">
        <v>1</v>
      </c>
      <c r="R466" s="7" t="s">
        <v>4076</v>
      </c>
      <c r="S466" s="7" t="s">
        <v>4076</v>
      </c>
      <c r="T466" s="7" t="s">
        <v>4076</v>
      </c>
      <c r="U466" s="8">
        <v>3</v>
      </c>
      <c r="V466" s="8">
        <v>3</v>
      </c>
      <c r="W466" s="8">
        <v>3</v>
      </c>
      <c r="X466" s="8">
        <v>3</v>
      </c>
      <c r="Y466" s="8">
        <v>3</v>
      </c>
      <c r="Z466" s="8">
        <v>3</v>
      </c>
      <c r="AA466" s="8">
        <v>0</v>
      </c>
      <c r="AB466" s="8">
        <v>0</v>
      </c>
      <c r="AC466" s="8">
        <v>0</v>
      </c>
      <c r="AD466" s="8">
        <v>1</v>
      </c>
      <c r="AE466" s="8">
        <v>1</v>
      </c>
      <c r="AF466" s="8">
        <v>1</v>
      </c>
      <c r="AG466" s="8">
        <v>2</v>
      </c>
      <c r="AH466" s="8">
        <v>2</v>
      </c>
      <c r="AI466" s="8">
        <v>2</v>
      </c>
      <c r="AJ466" s="8">
        <v>1</v>
      </c>
      <c r="AK466" s="8">
        <v>1</v>
      </c>
      <c r="AL466" s="8">
        <v>1</v>
      </c>
      <c r="AM466" s="7" t="s">
        <v>104</v>
      </c>
    </row>
    <row r="467" spans="1:39" ht="89.25" x14ac:dyDescent="0.25">
      <c r="A467" s="6">
        <v>215</v>
      </c>
      <c r="B467" s="7" t="s">
        <v>92</v>
      </c>
      <c r="C467" s="7" t="s">
        <v>51</v>
      </c>
      <c r="D467" s="7" t="s">
        <v>121</v>
      </c>
      <c r="E467" s="7" t="s">
        <v>94</v>
      </c>
      <c r="F467" s="7" t="s">
        <v>95</v>
      </c>
      <c r="G467" s="7" t="s">
        <v>363</v>
      </c>
      <c r="H467" s="7" t="s">
        <v>551</v>
      </c>
      <c r="I467" s="7" t="s">
        <v>552</v>
      </c>
      <c r="J467" s="7" t="s">
        <v>2727</v>
      </c>
      <c r="K467" s="7" t="s">
        <v>4077</v>
      </c>
      <c r="L467" s="7" t="s">
        <v>4078</v>
      </c>
      <c r="M467" s="7" t="s">
        <v>146</v>
      </c>
      <c r="N467" s="7" t="s">
        <v>4079</v>
      </c>
      <c r="O467" s="8">
        <v>0</v>
      </c>
      <c r="P467" s="8">
        <v>0</v>
      </c>
      <c r="Q467" s="8">
        <v>0</v>
      </c>
      <c r="R467" s="7" t="s">
        <v>100</v>
      </c>
      <c r="S467" s="7" t="s">
        <v>100</v>
      </c>
      <c r="T467" s="7" t="s">
        <v>100</v>
      </c>
      <c r="U467" s="8">
        <v>3</v>
      </c>
      <c r="V467" s="8">
        <v>3</v>
      </c>
      <c r="W467" s="8">
        <v>3</v>
      </c>
      <c r="X467" s="8">
        <v>3</v>
      </c>
      <c r="Y467" s="8">
        <v>3</v>
      </c>
      <c r="Z467" s="8">
        <v>3</v>
      </c>
      <c r="AA467" s="8">
        <v>1</v>
      </c>
      <c r="AB467" s="8">
        <v>1</v>
      </c>
      <c r="AC467" s="8">
        <v>1</v>
      </c>
      <c r="AD467" s="8">
        <v>0</v>
      </c>
      <c r="AE467" s="8">
        <v>0</v>
      </c>
      <c r="AF467" s="8">
        <v>0</v>
      </c>
      <c r="AG467" s="8">
        <v>2</v>
      </c>
      <c r="AH467" s="8">
        <v>2</v>
      </c>
      <c r="AI467" s="8">
        <v>2</v>
      </c>
      <c r="AJ467" s="8">
        <v>1</v>
      </c>
      <c r="AK467" s="8">
        <v>1</v>
      </c>
      <c r="AL467" s="8">
        <v>1</v>
      </c>
      <c r="AM467" s="7" t="s">
        <v>104</v>
      </c>
    </row>
    <row r="468" spans="1:39" ht="76.5" x14ac:dyDescent="0.25">
      <c r="A468" s="6">
        <v>215</v>
      </c>
      <c r="B468" s="7" t="s">
        <v>92</v>
      </c>
      <c r="C468" s="7" t="s">
        <v>51</v>
      </c>
      <c r="D468" s="7" t="s">
        <v>121</v>
      </c>
      <c r="E468" s="7" t="s">
        <v>94</v>
      </c>
      <c r="F468" s="7" t="s">
        <v>95</v>
      </c>
      <c r="G468" s="7" t="s">
        <v>363</v>
      </c>
      <c r="H468" s="7" t="s">
        <v>551</v>
      </c>
      <c r="I468" s="7" t="s">
        <v>552</v>
      </c>
      <c r="J468" s="7" t="s">
        <v>2727</v>
      </c>
      <c r="K468" s="7" t="s">
        <v>4080</v>
      </c>
      <c r="L468" s="7" t="s">
        <v>4081</v>
      </c>
      <c r="M468" s="7" t="s">
        <v>505</v>
      </c>
      <c r="N468" s="7" t="s">
        <v>4082</v>
      </c>
      <c r="O468" s="8">
        <v>2</v>
      </c>
      <c r="P468" s="8">
        <v>2</v>
      </c>
      <c r="Q468" s="8">
        <v>2</v>
      </c>
      <c r="R468" s="7" t="s">
        <v>4083</v>
      </c>
      <c r="S468" s="7" t="s">
        <v>4083</v>
      </c>
      <c r="T468" s="7" t="s">
        <v>4083</v>
      </c>
      <c r="U468" s="8">
        <v>2</v>
      </c>
      <c r="V468" s="8">
        <v>2</v>
      </c>
      <c r="W468" s="8">
        <v>2</v>
      </c>
      <c r="X468" s="8">
        <v>2</v>
      </c>
      <c r="Y468" s="8">
        <v>2</v>
      </c>
      <c r="Z468" s="8">
        <v>2</v>
      </c>
      <c r="AA468" s="8">
        <v>0</v>
      </c>
      <c r="AB468" s="8">
        <v>0</v>
      </c>
      <c r="AC468" s="8">
        <v>0</v>
      </c>
      <c r="AD468" s="8">
        <v>1</v>
      </c>
      <c r="AE468" s="8">
        <v>1</v>
      </c>
      <c r="AF468" s="8">
        <v>1</v>
      </c>
      <c r="AG468" s="8">
        <v>1</v>
      </c>
      <c r="AH468" s="8">
        <v>1</v>
      </c>
      <c r="AI468" s="8">
        <v>1</v>
      </c>
      <c r="AJ468" s="8">
        <v>1</v>
      </c>
      <c r="AK468" s="8">
        <v>1</v>
      </c>
      <c r="AL468" s="8">
        <v>1</v>
      </c>
      <c r="AM468" s="7" t="s">
        <v>104</v>
      </c>
    </row>
    <row r="469" spans="1:39" ht="76.5" x14ac:dyDescent="0.25">
      <c r="A469" s="6">
        <v>215</v>
      </c>
      <c r="B469" s="7" t="s">
        <v>92</v>
      </c>
      <c r="C469" s="7" t="s">
        <v>51</v>
      </c>
      <c r="D469" s="7" t="s">
        <v>121</v>
      </c>
      <c r="E469" s="7" t="s">
        <v>94</v>
      </c>
      <c r="F469" s="7" t="s">
        <v>95</v>
      </c>
      <c r="G469" s="7" t="s">
        <v>363</v>
      </c>
      <c r="H469" s="7" t="s">
        <v>551</v>
      </c>
      <c r="I469" s="7" t="s">
        <v>552</v>
      </c>
      <c r="J469" s="7" t="s">
        <v>2727</v>
      </c>
      <c r="K469" s="7" t="s">
        <v>4084</v>
      </c>
      <c r="L469" s="7" t="s">
        <v>4085</v>
      </c>
      <c r="M469" s="7" t="s">
        <v>412</v>
      </c>
      <c r="N469" s="7" t="s">
        <v>4086</v>
      </c>
      <c r="O469" s="8">
        <v>11</v>
      </c>
      <c r="P469" s="8">
        <v>11</v>
      </c>
      <c r="Q469" s="8">
        <v>10</v>
      </c>
      <c r="R469" s="7" t="s">
        <v>4087</v>
      </c>
      <c r="S469" s="7" t="s">
        <v>4087</v>
      </c>
      <c r="T469" s="7" t="s">
        <v>4087</v>
      </c>
      <c r="U469" s="8">
        <v>6</v>
      </c>
      <c r="V469" s="8">
        <v>3</v>
      </c>
      <c r="W469" s="8">
        <v>3</v>
      </c>
      <c r="X469" s="8">
        <v>6</v>
      </c>
      <c r="Y469" s="8">
        <v>3</v>
      </c>
      <c r="Z469" s="8">
        <v>3</v>
      </c>
      <c r="AA469" s="8">
        <v>1</v>
      </c>
      <c r="AB469" s="8">
        <v>1</v>
      </c>
      <c r="AC469" s="8">
        <v>1</v>
      </c>
      <c r="AD469" s="8">
        <v>0</v>
      </c>
      <c r="AE469" s="8">
        <v>0</v>
      </c>
      <c r="AF469" s="8">
        <v>0</v>
      </c>
      <c r="AG469" s="8">
        <v>0</v>
      </c>
      <c r="AH469" s="8">
        <v>0</v>
      </c>
      <c r="AI469" s="8">
        <v>0</v>
      </c>
      <c r="AJ469" s="8">
        <v>1</v>
      </c>
      <c r="AK469" s="8">
        <v>1</v>
      </c>
      <c r="AL469" s="8">
        <v>1</v>
      </c>
      <c r="AM469" s="7" t="s">
        <v>104</v>
      </c>
    </row>
    <row r="470" spans="1:39" ht="89.25" x14ac:dyDescent="0.25">
      <c r="A470" s="6">
        <v>215</v>
      </c>
      <c r="B470" s="7" t="s">
        <v>92</v>
      </c>
      <c r="C470" s="7" t="s">
        <v>51</v>
      </c>
      <c r="D470" s="7" t="s">
        <v>121</v>
      </c>
      <c r="E470" s="7" t="s">
        <v>94</v>
      </c>
      <c r="F470" s="7" t="s">
        <v>95</v>
      </c>
      <c r="G470" s="7" t="s">
        <v>363</v>
      </c>
      <c r="H470" s="7" t="s">
        <v>551</v>
      </c>
      <c r="I470" s="7" t="s">
        <v>552</v>
      </c>
      <c r="J470" s="7" t="s">
        <v>2727</v>
      </c>
      <c r="K470" s="7" t="s">
        <v>4088</v>
      </c>
      <c r="L470" s="7" t="s">
        <v>4089</v>
      </c>
      <c r="M470" s="7" t="s">
        <v>405</v>
      </c>
      <c r="N470" s="7" t="s">
        <v>4090</v>
      </c>
      <c r="O470" s="8">
        <v>8</v>
      </c>
      <c r="P470" s="8">
        <v>8</v>
      </c>
      <c r="Q470" s="8">
        <v>7</v>
      </c>
      <c r="R470" s="7" t="s">
        <v>4091</v>
      </c>
      <c r="S470" s="7" t="s">
        <v>4091</v>
      </c>
      <c r="T470" s="7" t="s">
        <v>4091</v>
      </c>
      <c r="U470" s="8">
        <v>1</v>
      </c>
      <c r="V470" s="8">
        <v>1</v>
      </c>
      <c r="W470" s="8">
        <v>1</v>
      </c>
      <c r="X470" s="8">
        <v>1</v>
      </c>
      <c r="Y470" s="8">
        <v>1</v>
      </c>
      <c r="Z470" s="8">
        <v>1</v>
      </c>
      <c r="AA470" s="8">
        <v>0</v>
      </c>
      <c r="AB470" s="8">
        <v>0</v>
      </c>
      <c r="AC470" s="8">
        <v>0</v>
      </c>
      <c r="AD470" s="8">
        <v>1</v>
      </c>
      <c r="AE470" s="8">
        <v>1</v>
      </c>
      <c r="AF470" s="8">
        <v>1</v>
      </c>
      <c r="AG470" s="8">
        <v>0</v>
      </c>
      <c r="AH470" s="8">
        <v>0</v>
      </c>
      <c r="AI470" s="8">
        <v>0</v>
      </c>
      <c r="AJ470" s="8">
        <v>1</v>
      </c>
      <c r="AK470" s="8">
        <v>1</v>
      </c>
      <c r="AL470" s="8">
        <v>1</v>
      </c>
      <c r="AM470" s="7" t="s">
        <v>104</v>
      </c>
    </row>
    <row r="471" spans="1:39" ht="102" x14ac:dyDescent="0.25">
      <c r="A471" s="6">
        <v>215</v>
      </c>
      <c r="B471" s="7" t="s">
        <v>92</v>
      </c>
      <c r="C471" s="7" t="s">
        <v>51</v>
      </c>
      <c r="D471" s="7" t="s">
        <v>121</v>
      </c>
      <c r="E471" s="7" t="s">
        <v>94</v>
      </c>
      <c r="F471" s="7" t="s">
        <v>95</v>
      </c>
      <c r="G471" s="7" t="s">
        <v>363</v>
      </c>
      <c r="H471" s="7" t="s">
        <v>551</v>
      </c>
      <c r="I471" s="7" t="s">
        <v>552</v>
      </c>
      <c r="J471" s="7" t="s">
        <v>2727</v>
      </c>
      <c r="K471" s="7" t="s">
        <v>4092</v>
      </c>
      <c r="L471" s="7" t="s">
        <v>4093</v>
      </c>
      <c r="M471" s="7" t="s">
        <v>153</v>
      </c>
      <c r="N471" s="7" t="s">
        <v>4094</v>
      </c>
      <c r="O471" s="8">
        <v>14</v>
      </c>
      <c r="P471" s="8">
        <v>14</v>
      </c>
      <c r="Q471" s="8">
        <v>12</v>
      </c>
      <c r="R471" s="7" t="s">
        <v>4095</v>
      </c>
      <c r="S471" s="7" t="s">
        <v>4095</v>
      </c>
      <c r="T471" s="7" t="s">
        <v>4095</v>
      </c>
      <c r="U471" s="8">
        <v>1</v>
      </c>
      <c r="V471" s="8">
        <v>1</v>
      </c>
      <c r="W471" s="8">
        <v>1</v>
      </c>
      <c r="X471" s="8">
        <v>1</v>
      </c>
      <c r="Y471" s="8">
        <v>1</v>
      </c>
      <c r="Z471" s="8">
        <v>1</v>
      </c>
      <c r="AA471" s="8">
        <v>0</v>
      </c>
      <c r="AB471" s="8">
        <v>0</v>
      </c>
      <c r="AC471" s="8">
        <v>0</v>
      </c>
      <c r="AD471" s="8">
        <v>1</v>
      </c>
      <c r="AE471" s="8">
        <v>1</v>
      </c>
      <c r="AF471" s="8">
        <v>1</v>
      </c>
      <c r="AG471" s="8">
        <v>0</v>
      </c>
      <c r="AH471" s="8">
        <v>0</v>
      </c>
      <c r="AI471" s="8">
        <v>0</v>
      </c>
      <c r="AJ471" s="8">
        <v>1</v>
      </c>
      <c r="AK471" s="8">
        <v>1</v>
      </c>
      <c r="AL471" s="8">
        <v>1</v>
      </c>
      <c r="AM471" s="7" t="s">
        <v>104</v>
      </c>
    </row>
    <row r="472" spans="1:39" ht="89.25" x14ac:dyDescent="0.25">
      <c r="A472" s="6">
        <v>215</v>
      </c>
      <c r="B472" s="7" t="s">
        <v>92</v>
      </c>
      <c r="C472" s="7" t="s">
        <v>51</v>
      </c>
      <c r="D472" s="7" t="s">
        <v>121</v>
      </c>
      <c r="E472" s="7" t="s">
        <v>94</v>
      </c>
      <c r="F472" s="7" t="s">
        <v>95</v>
      </c>
      <c r="G472" s="7" t="s">
        <v>363</v>
      </c>
      <c r="H472" s="7" t="s">
        <v>551</v>
      </c>
      <c r="I472" s="7" t="s">
        <v>552</v>
      </c>
      <c r="J472" s="7" t="s">
        <v>2727</v>
      </c>
      <c r="K472" s="7" t="s">
        <v>4096</v>
      </c>
      <c r="L472" s="7" t="s">
        <v>4097</v>
      </c>
      <c r="M472" s="7" t="s">
        <v>405</v>
      </c>
      <c r="N472" s="7" t="s">
        <v>3498</v>
      </c>
      <c r="O472" s="8">
        <v>0</v>
      </c>
      <c r="P472" s="8">
        <v>0</v>
      </c>
      <c r="Q472" s="8">
        <v>0</v>
      </c>
      <c r="R472" s="7" t="s">
        <v>100</v>
      </c>
      <c r="S472" s="7" t="s">
        <v>100</v>
      </c>
      <c r="T472" s="7" t="s">
        <v>100</v>
      </c>
      <c r="U472" s="8">
        <v>3</v>
      </c>
      <c r="V472" s="8">
        <v>3</v>
      </c>
      <c r="W472" s="8">
        <v>3</v>
      </c>
      <c r="X472" s="8">
        <v>3</v>
      </c>
      <c r="Y472" s="8">
        <v>3</v>
      </c>
      <c r="Z472" s="8">
        <v>3</v>
      </c>
      <c r="AA472" s="8">
        <v>0</v>
      </c>
      <c r="AB472" s="8">
        <v>0</v>
      </c>
      <c r="AC472" s="8">
        <v>0</v>
      </c>
      <c r="AD472" s="8">
        <v>1</v>
      </c>
      <c r="AE472" s="8">
        <v>1</v>
      </c>
      <c r="AF472" s="8">
        <v>1</v>
      </c>
      <c r="AG472" s="8">
        <v>2</v>
      </c>
      <c r="AH472" s="8">
        <v>2</v>
      </c>
      <c r="AI472" s="8">
        <v>2</v>
      </c>
      <c r="AJ472" s="8">
        <v>1</v>
      </c>
      <c r="AK472" s="8">
        <v>1</v>
      </c>
      <c r="AL472" s="8">
        <v>1</v>
      </c>
      <c r="AM472" s="7" t="s">
        <v>104</v>
      </c>
    </row>
    <row r="473" spans="1:39" ht="89.25" x14ac:dyDescent="0.25">
      <c r="A473" s="6">
        <v>215</v>
      </c>
      <c r="B473" s="7" t="s">
        <v>92</v>
      </c>
      <c r="C473" s="7" t="s">
        <v>51</v>
      </c>
      <c r="D473" s="7" t="s">
        <v>121</v>
      </c>
      <c r="E473" s="7" t="s">
        <v>94</v>
      </c>
      <c r="F473" s="7" t="s">
        <v>95</v>
      </c>
      <c r="G473" s="7" t="s">
        <v>363</v>
      </c>
      <c r="H473" s="7" t="s">
        <v>551</v>
      </c>
      <c r="I473" s="7" t="s">
        <v>552</v>
      </c>
      <c r="J473" s="7" t="s">
        <v>2727</v>
      </c>
      <c r="K473" s="7" t="s">
        <v>4098</v>
      </c>
      <c r="L473" s="7" t="s">
        <v>4099</v>
      </c>
      <c r="M473" s="7" t="s">
        <v>146</v>
      </c>
      <c r="N473" s="7" t="s">
        <v>4100</v>
      </c>
      <c r="O473" s="8">
        <v>4</v>
      </c>
      <c r="P473" s="8">
        <v>4</v>
      </c>
      <c r="Q473" s="8">
        <v>4</v>
      </c>
      <c r="R473" s="7" t="s">
        <v>4068</v>
      </c>
      <c r="S473" s="7" t="s">
        <v>4068</v>
      </c>
      <c r="T473" s="7" t="s">
        <v>4068</v>
      </c>
      <c r="U473" s="8">
        <v>3</v>
      </c>
      <c r="V473" s="8">
        <v>3</v>
      </c>
      <c r="W473" s="8">
        <v>3</v>
      </c>
      <c r="X473" s="8">
        <v>3</v>
      </c>
      <c r="Y473" s="8">
        <v>3</v>
      </c>
      <c r="Z473" s="8">
        <v>3</v>
      </c>
      <c r="AA473" s="8">
        <v>0</v>
      </c>
      <c r="AB473" s="8">
        <v>0</v>
      </c>
      <c r="AC473" s="8">
        <v>0</v>
      </c>
      <c r="AD473" s="8">
        <v>1</v>
      </c>
      <c r="AE473" s="8">
        <v>1</v>
      </c>
      <c r="AF473" s="8">
        <v>1</v>
      </c>
      <c r="AG473" s="8">
        <v>2</v>
      </c>
      <c r="AH473" s="8">
        <v>2</v>
      </c>
      <c r="AI473" s="8">
        <v>2</v>
      </c>
      <c r="AJ473" s="8">
        <v>1</v>
      </c>
      <c r="AK473" s="8">
        <v>1</v>
      </c>
      <c r="AL473" s="8">
        <v>1</v>
      </c>
      <c r="AM473" s="7" t="s">
        <v>104</v>
      </c>
    </row>
    <row r="474" spans="1:39" ht="89.25" x14ac:dyDescent="0.25">
      <c r="A474" s="6">
        <v>215</v>
      </c>
      <c r="B474" s="7" t="s">
        <v>92</v>
      </c>
      <c r="C474" s="7" t="s">
        <v>51</v>
      </c>
      <c r="D474" s="7" t="s">
        <v>121</v>
      </c>
      <c r="E474" s="7" t="s">
        <v>94</v>
      </c>
      <c r="F474" s="7" t="s">
        <v>95</v>
      </c>
      <c r="G474" s="7" t="s">
        <v>363</v>
      </c>
      <c r="H474" s="7" t="s">
        <v>551</v>
      </c>
      <c r="I474" s="7" t="s">
        <v>552</v>
      </c>
      <c r="J474" s="7" t="s">
        <v>2727</v>
      </c>
      <c r="K474" s="7" t="s">
        <v>4101</v>
      </c>
      <c r="L474" s="7" t="s">
        <v>4102</v>
      </c>
      <c r="M474" s="7" t="s">
        <v>229</v>
      </c>
      <c r="N474" s="7" t="s">
        <v>4103</v>
      </c>
      <c r="O474" s="8">
        <v>2</v>
      </c>
      <c r="P474" s="8">
        <v>2</v>
      </c>
      <c r="Q474" s="8">
        <v>2</v>
      </c>
      <c r="R474" s="7" t="s">
        <v>4068</v>
      </c>
      <c r="S474" s="7" t="s">
        <v>4068</v>
      </c>
      <c r="T474" s="7" t="s">
        <v>4068</v>
      </c>
      <c r="U474" s="8">
        <v>1</v>
      </c>
      <c r="V474" s="8">
        <v>1</v>
      </c>
      <c r="W474" s="8">
        <v>1</v>
      </c>
      <c r="X474" s="8">
        <v>1</v>
      </c>
      <c r="Y474" s="8">
        <v>1</v>
      </c>
      <c r="Z474" s="8">
        <v>1</v>
      </c>
      <c r="AA474" s="8">
        <v>0</v>
      </c>
      <c r="AB474" s="8">
        <v>0</v>
      </c>
      <c r="AC474" s="8">
        <v>0</v>
      </c>
      <c r="AD474" s="8">
        <v>1</v>
      </c>
      <c r="AE474" s="8">
        <v>1</v>
      </c>
      <c r="AF474" s="8">
        <v>1</v>
      </c>
      <c r="AG474" s="8">
        <v>0</v>
      </c>
      <c r="AH474" s="8">
        <v>0</v>
      </c>
      <c r="AI474" s="8">
        <v>0</v>
      </c>
      <c r="AJ474" s="8">
        <v>1</v>
      </c>
      <c r="AK474" s="8">
        <v>1</v>
      </c>
      <c r="AL474" s="8">
        <v>1</v>
      </c>
      <c r="AM474" s="7" t="s">
        <v>104</v>
      </c>
    </row>
    <row r="475" spans="1:39" ht="89.25" x14ac:dyDescent="0.25">
      <c r="A475" s="6">
        <v>215</v>
      </c>
      <c r="B475" s="7" t="s">
        <v>92</v>
      </c>
      <c r="C475" s="7" t="s">
        <v>51</v>
      </c>
      <c r="D475" s="7" t="s">
        <v>121</v>
      </c>
      <c r="E475" s="7" t="s">
        <v>94</v>
      </c>
      <c r="F475" s="7" t="s">
        <v>95</v>
      </c>
      <c r="G475" s="7" t="s">
        <v>363</v>
      </c>
      <c r="H475" s="7" t="s">
        <v>551</v>
      </c>
      <c r="I475" s="7" t="s">
        <v>552</v>
      </c>
      <c r="J475" s="7" t="s">
        <v>2727</v>
      </c>
      <c r="K475" s="7" t="s">
        <v>4104</v>
      </c>
      <c r="L475" s="7" t="s">
        <v>4105</v>
      </c>
      <c r="M475" s="7" t="s">
        <v>405</v>
      </c>
      <c r="N475" s="7" t="s">
        <v>4106</v>
      </c>
      <c r="O475" s="8">
        <v>5</v>
      </c>
      <c r="P475" s="8">
        <v>8</v>
      </c>
      <c r="Q475" s="8">
        <v>8</v>
      </c>
      <c r="R475" s="7" t="s">
        <v>4107</v>
      </c>
      <c r="S475" s="7" t="s">
        <v>4107</v>
      </c>
      <c r="T475" s="7" t="s">
        <v>4107</v>
      </c>
      <c r="U475" s="8">
        <v>6</v>
      </c>
      <c r="V475" s="8">
        <v>6</v>
      </c>
      <c r="W475" s="8">
        <v>6</v>
      </c>
      <c r="X475" s="8">
        <v>6</v>
      </c>
      <c r="Y475" s="8">
        <v>6</v>
      </c>
      <c r="Z475" s="8">
        <v>6</v>
      </c>
      <c r="AA475" s="8">
        <v>1</v>
      </c>
      <c r="AB475" s="8">
        <v>1</v>
      </c>
      <c r="AC475" s="8">
        <v>1</v>
      </c>
      <c r="AD475" s="8">
        <v>1</v>
      </c>
      <c r="AE475" s="8">
        <v>1</v>
      </c>
      <c r="AF475" s="8">
        <v>1</v>
      </c>
      <c r="AG475" s="8">
        <v>4</v>
      </c>
      <c r="AH475" s="8">
        <v>4</v>
      </c>
      <c r="AI475" s="8">
        <v>4</v>
      </c>
      <c r="AJ475" s="8">
        <v>2</v>
      </c>
      <c r="AK475" s="8">
        <v>2</v>
      </c>
      <c r="AL475" s="8">
        <v>2</v>
      </c>
      <c r="AM475" s="7" t="s">
        <v>104</v>
      </c>
    </row>
    <row r="476" spans="1:39" ht="76.5" x14ac:dyDescent="0.25">
      <c r="A476" s="6">
        <v>215</v>
      </c>
      <c r="B476" s="7" t="s">
        <v>92</v>
      </c>
      <c r="C476" s="7" t="s">
        <v>51</v>
      </c>
      <c r="D476" s="7" t="s">
        <v>121</v>
      </c>
      <c r="E476" s="7" t="s">
        <v>94</v>
      </c>
      <c r="F476" s="7" t="s">
        <v>95</v>
      </c>
      <c r="G476" s="7" t="s">
        <v>363</v>
      </c>
      <c r="H476" s="7" t="s">
        <v>551</v>
      </c>
      <c r="I476" s="7" t="s">
        <v>552</v>
      </c>
      <c r="J476" s="7" t="s">
        <v>2727</v>
      </c>
      <c r="K476" s="7" t="s">
        <v>4108</v>
      </c>
      <c r="L476" s="7" t="s">
        <v>4109</v>
      </c>
      <c r="M476" s="7" t="s">
        <v>481</v>
      </c>
      <c r="N476" s="7" t="s">
        <v>4110</v>
      </c>
      <c r="O476" s="8">
        <v>3</v>
      </c>
      <c r="P476" s="8">
        <v>6</v>
      </c>
      <c r="Q476" s="8">
        <v>5</v>
      </c>
      <c r="R476" s="7" t="s">
        <v>4068</v>
      </c>
      <c r="S476" s="7" t="s">
        <v>4068</v>
      </c>
      <c r="T476" s="7" t="s">
        <v>4068</v>
      </c>
      <c r="U476" s="8">
        <v>1</v>
      </c>
      <c r="V476" s="8">
        <v>4</v>
      </c>
      <c r="W476" s="8">
        <v>4</v>
      </c>
      <c r="X476" s="8">
        <v>1</v>
      </c>
      <c r="Y476" s="8">
        <v>4</v>
      </c>
      <c r="Z476" s="8">
        <v>4</v>
      </c>
      <c r="AA476" s="8">
        <v>0</v>
      </c>
      <c r="AB476" s="8">
        <v>0</v>
      </c>
      <c r="AC476" s="8">
        <v>1</v>
      </c>
      <c r="AD476" s="8">
        <v>1</v>
      </c>
      <c r="AE476" s="8">
        <v>2</v>
      </c>
      <c r="AF476" s="8">
        <v>1</v>
      </c>
      <c r="AG476" s="8">
        <v>0</v>
      </c>
      <c r="AH476" s="8">
        <v>2</v>
      </c>
      <c r="AI476" s="8">
        <v>2</v>
      </c>
      <c r="AJ476" s="8">
        <v>1</v>
      </c>
      <c r="AK476" s="8">
        <v>2</v>
      </c>
      <c r="AL476" s="8">
        <v>2</v>
      </c>
      <c r="AM476" s="7" t="s">
        <v>104</v>
      </c>
    </row>
    <row r="477" spans="1:39" ht="89.25" x14ac:dyDescent="0.25">
      <c r="A477" s="6">
        <v>215</v>
      </c>
      <c r="B477" s="7" t="s">
        <v>92</v>
      </c>
      <c r="C477" s="7" t="s">
        <v>51</v>
      </c>
      <c r="D477" s="7" t="s">
        <v>121</v>
      </c>
      <c r="E477" s="7" t="s">
        <v>94</v>
      </c>
      <c r="F477" s="7" t="s">
        <v>95</v>
      </c>
      <c r="G477" s="7" t="s">
        <v>363</v>
      </c>
      <c r="H477" s="7" t="s">
        <v>551</v>
      </c>
      <c r="I477" s="7" t="s">
        <v>552</v>
      </c>
      <c r="J477" s="7" t="s">
        <v>2727</v>
      </c>
      <c r="K477" s="7" t="s">
        <v>4111</v>
      </c>
      <c r="L477" s="7" t="s">
        <v>4112</v>
      </c>
      <c r="M477" s="7" t="s">
        <v>284</v>
      </c>
      <c r="N477" s="7" t="s">
        <v>4113</v>
      </c>
      <c r="O477" s="8">
        <v>17</v>
      </c>
      <c r="P477" s="8">
        <v>23</v>
      </c>
      <c r="Q477" s="8">
        <v>18</v>
      </c>
      <c r="R477" s="7" t="s">
        <v>4114</v>
      </c>
      <c r="S477" s="7" t="s">
        <v>4115</v>
      </c>
      <c r="T477" s="7" t="s">
        <v>4116</v>
      </c>
      <c r="U477" s="8">
        <v>9</v>
      </c>
      <c r="V477" s="8">
        <v>8</v>
      </c>
      <c r="W477" s="8">
        <v>8</v>
      </c>
      <c r="X477" s="8">
        <v>9</v>
      </c>
      <c r="Y477" s="8">
        <v>8</v>
      </c>
      <c r="Z477" s="8">
        <v>8</v>
      </c>
      <c r="AA477" s="8">
        <v>2</v>
      </c>
      <c r="AB477" s="8">
        <v>3</v>
      </c>
      <c r="AC477" s="8">
        <v>3</v>
      </c>
      <c r="AD477" s="8">
        <v>2</v>
      </c>
      <c r="AE477" s="8">
        <v>1</v>
      </c>
      <c r="AF477" s="8">
        <v>1</v>
      </c>
      <c r="AG477" s="8">
        <v>5</v>
      </c>
      <c r="AH477" s="8">
        <v>4</v>
      </c>
      <c r="AI477" s="8">
        <v>4</v>
      </c>
      <c r="AJ477" s="8">
        <v>4</v>
      </c>
      <c r="AK477" s="8">
        <v>4</v>
      </c>
      <c r="AL477" s="8">
        <v>4</v>
      </c>
      <c r="AM477" s="7" t="s">
        <v>104</v>
      </c>
    </row>
    <row r="478" spans="1:39" ht="89.25" x14ac:dyDescent="0.25">
      <c r="A478" s="6">
        <v>215</v>
      </c>
      <c r="B478" s="7" t="s">
        <v>92</v>
      </c>
      <c r="C478" s="7" t="s">
        <v>51</v>
      </c>
      <c r="D478" s="7" t="s">
        <v>121</v>
      </c>
      <c r="E478" s="7" t="s">
        <v>94</v>
      </c>
      <c r="F478" s="7" t="s">
        <v>95</v>
      </c>
      <c r="G478" s="7" t="s">
        <v>363</v>
      </c>
      <c r="H478" s="7" t="s">
        <v>551</v>
      </c>
      <c r="I478" s="7" t="s">
        <v>552</v>
      </c>
      <c r="J478" s="7" t="s">
        <v>2727</v>
      </c>
      <c r="K478" s="7" t="s">
        <v>4117</v>
      </c>
      <c r="L478" s="7" t="s">
        <v>4118</v>
      </c>
      <c r="M478" s="7" t="s">
        <v>405</v>
      </c>
      <c r="N478" s="7" t="s">
        <v>4119</v>
      </c>
      <c r="O478" s="8">
        <v>1</v>
      </c>
      <c r="P478" s="8">
        <v>1</v>
      </c>
      <c r="Q478" s="8">
        <v>1</v>
      </c>
      <c r="R478" s="7" t="s">
        <v>4076</v>
      </c>
      <c r="S478" s="7" t="s">
        <v>4076</v>
      </c>
      <c r="T478" s="7" t="s">
        <v>4076</v>
      </c>
      <c r="U478" s="8">
        <v>4</v>
      </c>
      <c r="V478" s="8">
        <v>3</v>
      </c>
      <c r="W478" s="8">
        <v>3</v>
      </c>
      <c r="X478" s="8">
        <v>4</v>
      </c>
      <c r="Y478" s="8">
        <v>3</v>
      </c>
      <c r="Z478" s="8">
        <v>3</v>
      </c>
      <c r="AA478" s="8">
        <v>1</v>
      </c>
      <c r="AB478" s="8">
        <v>1</v>
      </c>
      <c r="AC478" s="8">
        <v>1</v>
      </c>
      <c r="AD478" s="8">
        <v>1</v>
      </c>
      <c r="AE478" s="8">
        <v>1</v>
      </c>
      <c r="AF478" s="8">
        <v>1</v>
      </c>
      <c r="AG478" s="8">
        <v>2</v>
      </c>
      <c r="AH478" s="8">
        <v>0</v>
      </c>
      <c r="AI478" s="8">
        <v>0</v>
      </c>
      <c r="AJ478" s="8">
        <v>2</v>
      </c>
      <c r="AK478" s="8">
        <v>2</v>
      </c>
      <c r="AL478" s="8">
        <v>2</v>
      </c>
      <c r="AM478" s="7" t="s">
        <v>104</v>
      </c>
    </row>
    <row r="479" spans="1:39" ht="89.25" x14ac:dyDescent="0.25">
      <c r="A479" s="6">
        <v>215</v>
      </c>
      <c r="B479" s="7" t="s">
        <v>92</v>
      </c>
      <c r="C479" s="7" t="s">
        <v>51</v>
      </c>
      <c r="D479" s="7" t="s">
        <v>121</v>
      </c>
      <c r="E479" s="7" t="s">
        <v>94</v>
      </c>
      <c r="F479" s="7" t="s">
        <v>95</v>
      </c>
      <c r="G479" s="7" t="s">
        <v>363</v>
      </c>
      <c r="H479" s="7" t="s">
        <v>551</v>
      </c>
      <c r="I479" s="7" t="s">
        <v>552</v>
      </c>
      <c r="J479" s="7" t="s">
        <v>2727</v>
      </c>
      <c r="K479" s="7" t="s">
        <v>4120</v>
      </c>
      <c r="L479" s="7" t="s">
        <v>4121</v>
      </c>
      <c r="M479" s="7" t="s">
        <v>554</v>
      </c>
      <c r="N479" s="7" t="s">
        <v>4122</v>
      </c>
      <c r="O479" s="8">
        <v>0</v>
      </c>
      <c r="P479" s="8">
        <v>0</v>
      </c>
      <c r="Q479" s="8">
        <v>0</v>
      </c>
      <c r="R479" s="7" t="s">
        <v>100</v>
      </c>
      <c r="S479" s="7" t="s">
        <v>100</v>
      </c>
      <c r="T479" s="7" t="s">
        <v>100</v>
      </c>
      <c r="U479" s="8">
        <v>2</v>
      </c>
      <c r="V479" s="8">
        <v>2</v>
      </c>
      <c r="W479" s="8">
        <v>2</v>
      </c>
      <c r="X479" s="8">
        <v>2</v>
      </c>
      <c r="Y479" s="8">
        <v>2</v>
      </c>
      <c r="Z479" s="8">
        <v>2</v>
      </c>
      <c r="AA479" s="8">
        <v>0</v>
      </c>
      <c r="AB479" s="8">
        <v>0</v>
      </c>
      <c r="AC479" s="8">
        <v>0</v>
      </c>
      <c r="AD479" s="8">
        <v>0</v>
      </c>
      <c r="AE479" s="8">
        <v>0</v>
      </c>
      <c r="AF479" s="8">
        <v>0</v>
      </c>
      <c r="AG479" s="8">
        <v>2</v>
      </c>
      <c r="AH479" s="8">
        <v>2</v>
      </c>
      <c r="AI479" s="8">
        <v>2</v>
      </c>
      <c r="AJ479" s="8">
        <v>0</v>
      </c>
      <c r="AK479" s="8">
        <v>0</v>
      </c>
      <c r="AL479" s="8">
        <v>0</v>
      </c>
      <c r="AM479" s="7" t="s">
        <v>104</v>
      </c>
    </row>
    <row r="480" spans="1:39" ht="89.25" x14ac:dyDescent="0.25">
      <c r="A480" s="6">
        <v>215</v>
      </c>
      <c r="B480" s="7" t="s">
        <v>92</v>
      </c>
      <c r="C480" s="7" t="s">
        <v>51</v>
      </c>
      <c r="D480" s="7" t="s">
        <v>121</v>
      </c>
      <c r="E480" s="7" t="s">
        <v>94</v>
      </c>
      <c r="F480" s="7" t="s">
        <v>95</v>
      </c>
      <c r="G480" s="7" t="s">
        <v>363</v>
      </c>
      <c r="H480" s="7" t="s">
        <v>551</v>
      </c>
      <c r="I480" s="7" t="s">
        <v>552</v>
      </c>
      <c r="J480" s="7" t="s">
        <v>2727</v>
      </c>
      <c r="K480" s="7" t="s">
        <v>4123</v>
      </c>
      <c r="L480" s="7" t="s">
        <v>4124</v>
      </c>
      <c r="M480" s="7" t="s">
        <v>3235</v>
      </c>
      <c r="N480" s="7" t="s">
        <v>4125</v>
      </c>
      <c r="O480" s="8">
        <v>1</v>
      </c>
      <c r="P480" s="8">
        <v>3</v>
      </c>
      <c r="Q480" s="8">
        <v>3</v>
      </c>
      <c r="R480" s="7" t="s">
        <v>4076</v>
      </c>
      <c r="S480" s="7" t="s">
        <v>4126</v>
      </c>
      <c r="T480" s="7" t="s">
        <v>4126</v>
      </c>
      <c r="U480" s="8">
        <v>3</v>
      </c>
      <c r="V480" s="8">
        <v>3</v>
      </c>
      <c r="W480" s="8">
        <v>3</v>
      </c>
      <c r="X480" s="8">
        <v>3</v>
      </c>
      <c r="Y480" s="8">
        <v>3</v>
      </c>
      <c r="Z480" s="8">
        <v>3</v>
      </c>
      <c r="AA480" s="8">
        <v>1</v>
      </c>
      <c r="AB480" s="8">
        <v>1</v>
      </c>
      <c r="AC480" s="8">
        <v>1</v>
      </c>
      <c r="AD480" s="8">
        <v>1</v>
      </c>
      <c r="AE480" s="8">
        <v>1</v>
      </c>
      <c r="AF480" s="8">
        <v>1</v>
      </c>
      <c r="AG480" s="8">
        <v>1</v>
      </c>
      <c r="AH480" s="8">
        <v>1</v>
      </c>
      <c r="AI480" s="8">
        <v>1</v>
      </c>
      <c r="AJ480" s="8">
        <v>2</v>
      </c>
      <c r="AK480" s="8">
        <v>2</v>
      </c>
      <c r="AL480" s="8">
        <v>2</v>
      </c>
      <c r="AM480" s="7" t="s">
        <v>104</v>
      </c>
    </row>
    <row r="481" spans="1:39" ht="76.5" x14ac:dyDescent="0.25">
      <c r="A481" s="6">
        <v>215</v>
      </c>
      <c r="B481" s="7" t="s">
        <v>92</v>
      </c>
      <c r="C481" s="7" t="s">
        <v>51</v>
      </c>
      <c r="D481" s="7" t="s">
        <v>121</v>
      </c>
      <c r="E481" s="7" t="s">
        <v>94</v>
      </c>
      <c r="F481" s="7" t="s">
        <v>95</v>
      </c>
      <c r="G481" s="7" t="s">
        <v>363</v>
      </c>
      <c r="H481" s="7" t="s">
        <v>551</v>
      </c>
      <c r="I481" s="7" t="s">
        <v>552</v>
      </c>
      <c r="J481" s="7" t="s">
        <v>2727</v>
      </c>
      <c r="K481" s="7" t="s">
        <v>4127</v>
      </c>
      <c r="L481" s="7" t="s">
        <v>4128</v>
      </c>
      <c r="M481" s="7" t="s">
        <v>632</v>
      </c>
      <c r="N481" s="7" t="s">
        <v>4129</v>
      </c>
      <c r="O481" s="8">
        <v>0</v>
      </c>
      <c r="P481" s="8">
        <v>0</v>
      </c>
      <c r="Q481" s="8">
        <v>0</v>
      </c>
      <c r="R481" s="7" t="s">
        <v>100</v>
      </c>
      <c r="S481" s="7" t="s">
        <v>100</v>
      </c>
      <c r="T481" s="7" t="s">
        <v>100</v>
      </c>
      <c r="U481" s="8">
        <v>5</v>
      </c>
      <c r="V481" s="8">
        <v>5</v>
      </c>
      <c r="W481" s="8">
        <v>5</v>
      </c>
      <c r="X481" s="8">
        <v>5</v>
      </c>
      <c r="Y481" s="8">
        <v>5</v>
      </c>
      <c r="Z481" s="8">
        <v>5</v>
      </c>
      <c r="AA481" s="8">
        <v>0</v>
      </c>
      <c r="AB481" s="8">
        <v>0</v>
      </c>
      <c r="AC481" s="8">
        <v>0</v>
      </c>
      <c r="AD481" s="8">
        <v>1</v>
      </c>
      <c r="AE481" s="8">
        <v>1</v>
      </c>
      <c r="AF481" s="8">
        <v>1</v>
      </c>
      <c r="AG481" s="8">
        <v>4</v>
      </c>
      <c r="AH481" s="8">
        <v>4</v>
      </c>
      <c r="AI481" s="8">
        <v>4</v>
      </c>
      <c r="AJ481" s="8">
        <v>1</v>
      </c>
      <c r="AK481" s="8">
        <v>1</v>
      </c>
      <c r="AL481" s="8">
        <v>1</v>
      </c>
      <c r="AM481" s="7" t="s">
        <v>104</v>
      </c>
    </row>
    <row r="482" spans="1:39" ht="89.25" x14ac:dyDescent="0.25">
      <c r="A482" s="6">
        <v>215</v>
      </c>
      <c r="B482" s="7" t="s">
        <v>92</v>
      </c>
      <c r="C482" s="7" t="s">
        <v>51</v>
      </c>
      <c r="D482" s="7" t="s">
        <v>121</v>
      </c>
      <c r="E482" s="7" t="s">
        <v>94</v>
      </c>
      <c r="F482" s="7" t="s">
        <v>95</v>
      </c>
      <c r="G482" s="7" t="s">
        <v>363</v>
      </c>
      <c r="H482" s="7" t="s">
        <v>551</v>
      </c>
      <c r="I482" s="7" t="s">
        <v>552</v>
      </c>
      <c r="J482" s="7" t="s">
        <v>2727</v>
      </c>
      <c r="K482" s="7" t="s">
        <v>4130</v>
      </c>
      <c r="L482" s="7" t="s">
        <v>4131</v>
      </c>
      <c r="M482" s="7" t="s">
        <v>405</v>
      </c>
      <c r="N482" s="7" t="s">
        <v>4132</v>
      </c>
      <c r="O482" s="8">
        <v>3</v>
      </c>
      <c r="P482" s="8">
        <v>4</v>
      </c>
      <c r="Q482" s="8">
        <v>4</v>
      </c>
      <c r="R482" s="7" t="s">
        <v>4076</v>
      </c>
      <c r="S482" s="7" t="s">
        <v>4076</v>
      </c>
      <c r="T482" s="7" t="s">
        <v>4076</v>
      </c>
      <c r="U482" s="8">
        <v>3</v>
      </c>
      <c r="V482" s="8">
        <v>3</v>
      </c>
      <c r="W482" s="8">
        <v>3</v>
      </c>
      <c r="X482" s="8">
        <v>3</v>
      </c>
      <c r="Y482" s="8">
        <v>3</v>
      </c>
      <c r="Z482" s="8">
        <v>3</v>
      </c>
      <c r="AA482" s="8">
        <v>0</v>
      </c>
      <c r="AB482" s="8">
        <v>0</v>
      </c>
      <c r="AC482" s="8">
        <v>0</v>
      </c>
      <c r="AD482" s="8">
        <v>0</v>
      </c>
      <c r="AE482" s="8">
        <v>0</v>
      </c>
      <c r="AF482" s="8">
        <v>0</v>
      </c>
      <c r="AG482" s="8">
        <v>3</v>
      </c>
      <c r="AH482" s="8">
        <v>3</v>
      </c>
      <c r="AI482" s="8">
        <v>3</v>
      </c>
      <c r="AJ482" s="8">
        <v>0</v>
      </c>
      <c r="AK482" s="8">
        <v>0</v>
      </c>
      <c r="AL482" s="8">
        <v>0</v>
      </c>
      <c r="AM482" s="7" t="s">
        <v>104</v>
      </c>
    </row>
    <row r="483" spans="1:39" ht="102" x14ac:dyDescent="0.25">
      <c r="A483" s="6">
        <v>215</v>
      </c>
      <c r="B483" s="7" t="s">
        <v>92</v>
      </c>
      <c r="C483" s="7" t="s">
        <v>51</v>
      </c>
      <c r="D483" s="7" t="s">
        <v>121</v>
      </c>
      <c r="E483" s="7" t="s">
        <v>94</v>
      </c>
      <c r="F483" s="7" t="s">
        <v>95</v>
      </c>
      <c r="G483" s="7" t="s">
        <v>363</v>
      </c>
      <c r="H483" s="7" t="s">
        <v>551</v>
      </c>
      <c r="I483" s="7" t="s">
        <v>552</v>
      </c>
      <c r="J483" s="7" t="s">
        <v>2727</v>
      </c>
      <c r="K483" s="7" t="s">
        <v>4133</v>
      </c>
      <c r="L483" s="7" t="s">
        <v>4134</v>
      </c>
      <c r="M483" s="7" t="s">
        <v>407</v>
      </c>
      <c r="N483" s="7" t="s">
        <v>4135</v>
      </c>
      <c r="O483" s="8">
        <v>5</v>
      </c>
      <c r="P483" s="8">
        <v>6</v>
      </c>
      <c r="Q483" s="8">
        <v>6</v>
      </c>
      <c r="R483" s="7" t="s">
        <v>4087</v>
      </c>
      <c r="S483" s="7" t="s">
        <v>4087</v>
      </c>
      <c r="T483" s="7" t="s">
        <v>4087</v>
      </c>
      <c r="U483" s="8">
        <v>3</v>
      </c>
      <c r="V483" s="8">
        <v>3</v>
      </c>
      <c r="W483" s="8">
        <v>3</v>
      </c>
      <c r="X483" s="8">
        <v>0</v>
      </c>
      <c r="Y483" s="8">
        <v>0</v>
      </c>
      <c r="Z483" s="8">
        <v>0</v>
      </c>
      <c r="AA483" s="8">
        <v>0</v>
      </c>
      <c r="AB483" s="8">
        <v>0</v>
      </c>
      <c r="AC483" s="8">
        <v>0</v>
      </c>
      <c r="AD483" s="8">
        <v>0</v>
      </c>
      <c r="AE483" s="8">
        <v>0</v>
      </c>
      <c r="AF483" s="8">
        <v>0</v>
      </c>
      <c r="AG483" s="8">
        <v>3</v>
      </c>
      <c r="AH483" s="8">
        <v>3</v>
      </c>
      <c r="AI483" s="8">
        <v>3</v>
      </c>
      <c r="AJ483" s="8">
        <v>0</v>
      </c>
      <c r="AK483" s="8">
        <v>0</v>
      </c>
      <c r="AL483" s="8">
        <v>0</v>
      </c>
      <c r="AM483" s="7" t="s">
        <v>104</v>
      </c>
    </row>
    <row r="484" spans="1:39" ht="89.25" x14ac:dyDescent="0.25">
      <c r="A484" s="6">
        <v>215</v>
      </c>
      <c r="B484" s="7" t="s">
        <v>92</v>
      </c>
      <c r="C484" s="7" t="s">
        <v>51</v>
      </c>
      <c r="D484" s="7" t="s">
        <v>121</v>
      </c>
      <c r="E484" s="7" t="s">
        <v>94</v>
      </c>
      <c r="F484" s="7" t="s">
        <v>95</v>
      </c>
      <c r="G484" s="7" t="s">
        <v>363</v>
      </c>
      <c r="H484" s="7" t="s">
        <v>551</v>
      </c>
      <c r="I484" s="7" t="s">
        <v>552</v>
      </c>
      <c r="J484" s="7" t="s">
        <v>2727</v>
      </c>
      <c r="K484" s="7" t="s">
        <v>4136</v>
      </c>
      <c r="L484" s="7" t="s">
        <v>4137</v>
      </c>
      <c r="M484" s="7" t="s">
        <v>1075</v>
      </c>
      <c r="N484" s="7" t="s">
        <v>4138</v>
      </c>
      <c r="O484" s="8">
        <v>1</v>
      </c>
      <c r="P484" s="8">
        <v>2</v>
      </c>
      <c r="Q484" s="8">
        <v>2</v>
      </c>
      <c r="R484" s="7" t="s">
        <v>4076</v>
      </c>
      <c r="S484" s="7" t="s">
        <v>4068</v>
      </c>
      <c r="T484" s="7" t="s">
        <v>4068</v>
      </c>
      <c r="U484" s="8">
        <v>4</v>
      </c>
      <c r="V484" s="8">
        <v>4</v>
      </c>
      <c r="W484" s="8">
        <v>4</v>
      </c>
      <c r="X484" s="8">
        <v>4</v>
      </c>
      <c r="Y484" s="8">
        <v>4</v>
      </c>
      <c r="Z484" s="8">
        <v>4</v>
      </c>
      <c r="AA484" s="8">
        <v>0</v>
      </c>
      <c r="AB484" s="8">
        <v>0</v>
      </c>
      <c r="AC484" s="8">
        <v>0</v>
      </c>
      <c r="AD484" s="8">
        <v>1</v>
      </c>
      <c r="AE484" s="8">
        <v>1</v>
      </c>
      <c r="AF484" s="8">
        <v>1</v>
      </c>
      <c r="AG484" s="8">
        <v>3</v>
      </c>
      <c r="AH484" s="8">
        <v>3</v>
      </c>
      <c r="AI484" s="8">
        <v>3</v>
      </c>
      <c r="AJ484" s="8">
        <v>1</v>
      </c>
      <c r="AK484" s="8">
        <v>1</v>
      </c>
      <c r="AL484" s="8">
        <v>1</v>
      </c>
      <c r="AM484" s="7" t="s">
        <v>104</v>
      </c>
    </row>
    <row r="485" spans="1:39" ht="89.25" x14ac:dyDescent="0.25">
      <c r="A485" s="6">
        <v>215</v>
      </c>
      <c r="B485" s="7" t="s">
        <v>92</v>
      </c>
      <c r="C485" s="7" t="s">
        <v>51</v>
      </c>
      <c r="D485" s="7" t="s">
        <v>121</v>
      </c>
      <c r="E485" s="7" t="s">
        <v>94</v>
      </c>
      <c r="F485" s="7" t="s">
        <v>95</v>
      </c>
      <c r="G485" s="7" t="s">
        <v>363</v>
      </c>
      <c r="H485" s="7" t="s">
        <v>551</v>
      </c>
      <c r="I485" s="7" t="s">
        <v>552</v>
      </c>
      <c r="J485" s="7" t="s">
        <v>2727</v>
      </c>
      <c r="K485" s="7" t="s">
        <v>4139</v>
      </c>
      <c r="L485" s="7" t="s">
        <v>4140</v>
      </c>
      <c r="M485" s="7" t="s">
        <v>3235</v>
      </c>
      <c r="N485" s="7" t="s">
        <v>4141</v>
      </c>
      <c r="O485" s="8">
        <v>0</v>
      </c>
      <c r="P485" s="8">
        <v>0</v>
      </c>
      <c r="Q485" s="8">
        <v>0</v>
      </c>
      <c r="R485" s="7" t="s">
        <v>100</v>
      </c>
      <c r="S485" s="7" t="s">
        <v>100</v>
      </c>
      <c r="T485" s="7" t="s">
        <v>100</v>
      </c>
      <c r="U485" s="8">
        <v>2</v>
      </c>
      <c r="V485" s="8">
        <v>2</v>
      </c>
      <c r="W485" s="8">
        <v>2</v>
      </c>
      <c r="X485" s="8">
        <v>2</v>
      </c>
      <c r="Y485" s="8">
        <v>2</v>
      </c>
      <c r="Z485" s="8">
        <v>2</v>
      </c>
      <c r="AA485" s="8">
        <v>0</v>
      </c>
      <c r="AB485" s="8">
        <v>0</v>
      </c>
      <c r="AC485" s="8">
        <v>0</v>
      </c>
      <c r="AD485" s="8">
        <v>1</v>
      </c>
      <c r="AE485" s="8">
        <v>1</v>
      </c>
      <c r="AF485" s="8">
        <v>1</v>
      </c>
      <c r="AG485" s="8">
        <v>1</v>
      </c>
      <c r="AH485" s="8">
        <v>1</v>
      </c>
      <c r="AI485" s="8">
        <v>1</v>
      </c>
      <c r="AJ485" s="8">
        <v>1</v>
      </c>
      <c r="AK485" s="8">
        <v>1</v>
      </c>
      <c r="AL485" s="8">
        <v>1</v>
      </c>
      <c r="AM485" s="7" t="s">
        <v>104</v>
      </c>
    </row>
    <row r="486" spans="1:39" ht="89.25" x14ac:dyDescent="0.25">
      <c r="A486" s="6">
        <v>215</v>
      </c>
      <c r="B486" s="7" t="s">
        <v>92</v>
      </c>
      <c r="C486" s="7" t="s">
        <v>51</v>
      </c>
      <c r="D486" s="7" t="s">
        <v>121</v>
      </c>
      <c r="E486" s="7" t="s">
        <v>94</v>
      </c>
      <c r="F486" s="7" t="s">
        <v>95</v>
      </c>
      <c r="G486" s="7" t="s">
        <v>363</v>
      </c>
      <c r="H486" s="7" t="s">
        <v>551</v>
      </c>
      <c r="I486" s="7" t="s">
        <v>552</v>
      </c>
      <c r="J486" s="7" t="s">
        <v>2727</v>
      </c>
      <c r="K486" s="7" t="s">
        <v>4142</v>
      </c>
      <c r="L486" s="7" t="s">
        <v>4143</v>
      </c>
      <c r="M486" s="7" t="s">
        <v>405</v>
      </c>
      <c r="N486" s="7" t="s">
        <v>4144</v>
      </c>
      <c r="O486" s="8">
        <v>7</v>
      </c>
      <c r="P486" s="8">
        <v>6</v>
      </c>
      <c r="Q486" s="8">
        <v>6</v>
      </c>
      <c r="R486" s="7" t="s">
        <v>4087</v>
      </c>
      <c r="S486" s="7" t="s">
        <v>4087</v>
      </c>
      <c r="T486" s="7" t="s">
        <v>4087</v>
      </c>
      <c r="U486" s="8">
        <v>4</v>
      </c>
      <c r="V486" s="8">
        <v>3</v>
      </c>
      <c r="W486" s="8">
        <v>3</v>
      </c>
      <c r="X486" s="8">
        <v>4</v>
      </c>
      <c r="Y486" s="8">
        <v>3</v>
      </c>
      <c r="Z486" s="8">
        <v>3</v>
      </c>
      <c r="AA486" s="8">
        <v>0</v>
      </c>
      <c r="AB486" s="8">
        <v>0</v>
      </c>
      <c r="AC486" s="8">
        <v>0</v>
      </c>
      <c r="AD486" s="8">
        <v>1</v>
      </c>
      <c r="AE486" s="8">
        <v>1</v>
      </c>
      <c r="AF486" s="8">
        <v>1</v>
      </c>
      <c r="AG486" s="8">
        <v>3</v>
      </c>
      <c r="AH486" s="8">
        <v>2</v>
      </c>
      <c r="AI486" s="8">
        <v>2</v>
      </c>
      <c r="AJ486" s="8">
        <v>1</v>
      </c>
      <c r="AK486" s="8">
        <v>1</v>
      </c>
      <c r="AL486" s="8">
        <v>1</v>
      </c>
      <c r="AM486" s="7" t="s">
        <v>104</v>
      </c>
    </row>
    <row r="487" spans="1:39" ht="76.5" x14ac:dyDescent="0.25">
      <c r="A487" s="6">
        <v>215</v>
      </c>
      <c r="B487" s="7" t="s">
        <v>92</v>
      </c>
      <c r="C487" s="7" t="s">
        <v>51</v>
      </c>
      <c r="D487" s="7" t="s">
        <v>121</v>
      </c>
      <c r="E487" s="7" t="s">
        <v>94</v>
      </c>
      <c r="F487" s="7" t="s">
        <v>95</v>
      </c>
      <c r="G487" s="7" t="s">
        <v>363</v>
      </c>
      <c r="H487" s="7" t="s">
        <v>551</v>
      </c>
      <c r="I487" s="7" t="s">
        <v>552</v>
      </c>
      <c r="J487" s="7" t="s">
        <v>2727</v>
      </c>
      <c r="K487" s="7" t="s">
        <v>4145</v>
      </c>
      <c r="L487" s="7" t="s">
        <v>4146</v>
      </c>
      <c r="M487" s="7" t="s">
        <v>203</v>
      </c>
      <c r="N487" s="7" t="s">
        <v>4147</v>
      </c>
      <c r="O487" s="8">
        <v>11</v>
      </c>
      <c r="P487" s="8">
        <v>11</v>
      </c>
      <c r="Q487" s="8">
        <v>11</v>
      </c>
      <c r="R487" s="7" t="s">
        <v>4087</v>
      </c>
      <c r="S487" s="7" t="s">
        <v>4087</v>
      </c>
      <c r="T487" s="7" t="s">
        <v>4087</v>
      </c>
      <c r="U487" s="8">
        <v>1</v>
      </c>
      <c r="V487" s="8">
        <v>1</v>
      </c>
      <c r="W487" s="8">
        <v>1</v>
      </c>
      <c r="X487" s="8">
        <v>1</v>
      </c>
      <c r="Y487" s="8">
        <v>1</v>
      </c>
      <c r="Z487" s="8">
        <v>1</v>
      </c>
      <c r="AA487" s="8">
        <v>0</v>
      </c>
      <c r="AB487" s="8">
        <v>0</v>
      </c>
      <c r="AC487" s="8">
        <v>0</v>
      </c>
      <c r="AD487" s="8">
        <v>1</v>
      </c>
      <c r="AE487" s="8">
        <v>1</v>
      </c>
      <c r="AF487" s="8">
        <v>1</v>
      </c>
      <c r="AG487" s="8">
        <v>0</v>
      </c>
      <c r="AH487" s="8">
        <v>0</v>
      </c>
      <c r="AI487" s="8">
        <v>0</v>
      </c>
      <c r="AJ487" s="8">
        <v>1</v>
      </c>
      <c r="AK487" s="8">
        <v>1</v>
      </c>
      <c r="AL487" s="8">
        <v>1</v>
      </c>
      <c r="AM487" s="7" t="s">
        <v>104</v>
      </c>
    </row>
    <row r="488" spans="1:39" ht="89.25" x14ac:dyDescent="0.25">
      <c r="A488" s="6">
        <v>215</v>
      </c>
      <c r="B488" s="7" t="s">
        <v>92</v>
      </c>
      <c r="C488" s="7" t="s">
        <v>51</v>
      </c>
      <c r="D488" s="7" t="s">
        <v>121</v>
      </c>
      <c r="E488" s="7" t="s">
        <v>94</v>
      </c>
      <c r="F488" s="7" t="s">
        <v>95</v>
      </c>
      <c r="G488" s="7" t="s">
        <v>363</v>
      </c>
      <c r="H488" s="7" t="s">
        <v>551</v>
      </c>
      <c r="I488" s="7" t="s">
        <v>552</v>
      </c>
      <c r="J488" s="7" t="s">
        <v>2727</v>
      </c>
      <c r="K488" s="7" t="s">
        <v>4148</v>
      </c>
      <c r="L488" s="7" t="s">
        <v>4149</v>
      </c>
      <c r="M488" s="7" t="s">
        <v>229</v>
      </c>
      <c r="N488" s="7" t="s">
        <v>4150</v>
      </c>
      <c r="O488" s="8">
        <v>3</v>
      </c>
      <c r="P488" s="8">
        <v>2</v>
      </c>
      <c r="Q488" s="8">
        <v>2</v>
      </c>
      <c r="R488" s="7" t="s">
        <v>4068</v>
      </c>
      <c r="S488" s="7" t="s">
        <v>4068</v>
      </c>
      <c r="T488" s="7" t="s">
        <v>4068</v>
      </c>
      <c r="U488" s="8">
        <v>1</v>
      </c>
      <c r="V488" s="8">
        <v>2</v>
      </c>
      <c r="W488" s="8">
        <v>2</v>
      </c>
      <c r="X488" s="8">
        <v>1</v>
      </c>
      <c r="Y488" s="8">
        <v>2</v>
      </c>
      <c r="Z488" s="8">
        <v>2</v>
      </c>
      <c r="AA488" s="8">
        <v>0</v>
      </c>
      <c r="AB488" s="8">
        <v>0</v>
      </c>
      <c r="AC488" s="8">
        <v>0</v>
      </c>
      <c r="AD488" s="8">
        <v>0</v>
      </c>
      <c r="AE488" s="8">
        <v>0</v>
      </c>
      <c r="AF488" s="8">
        <v>1</v>
      </c>
      <c r="AG488" s="8">
        <v>1</v>
      </c>
      <c r="AH488" s="8">
        <v>1</v>
      </c>
      <c r="AI488" s="8">
        <v>1</v>
      </c>
      <c r="AJ488" s="8">
        <v>0</v>
      </c>
      <c r="AK488" s="8">
        <v>0</v>
      </c>
      <c r="AL488" s="8">
        <v>1</v>
      </c>
      <c r="AM488" s="7" t="s">
        <v>104</v>
      </c>
    </row>
    <row r="489" spans="1:39" ht="89.25" x14ac:dyDescent="0.25">
      <c r="A489" s="6">
        <v>215</v>
      </c>
      <c r="B489" s="7" t="s">
        <v>92</v>
      </c>
      <c r="C489" s="7" t="s">
        <v>51</v>
      </c>
      <c r="D489" s="7" t="s">
        <v>121</v>
      </c>
      <c r="E489" s="7" t="s">
        <v>94</v>
      </c>
      <c r="F489" s="7" t="s">
        <v>95</v>
      </c>
      <c r="G489" s="7" t="s">
        <v>363</v>
      </c>
      <c r="H489" s="7" t="s">
        <v>551</v>
      </c>
      <c r="I489" s="7" t="s">
        <v>552</v>
      </c>
      <c r="J489" s="7" t="s">
        <v>2727</v>
      </c>
      <c r="K489" s="7" t="s">
        <v>4151</v>
      </c>
      <c r="L489" s="7" t="s">
        <v>4152</v>
      </c>
      <c r="M489" s="7" t="s">
        <v>405</v>
      </c>
      <c r="N489" s="7" t="s">
        <v>4153</v>
      </c>
      <c r="O489" s="8">
        <v>0</v>
      </c>
      <c r="P489" s="8">
        <v>0</v>
      </c>
      <c r="Q489" s="8">
        <v>0</v>
      </c>
      <c r="R489" s="7" t="s">
        <v>100</v>
      </c>
      <c r="S489" s="7" t="s">
        <v>100</v>
      </c>
      <c r="T489" s="7" t="s">
        <v>100</v>
      </c>
      <c r="U489" s="8">
        <v>4</v>
      </c>
      <c r="V489" s="8">
        <v>3</v>
      </c>
      <c r="W489" s="8">
        <v>3</v>
      </c>
      <c r="X489" s="8">
        <v>4</v>
      </c>
      <c r="Y489" s="8">
        <v>3</v>
      </c>
      <c r="Z489" s="8">
        <v>3</v>
      </c>
      <c r="AA489" s="8">
        <v>0</v>
      </c>
      <c r="AB489" s="8">
        <v>0</v>
      </c>
      <c r="AC489" s="8">
        <v>0</v>
      </c>
      <c r="AD489" s="8">
        <v>1</v>
      </c>
      <c r="AE489" s="8">
        <v>1</v>
      </c>
      <c r="AF489" s="8">
        <v>1</v>
      </c>
      <c r="AG489" s="8">
        <v>3</v>
      </c>
      <c r="AH489" s="8">
        <v>2</v>
      </c>
      <c r="AI489" s="8">
        <v>2</v>
      </c>
      <c r="AJ489" s="8">
        <v>1</v>
      </c>
      <c r="AK489" s="8">
        <v>1</v>
      </c>
      <c r="AL489" s="8">
        <v>1</v>
      </c>
      <c r="AM489" s="7" t="s">
        <v>104</v>
      </c>
    </row>
    <row r="490" spans="1:39" ht="89.25" x14ac:dyDescent="0.25">
      <c r="A490" s="6">
        <v>215</v>
      </c>
      <c r="B490" s="7" t="s">
        <v>92</v>
      </c>
      <c r="C490" s="7" t="s">
        <v>51</v>
      </c>
      <c r="D490" s="7" t="s">
        <v>121</v>
      </c>
      <c r="E490" s="7" t="s">
        <v>94</v>
      </c>
      <c r="F490" s="7" t="s">
        <v>95</v>
      </c>
      <c r="G490" s="7" t="s">
        <v>363</v>
      </c>
      <c r="H490" s="7" t="s">
        <v>551</v>
      </c>
      <c r="I490" s="7" t="s">
        <v>552</v>
      </c>
      <c r="J490" s="7" t="s">
        <v>2727</v>
      </c>
      <c r="K490" s="7" t="s">
        <v>4154</v>
      </c>
      <c r="L490" s="7" t="s">
        <v>4155</v>
      </c>
      <c r="M490" s="7" t="s">
        <v>390</v>
      </c>
      <c r="N490" s="7" t="s">
        <v>4156</v>
      </c>
      <c r="O490" s="8">
        <v>9</v>
      </c>
      <c r="P490" s="8">
        <v>13</v>
      </c>
      <c r="Q490" s="8">
        <v>13</v>
      </c>
      <c r="R490" s="7" t="s">
        <v>4087</v>
      </c>
      <c r="S490" s="7" t="s">
        <v>4087</v>
      </c>
      <c r="T490" s="7" t="s">
        <v>4087</v>
      </c>
      <c r="U490" s="8">
        <v>4</v>
      </c>
      <c r="V490" s="8">
        <v>4</v>
      </c>
      <c r="W490" s="8">
        <v>4</v>
      </c>
      <c r="X490" s="8">
        <v>4</v>
      </c>
      <c r="Y490" s="8">
        <v>4</v>
      </c>
      <c r="Z490" s="8">
        <v>4</v>
      </c>
      <c r="AA490" s="8">
        <v>0</v>
      </c>
      <c r="AB490" s="8">
        <v>0</v>
      </c>
      <c r="AC490" s="8">
        <v>0</v>
      </c>
      <c r="AD490" s="8">
        <v>1</v>
      </c>
      <c r="AE490" s="8">
        <v>1</v>
      </c>
      <c r="AF490" s="8">
        <v>1</v>
      </c>
      <c r="AG490" s="8">
        <v>3</v>
      </c>
      <c r="AH490" s="8">
        <v>3</v>
      </c>
      <c r="AI490" s="8">
        <v>3</v>
      </c>
      <c r="AJ490" s="8">
        <v>1</v>
      </c>
      <c r="AK490" s="8">
        <v>1</v>
      </c>
      <c r="AL490" s="8">
        <v>1</v>
      </c>
      <c r="AM490" s="7" t="s">
        <v>104</v>
      </c>
    </row>
    <row r="491" spans="1:39" ht="89.25" x14ac:dyDescent="0.25">
      <c r="A491" s="6">
        <v>215</v>
      </c>
      <c r="B491" s="7" t="s">
        <v>92</v>
      </c>
      <c r="C491" s="7" t="s">
        <v>51</v>
      </c>
      <c r="D491" s="7" t="s">
        <v>121</v>
      </c>
      <c r="E491" s="7" t="s">
        <v>94</v>
      </c>
      <c r="F491" s="7" t="s">
        <v>95</v>
      </c>
      <c r="G491" s="7" t="s">
        <v>363</v>
      </c>
      <c r="H491" s="7" t="s">
        <v>551</v>
      </c>
      <c r="I491" s="7" t="s">
        <v>552</v>
      </c>
      <c r="J491" s="7" t="s">
        <v>2727</v>
      </c>
      <c r="K491" s="7" t="s">
        <v>4157</v>
      </c>
      <c r="L491" s="7" t="s">
        <v>4158</v>
      </c>
      <c r="M491" s="7" t="s">
        <v>405</v>
      </c>
      <c r="N491" s="7" t="s">
        <v>3492</v>
      </c>
      <c r="O491" s="8">
        <v>3</v>
      </c>
      <c r="P491" s="8">
        <v>6</v>
      </c>
      <c r="Q491" s="8">
        <v>6</v>
      </c>
      <c r="R491" s="7" t="s">
        <v>4068</v>
      </c>
      <c r="S491" s="7" t="s">
        <v>4068</v>
      </c>
      <c r="T491" s="7" t="s">
        <v>4068</v>
      </c>
      <c r="U491" s="8">
        <v>1</v>
      </c>
      <c r="V491" s="8">
        <v>2</v>
      </c>
      <c r="W491" s="8">
        <v>2</v>
      </c>
      <c r="X491" s="8">
        <v>1</v>
      </c>
      <c r="Y491" s="8">
        <v>2</v>
      </c>
      <c r="Z491" s="8">
        <v>2</v>
      </c>
      <c r="AA491" s="8">
        <v>0</v>
      </c>
      <c r="AB491" s="8">
        <v>0</v>
      </c>
      <c r="AC491" s="8">
        <v>0</v>
      </c>
      <c r="AD491" s="8">
        <v>0</v>
      </c>
      <c r="AE491" s="8">
        <v>1</v>
      </c>
      <c r="AF491" s="8">
        <v>1</v>
      </c>
      <c r="AG491" s="8">
        <v>1</v>
      </c>
      <c r="AH491" s="8">
        <v>1</v>
      </c>
      <c r="AI491" s="8">
        <v>1</v>
      </c>
      <c r="AJ491" s="8">
        <v>0</v>
      </c>
      <c r="AK491" s="8">
        <v>1</v>
      </c>
      <c r="AL491" s="8">
        <v>1</v>
      </c>
      <c r="AM491" s="7" t="s">
        <v>104</v>
      </c>
    </row>
    <row r="492" spans="1:39" ht="102" x14ac:dyDescent="0.25">
      <c r="A492" s="6">
        <v>215</v>
      </c>
      <c r="B492" s="7" t="s">
        <v>92</v>
      </c>
      <c r="C492" s="7" t="s">
        <v>51</v>
      </c>
      <c r="D492" s="7" t="s">
        <v>121</v>
      </c>
      <c r="E492" s="7" t="s">
        <v>94</v>
      </c>
      <c r="F492" s="7" t="s">
        <v>95</v>
      </c>
      <c r="G492" s="7" t="s">
        <v>363</v>
      </c>
      <c r="H492" s="7" t="s">
        <v>551</v>
      </c>
      <c r="I492" s="7" t="s">
        <v>552</v>
      </c>
      <c r="J492" s="7" t="s">
        <v>2727</v>
      </c>
      <c r="K492" s="7" t="s">
        <v>4159</v>
      </c>
      <c r="L492" s="7" t="s">
        <v>4160</v>
      </c>
      <c r="M492" s="7" t="s">
        <v>407</v>
      </c>
      <c r="N492" s="7" t="s">
        <v>4161</v>
      </c>
      <c r="O492" s="8">
        <v>3</v>
      </c>
      <c r="P492" s="8">
        <v>2</v>
      </c>
      <c r="Q492" s="8">
        <v>2</v>
      </c>
      <c r="R492" s="7" t="s">
        <v>581</v>
      </c>
      <c r="S492" s="7" t="s">
        <v>581</v>
      </c>
      <c r="T492" s="7" t="s">
        <v>581</v>
      </c>
      <c r="U492" s="8">
        <v>4</v>
      </c>
      <c r="V492" s="8">
        <v>4</v>
      </c>
      <c r="W492" s="8">
        <v>4</v>
      </c>
      <c r="X492" s="8">
        <v>4</v>
      </c>
      <c r="Y492" s="8">
        <v>4</v>
      </c>
      <c r="Z492" s="8">
        <v>4</v>
      </c>
      <c r="AA492" s="8">
        <v>0</v>
      </c>
      <c r="AB492" s="8">
        <v>0</v>
      </c>
      <c r="AC492" s="8">
        <v>0</v>
      </c>
      <c r="AD492" s="8">
        <v>0</v>
      </c>
      <c r="AE492" s="8">
        <v>0</v>
      </c>
      <c r="AF492" s="8">
        <v>1</v>
      </c>
      <c r="AG492" s="8">
        <v>4</v>
      </c>
      <c r="AH492" s="8">
        <v>4</v>
      </c>
      <c r="AI492" s="8">
        <v>3</v>
      </c>
      <c r="AJ492" s="8">
        <v>0</v>
      </c>
      <c r="AK492" s="8">
        <v>0</v>
      </c>
      <c r="AL492" s="8">
        <v>1</v>
      </c>
      <c r="AM492" s="7" t="s">
        <v>104</v>
      </c>
    </row>
    <row r="493" spans="1:39" ht="89.25" x14ac:dyDescent="0.25">
      <c r="A493" s="6">
        <v>215</v>
      </c>
      <c r="B493" s="7" t="s">
        <v>92</v>
      </c>
      <c r="C493" s="7" t="s">
        <v>51</v>
      </c>
      <c r="D493" s="7" t="s">
        <v>121</v>
      </c>
      <c r="E493" s="7" t="s">
        <v>94</v>
      </c>
      <c r="F493" s="7" t="s">
        <v>95</v>
      </c>
      <c r="G493" s="7" t="s">
        <v>363</v>
      </c>
      <c r="H493" s="7" t="s">
        <v>551</v>
      </c>
      <c r="I493" s="7" t="s">
        <v>552</v>
      </c>
      <c r="J493" s="7" t="s">
        <v>2727</v>
      </c>
      <c r="K493" s="7" t="s">
        <v>4162</v>
      </c>
      <c r="L493" s="7" t="s">
        <v>4163</v>
      </c>
      <c r="M493" s="7" t="s">
        <v>172</v>
      </c>
      <c r="N493" s="7" t="s">
        <v>4164</v>
      </c>
      <c r="O493" s="8">
        <v>6</v>
      </c>
      <c r="P493" s="8">
        <v>8</v>
      </c>
      <c r="Q493" s="8">
        <v>7</v>
      </c>
      <c r="R493" s="7" t="s">
        <v>4087</v>
      </c>
      <c r="S493" s="7" t="s">
        <v>4087</v>
      </c>
      <c r="T493" s="7" t="s">
        <v>4087</v>
      </c>
      <c r="U493" s="8">
        <v>1</v>
      </c>
      <c r="V493" s="8">
        <v>3</v>
      </c>
      <c r="W493" s="8">
        <v>3</v>
      </c>
      <c r="X493" s="8">
        <v>1</v>
      </c>
      <c r="Y493" s="8">
        <v>3</v>
      </c>
      <c r="Z493" s="8">
        <v>3</v>
      </c>
      <c r="AA493" s="8">
        <v>0</v>
      </c>
      <c r="AB493" s="8">
        <v>1</v>
      </c>
      <c r="AC493" s="8">
        <v>1</v>
      </c>
      <c r="AD493" s="8">
        <v>1</v>
      </c>
      <c r="AE493" s="8">
        <v>0</v>
      </c>
      <c r="AF493" s="8">
        <v>0</v>
      </c>
      <c r="AG493" s="8">
        <v>1</v>
      </c>
      <c r="AH493" s="8">
        <v>2</v>
      </c>
      <c r="AI493" s="8">
        <v>2</v>
      </c>
      <c r="AJ493" s="8">
        <v>1</v>
      </c>
      <c r="AK493" s="8">
        <v>1</v>
      </c>
      <c r="AL493" s="8">
        <v>1</v>
      </c>
      <c r="AM493" s="7" t="s">
        <v>104</v>
      </c>
    </row>
    <row r="494" spans="1:39" ht="76.5" x14ac:dyDescent="0.25">
      <c r="A494" s="6">
        <v>215</v>
      </c>
      <c r="B494" s="7" t="s">
        <v>92</v>
      </c>
      <c r="C494" s="7" t="s">
        <v>51</v>
      </c>
      <c r="D494" s="7" t="s">
        <v>121</v>
      </c>
      <c r="E494" s="7" t="s">
        <v>94</v>
      </c>
      <c r="F494" s="7" t="s">
        <v>95</v>
      </c>
      <c r="G494" s="7" t="s">
        <v>363</v>
      </c>
      <c r="H494" s="7" t="s">
        <v>551</v>
      </c>
      <c r="I494" s="7" t="s">
        <v>552</v>
      </c>
      <c r="J494" s="7" t="s">
        <v>2727</v>
      </c>
      <c r="K494" s="7" t="s">
        <v>4165</v>
      </c>
      <c r="L494" s="7" t="s">
        <v>4166</v>
      </c>
      <c r="M494" s="7" t="s">
        <v>229</v>
      </c>
      <c r="N494" s="7" t="s">
        <v>4167</v>
      </c>
      <c r="O494" s="8">
        <v>73</v>
      </c>
      <c r="P494" s="8">
        <v>76</v>
      </c>
      <c r="Q494" s="8">
        <v>71</v>
      </c>
      <c r="R494" s="7" t="s">
        <v>4072</v>
      </c>
      <c r="S494" s="7" t="s">
        <v>4072</v>
      </c>
      <c r="T494" s="7" t="s">
        <v>4072</v>
      </c>
      <c r="U494" s="8">
        <v>2</v>
      </c>
      <c r="V494" s="8">
        <v>2</v>
      </c>
      <c r="W494" s="8">
        <v>2</v>
      </c>
      <c r="X494" s="8">
        <v>2</v>
      </c>
      <c r="Y494" s="8">
        <v>2</v>
      </c>
      <c r="Z494" s="8">
        <v>2</v>
      </c>
      <c r="AA494" s="8">
        <v>0</v>
      </c>
      <c r="AB494" s="8">
        <v>0</v>
      </c>
      <c r="AC494" s="8">
        <v>0</v>
      </c>
      <c r="AD494" s="8">
        <v>1</v>
      </c>
      <c r="AE494" s="8">
        <v>2</v>
      </c>
      <c r="AF494" s="8">
        <v>2</v>
      </c>
      <c r="AG494" s="8">
        <v>1</v>
      </c>
      <c r="AH494" s="8">
        <v>0</v>
      </c>
      <c r="AI494" s="8">
        <v>0</v>
      </c>
      <c r="AJ494" s="8">
        <v>1</v>
      </c>
      <c r="AK494" s="8">
        <v>1</v>
      </c>
      <c r="AL494" s="8">
        <v>1</v>
      </c>
      <c r="AM494" s="7" t="s">
        <v>104</v>
      </c>
    </row>
    <row r="495" spans="1:39" ht="102" x14ac:dyDescent="0.25">
      <c r="A495" s="6">
        <v>215</v>
      </c>
      <c r="B495" s="7" t="s">
        <v>92</v>
      </c>
      <c r="C495" s="7" t="s">
        <v>51</v>
      </c>
      <c r="D495" s="7" t="s">
        <v>121</v>
      </c>
      <c r="E495" s="7" t="s">
        <v>94</v>
      </c>
      <c r="F495" s="7" t="s">
        <v>95</v>
      </c>
      <c r="G495" s="7" t="s">
        <v>363</v>
      </c>
      <c r="H495" s="7" t="s">
        <v>551</v>
      </c>
      <c r="I495" s="7" t="s">
        <v>552</v>
      </c>
      <c r="J495" s="7" t="s">
        <v>2727</v>
      </c>
      <c r="K495" s="7" t="s">
        <v>4168</v>
      </c>
      <c r="L495" s="7" t="s">
        <v>4169</v>
      </c>
      <c r="M495" s="7" t="s">
        <v>407</v>
      </c>
      <c r="N495" s="7" t="s">
        <v>4170</v>
      </c>
      <c r="O495" s="8">
        <v>8</v>
      </c>
      <c r="P495" s="8">
        <v>10</v>
      </c>
      <c r="Q495" s="8">
        <v>9</v>
      </c>
      <c r="R495" s="7" t="s">
        <v>4076</v>
      </c>
      <c r="S495" s="7" t="s">
        <v>4095</v>
      </c>
      <c r="T495" s="7" t="s">
        <v>4095</v>
      </c>
      <c r="U495" s="8">
        <v>2</v>
      </c>
      <c r="V495" s="8">
        <v>2</v>
      </c>
      <c r="W495" s="8">
        <v>2</v>
      </c>
      <c r="X495" s="8">
        <v>2</v>
      </c>
      <c r="Y495" s="8">
        <v>2</v>
      </c>
      <c r="Z495" s="8">
        <v>2</v>
      </c>
      <c r="AA495" s="8">
        <v>0</v>
      </c>
      <c r="AB495" s="8">
        <v>0</v>
      </c>
      <c r="AC495" s="8">
        <v>0</v>
      </c>
      <c r="AD495" s="8">
        <v>1</v>
      </c>
      <c r="AE495" s="8">
        <v>1</v>
      </c>
      <c r="AF495" s="8">
        <v>1</v>
      </c>
      <c r="AG495" s="8">
        <v>1</v>
      </c>
      <c r="AH495" s="8">
        <v>1</v>
      </c>
      <c r="AI495" s="8">
        <v>1</v>
      </c>
      <c r="AJ495" s="8">
        <v>1</v>
      </c>
      <c r="AK495" s="8">
        <v>1</v>
      </c>
      <c r="AL495" s="8">
        <v>1</v>
      </c>
      <c r="AM495" s="7" t="s">
        <v>104</v>
      </c>
    </row>
    <row r="496" spans="1:39" ht="89.25" x14ac:dyDescent="0.25">
      <c r="A496" s="6">
        <v>215</v>
      </c>
      <c r="B496" s="7" t="s">
        <v>92</v>
      </c>
      <c r="C496" s="7" t="s">
        <v>51</v>
      </c>
      <c r="D496" s="7" t="s">
        <v>121</v>
      </c>
      <c r="E496" s="7" t="s">
        <v>94</v>
      </c>
      <c r="F496" s="7" t="s">
        <v>95</v>
      </c>
      <c r="G496" s="7" t="s">
        <v>363</v>
      </c>
      <c r="H496" s="7" t="s">
        <v>551</v>
      </c>
      <c r="I496" s="7" t="s">
        <v>552</v>
      </c>
      <c r="J496" s="7" t="s">
        <v>2727</v>
      </c>
      <c r="K496" s="7" t="s">
        <v>4171</v>
      </c>
      <c r="L496" s="7" t="s">
        <v>4172</v>
      </c>
      <c r="M496" s="7" t="s">
        <v>146</v>
      </c>
      <c r="N496" s="7" t="s">
        <v>4173</v>
      </c>
      <c r="O496" s="8">
        <v>12</v>
      </c>
      <c r="P496" s="8">
        <v>16</v>
      </c>
      <c r="Q496" s="8">
        <v>16</v>
      </c>
      <c r="R496" s="7" t="s">
        <v>4068</v>
      </c>
      <c r="S496" s="7" t="s">
        <v>4068</v>
      </c>
      <c r="T496" s="7" t="s">
        <v>4068</v>
      </c>
      <c r="U496" s="8">
        <v>2</v>
      </c>
      <c r="V496" s="8">
        <v>2</v>
      </c>
      <c r="W496" s="8">
        <v>2</v>
      </c>
      <c r="X496" s="8">
        <v>2</v>
      </c>
      <c r="Y496" s="8">
        <v>2</v>
      </c>
      <c r="Z496" s="8">
        <v>2</v>
      </c>
      <c r="AA496" s="8">
        <v>0</v>
      </c>
      <c r="AB496" s="8">
        <v>0</v>
      </c>
      <c r="AC496" s="8">
        <v>0</v>
      </c>
      <c r="AD496" s="8">
        <v>1</v>
      </c>
      <c r="AE496" s="8">
        <v>1</v>
      </c>
      <c r="AF496" s="8">
        <v>1</v>
      </c>
      <c r="AG496" s="8">
        <v>1</v>
      </c>
      <c r="AH496" s="8">
        <v>1</v>
      </c>
      <c r="AI496" s="8">
        <v>1</v>
      </c>
      <c r="AJ496" s="8">
        <v>1</v>
      </c>
      <c r="AK496" s="8">
        <v>1</v>
      </c>
      <c r="AL496" s="8">
        <v>1</v>
      </c>
      <c r="AM496" s="7" t="s">
        <v>104</v>
      </c>
    </row>
    <row r="497" spans="1:39" ht="89.25" x14ac:dyDescent="0.25">
      <c r="A497" s="6">
        <v>215</v>
      </c>
      <c r="B497" s="7" t="s">
        <v>92</v>
      </c>
      <c r="C497" s="7" t="s">
        <v>51</v>
      </c>
      <c r="D497" s="7" t="s">
        <v>121</v>
      </c>
      <c r="E497" s="7" t="s">
        <v>94</v>
      </c>
      <c r="F497" s="7" t="s">
        <v>95</v>
      </c>
      <c r="G497" s="7" t="s">
        <v>363</v>
      </c>
      <c r="H497" s="7" t="s">
        <v>551</v>
      </c>
      <c r="I497" s="7" t="s">
        <v>552</v>
      </c>
      <c r="J497" s="7" t="s">
        <v>2727</v>
      </c>
      <c r="K497" s="7" t="s">
        <v>4174</v>
      </c>
      <c r="L497" s="7" t="s">
        <v>4175</v>
      </c>
      <c r="M497" s="7" t="s">
        <v>180</v>
      </c>
      <c r="N497" s="7" t="s">
        <v>4176</v>
      </c>
      <c r="O497" s="8">
        <v>6</v>
      </c>
      <c r="P497" s="8">
        <v>7</v>
      </c>
      <c r="Q497" s="8">
        <v>6</v>
      </c>
      <c r="R497" s="7" t="s">
        <v>4087</v>
      </c>
      <c r="S497" s="7" t="s">
        <v>4087</v>
      </c>
      <c r="T497" s="7" t="s">
        <v>4087</v>
      </c>
      <c r="U497" s="8">
        <v>3</v>
      </c>
      <c r="V497" s="8">
        <v>3</v>
      </c>
      <c r="W497" s="8">
        <v>3</v>
      </c>
      <c r="X497" s="8">
        <v>3</v>
      </c>
      <c r="Y497" s="8">
        <v>3</v>
      </c>
      <c r="Z497" s="8">
        <v>3</v>
      </c>
      <c r="AA497" s="8">
        <v>0</v>
      </c>
      <c r="AB497" s="8">
        <v>1</v>
      </c>
      <c r="AC497" s="8">
        <v>1</v>
      </c>
      <c r="AD497" s="8">
        <v>2</v>
      </c>
      <c r="AE497" s="8">
        <v>0</v>
      </c>
      <c r="AF497" s="8">
        <v>0</v>
      </c>
      <c r="AG497" s="8">
        <v>1</v>
      </c>
      <c r="AH497" s="8">
        <v>1</v>
      </c>
      <c r="AI497" s="8">
        <v>1</v>
      </c>
      <c r="AJ497" s="8">
        <v>2</v>
      </c>
      <c r="AK497" s="8">
        <v>2</v>
      </c>
      <c r="AL497" s="8">
        <v>2</v>
      </c>
      <c r="AM497" s="7" t="s">
        <v>104</v>
      </c>
    </row>
    <row r="498" spans="1:39" ht="76.5" x14ac:dyDescent="0.25">
      <c r="A498" s="6">
        <v>215</v>
      </c>
      <c r="B498" s="7" t="s">
        <v>92</v>
      </c>
      <c r="C498" s="7" t="s">
        <v>51</v>
      </c>
      <c r="D498" s="7" t="s">
        <v>121</v>
      </c>
      <c r="E498" s="7" t="s">
        <v>94</v>
      </c>
      <c r="F498" s="7" t="s">
        <v>95</v>
      </c>
      <c r="G498" s="7" t="s">
        <v>363</v>
      </c>
      <c r="H498" s="7" t="s">
        <v>551</v>
      </c>
      <c r="I498" s="7" t="s">
        <v>552</v>
      </c>
      <c r="J498" s="7" t="s">
        <v>2727</v>
      </c>
      <c r="K498" s="7" t="s">
        <v>4177</v>
      </c>
      <c r="L498" s="7" t="s">
        <v>4178</v>
      </c>
      <c r="M498" s="7" t="s">
        <v>977</v>
      </c>
      <c r="N498" s="7" t="s">
        <v>4179</v>
      </c>
      <c r="O498" s="8">
        <v>1</v>
      </c>
      <c r="P498" s="8">
        <v>2</v>
      </c>
      <c r="Q498" s="8">
        <v>2</v>
      </c>
      <c r="R498" s="7" t="s">
        <v>4076</v>
      </c>
      <c r="S498" s="7" t="s">
        <v>4076</v>
      </c>
      <c r="T498" s="7" t="s">
        <v>4076</v>
      </c>
      <c r="U498" s="8">
        <v>2</v>
      </c>
      <c r="V498" s="8">
        <v>2</v>
      </c>
      <c r="W498" s="8">
        <v>2</v>
      </c>
      <c r="X498" s="8">
        <v>2</v>
      </c>
      <c r="Y498" s="8">
        <v>2</v>
      </c>
      <c r="Z498" s="8">
        <v>2</v>
      </c>
      <c r="AA498" s="8">
        <v>0</v>
      </c>
      <c r="AB498" s="8">
        <v>0</v>
      </c>
      <c r="AC498" s="8">
        <v>0</v>
      </c>
      <c r="AD498" s="8">
        <v>1</v>
      </c>
      <c r="AE498" s="8">
        <v>1</v>
      </c>
      <c r="AF498" s="8">
        <v>1</v>
      </c>
      <c r="AG498" s="8">
        <v>1</v>
      </c>
      <c r="AH498" s="8">
        <v>1</v>
      </c>
      <c r="AI498" s="8">
        <v>1</v>
      </c>
      <c r="AJ498" s="8">
        <v>1</v>
      </c>
      <c r="AK498" s="8">
        <v>1</v>
      </c>
      <c r="AL498" s="8">
        <v>1</v>
      </c>
      <c r="AM498" s="7" t="s">
        <v>104</v>
      </c>
    </row>
    <row r="499" spans="1:39" ht="89.25" x14ac:dyDescent="0.25">
      <c r="A499" s="6">
        <v>215</v>
      </c>
      <c r="B499" s="7" t="s">
        <v>92</v>
      </c>
      <c r="C499" s="7" t="s">
        <v>51</v>
      </c>
      <c r="D499" s="7" t="s">
        <v>121</v>
      </c>
      <c r="E499" s="7" t="s">
        <v>94</v>
      </c>
      <c r="F499" s="7" t="s">
        <v>95</v>
      </c>
      <c r="G499" s="7" t="s">
        <v>363</v>
      </c>
      <c r="H499" s="7" t="s">
        <v>551</v>
      </c>
      <c r="I499" s="7" t="s">
        <v>552</v>
      </c>
      <c r="J499" s="7" t="s">
        <v>2727</v>
      </c>
      <c r="K499" s="7" t="s">
        <v>4180</v>
      </c>
      <c r="L499" s="7" t="s">
        <v>4181</v>
      </c>
      <c r="M499" s="7" t="s">
        <v>141</v>
      </c>
      <c r="N499" s="7" t="s">
        <v>4182</v>
      </c>
      <c r="O499" s="8">
        <v>16</v>
      </c>
      <c r="P499" s="8">
        <v>17</v>
      </c>
      <c r="Q499" s="8">
        <v>17</v>
      </c>
      <c r="R499" s="7" t="s">
        <v>4068</v>
      </c>
      <c r="S499" s="7" t="s">
        <v>4068</v>
      </c>
      <c r="T499" s="7" t="s">
        <v>4068</v>
      </c>
      <c r="U499" s="8">
        <v>3</v>
      </c>
      <c r="V499" s="8">
        <v>3</v>
      </c>
      <c r="W499" s="8">
        <v>3</v>
      </c>
      <c r="X499" s="8">
        <v>3</v>
      </c>
      <c r="Y499" s="8">
        <v>3</v>
      </c>
      <c r="Z499" s="8">
        <v>3</v>
      </c>
      <c r="AA499" s="8">
        <v>1</v>
      </c>
      <c r="AB499" s="8">
        <v>1</v>
      </c>
      <c r="AC499" s="8">
        <v>2</v>
      </c>
      <c r="AD499" s="8">
        <v>1</v>
      </c>
      <c r="AE499" s="8">
        <v>1</v>
      </c>
      <c r="AF499" s="8">
        <v>1</v>
      </c>
      <c r="AG499" s="8">
        <v>1</v>
      </c>
      <c r="AH499" s="8">
        <v>1</v>
      </c>
      <c r="AI499" s="8">
        <v>1</v>
      </c>
      <c r="AJ499" s="8">
        <v>2</v>
      </c>
      <c r="AK499" s="8">
        <v>2</v>
      </c>
      <c r="AL499" s="8">
        <v>2</v>
      </c>
      <c r="AM499" s="7" t="s">
        <v>104</v>
      </c>
    </row>
    <row r="500" spans="1:39" ht="89.25" x14ac:dyDescent="0.25">
      <c r="A500" s="6">
        <v>215</v>
      </c>
      <c r="B500" s="7" t="s">
        <v>92</v>
      </c>
      <c r="C500" s="7" t="s">
        <v>51</v>
      </c>
      <c r="D500" s="7" t="s">
        <v>121</v>
      </c>
      <c r="E500" s="7" t="s">
        <v>94</v>
      </c>
      <c r="F500" s="7" t="s">
        <v>95</v>
      </c>
      <c r="G500" s="7" t="s">
        <v>363</v>
      </c>
      <c r="H500" s="7" t="s">
        <v>551</v>
      </c>
      <c r="I500" s="7" t="s">
        <v>552</v>
      </c>
      <c r="J500" s="7" t="s">
        <v>2727</v>
      </c>
      <c r="K500" s="7" t="s">
        <v>4183</v>
      </c>
      <c r="L500" s="7" t="s">
        <v>4184</v>
      </c>
      <c r="M500" s="7" t="s">
        <v>152</v>
      </c>
      <c r="N500" s="7" t="s">
        <v>2892</v>
      </c>
      <c r="O500" s="8">
        <v>0</v>
      </c>
      <c r="P500" s="8">
        <v>0</v>
      </c>
      <c r="Q500" s="8">
        <v>0</v>
      </c>
      <c r="R500" s="7" t="s">
        <v>100</v>
      </c>
      <c r="S500" s="7" t="s">
        <v>100</v>
      </c>
      <c r="T500" s="7" t="s">
        <v>100</v>
      </c>
      <c r="U500" s="8">
        <v>1</v>
      </c>
      <c r="V500" s="8">
        <v>2</v>
      </c>
      <c r="W500" s="8">
        <v>2</v>
      </c>
      <c r="X500" s="8">
        <v>1</v>
      </c>
      <c r="Y500" s="8">
        <v>2</v>
      </c>
      <c r="Z500" s="8">
        <v>2</v>
      </c>
      <c r="AA500" s="8">
        <v>0</v>
      </c>
      <c r="AB500" s="8">
        <v>0</v>
      </c>
      <c r="AC500" s="8">
        <v>0</v>
      </c>
      <c r="AD500" s="8">
        <v>0</v>
      </c>
      <c r="AE500" s="8">
        <v>0</v>
      </c>
      <c r="AF500" s="8">
        <v>0</v>
      </c>
      <c r="AG500" s="8">
        <v>2</v>
      </c>
      <c r="AH500" s="8">
        <v>2</v>
      </c>
      <c r="AI500" s="8">
        <v>2</v>
      </c>
      <c r="AJ500" s="8">
        <v>0</v>
      </c>
      <c r="AK500" s="8">
        <v>0</v>
      </c>
      <c r="AL500" s="8">
        <v>0</v>
      </c>
      <c r="AM500" s="7" t="s">
        <v>104</v>
      </c>
    </row>
    <row r="501" spans="1:39" ht="89.25" x14ac:dyDescent="0.25">
      <c r="A501" s="6">
        <v>215</v>
      </c>
      <c r="B501" s="7" t="s">
        <v>92</v>
      </c>
      <c r="C501" s="7" t="s">
        <v>51</v>
      </c>
      <c r="D501" s="7" t="s">
        <v>121</v>
      </c>
      <c r="E501" s="7" t="s">
        <v>94</v>
      </c>
      <c r="F501" s="7" t="s">
        <v>95</v>
      </c>
      <c r="G501" s="7" t="s">
        <v>363</v>
      </c>
      <c r="H501" s="7" t="s">
        <v>551</v>
      </c>
      <c r="I501" s="7" t="s">
        <v>552</v>
      </c>
      <c r="J501" s="7" t="s">
        <v>2727</v>
      </c>
      <c r="K501" s="7" t="s">
        <v>4185</v>
      </c>
      <c r="L501" s="7" t="s">
        <v>4186</v>
      </c>
      <c r="M501" s="7" t="s">
        <v>1041</v>
      </c>
      <c r="N501" s="7" t="s">
        <v>4187</v>
      </c>
      <c r="O501" s="8">
        <v>13</v>
      </c>
      <c r="P501" s="8">
        <v>15</v>
      </c>
      <c r="Q501" s="8">
        <v>14</v>
      </c>
      <c r="R501" s="7" t="s">
        <v>4091</v>
      </c>
      <c r="S501" s="7" t="s">
        <v>4091</v>
      </c>
      <c r="T501" s="7" t="s">
        <v>4091</v>
      </c>
      <c r="U501" s="8">
        <v>3</v>
      </c>
      <c r="V501" s="8">
        <v>3</v>
      </c>
      <c r="W501" s="8">
        <v>3</v>
      </c>
      <c r="X501" s="8">
        <v>3</v>
      </c>
      <c r="Y501" s="8">
        <v>3</v>
      </c>
      <c r="Z501" s="8">
        <v>3</v>
      </c>
      <c r="AA501" s="8">
        <v>0</v>
      </c>
      <c r="AB501" s="8">
        <v>0</v>
      </c>
      <c r="AC501" s="8">
        <v>0</v>
      </c>
      <c r="AD501" s="8">
        <v>1</v>
      </c>
      <c r="AE501" s="8">
        <v>1</v>
      </c>
      <c r="AF501" s="8">
        <v>1</v>
      </c>
      <c r="AG501" s="8">
        <v>2</v>
      </c>
      <c r="AH501" s="8">
        <v>2</v>
      </c>
      <c r="AI501" s="8">
        <v>2</v>
      </c>
      <c r="AJ501" s="8">
        <v>1</v>
      </c>
      <c r="AK501" s="8">
        <v>1</v>
      </c>
      <c r="AL501" s="8">
        <v>1</v>
      </c>
      <c r="AM501" s="7" t="s">
        <v>104</v>
      </c>
    </row>
    <row r="502" spans="1:39" ht="102" x14ac:dyDescent="0.25">
      <c r="A502" s="6">
        <v>215</v>
      </c>
      <c r="B502" s="7" t="s">
        <v>92</v>
      </c>
      <c r="C502" s="7" t="s">
        <v>51</v>
      </c>
      <c r="D502" s="7" t="s">
        <v>121</v>
      </c>
      <c r="E502" s="7" t="s">
        <v>94</v>
      </c>
      <c r="F502" s="7" t="s">
        <v>95</v>
      </c>
      <c r="G502" s="7" t="s">
        <v>363</v>
      </c>
      <c r="H502" s="7" t="s">
        <v>551</v>
      </c>
      <c r="I502" s="7" t="s">
        <v>552</v>
      </c>
      <c r="J502" s="7" t="s">
        <v>2727</v>
      </c>
      <c r="K502" s="7" t="s">
        <v>4188</v>
      </c>
      <c r="L502" s="7" t="s">
        <v>4189</v>
      </c>
      <c r="M502" s="7" t="s">
        <v>258</v>
      </c>
      <c r="N502" s="7" t="s">
        <v>4190</v>
      </c>
      <c r="O502" s="8">
        <v>6</v>
      </c>
      <c r="P502" s="8">
        <v>9</v>
      </c>
      <c r="Q502" s="8">
        <v>9</v>
      </c>
      <c r="R502" s="7" t="s">
        <v>4068</v>
      </c>
      <c r="S502" s="7" t="s">
        <v>4068</v>
      </c>
      <c r="T502" s="7" t="s">
        <v>4068</v>
      </c>
      <c r="U502" s="8">
        <v>3</v>
      </c>
      <c r="V502" s="8">
        <v>3</v>
      </c>
      <c r="W502" s="8">
        <v>3</v>
      </c>
      <c r="X502" s="8">
        <v>3</v>
      </c>
      <c r="Y502" s="8">
        <v>3</v>
      </c>
      <c r="Z502" s="8">
        <v>3</v>
      </c>
      <c r="AA502" s="8">
        <v>0</v>
      </c>
      <c r="AB502" s="8">
        <v>0</v>
      </c>
      <c r="AC502" s="8">
        <v>0</v>
      </c>
      <c r="AD502" s="8">
        <v>2</v>
      </c>
      <c r="AE502" s="8">
        <v>2</v>
      </c>
      <c r="AF502" s="8">
        <v>2</v>
      </c>
      <c r="AG502" s="8">
        <v>1</v>
      </c>
      <c r="AH502" s="8">
        <v>1</v>
      </c>
      <c r="AI502" s="8">
        <v>1</v>
      </c>
      <c r="AJ502" s="8">
        <v>2</v>
      </c>
      <c r="AK502" s="8">
        <v>2</v>
      </c>
      <c r="AL502" s="8">
        <v>2</v>
      </c>
      <c r="AM502" s="7" t="s">
        <v>104</v>
      </c>
    </row>
    <row r="503" spans="1:39" ht="89.25" x14ac:dyDescent="0.25">
      <c r="A503" s="6">
        <v>215</v>
      </c>
      <c r="B503" s="7" t="s">
        <v>92</v>
      </c>
      <c r="C503" s="7" t="s">
        <v>51</v>
      </c>
      <c r="D503" s="7" t="s">
        <v>121</v>
      </c>
      <c r="E503" s="7" t="s">
        <v>94</v>
      </c>
      <c r="F503" s="7" t="s">
        <v>95</v>
      </c>
      <c r="G503" s="7" t="s">
        <v>363</v>
      </c>
      <c r="H503" s="7" t="s">
        <v>551</v>
      </c>
      <c r="I503" s="7" t="s">
        <v>552</v>
      </c>
      <c r="J503" s="7" t="s">
        <v>2727</v>
      </c>
      <c r="K503" s="7" t="s">
        <v>4191</v>
      </c>
      <c r="L503" s="7" t="s">
        <v>4192</v>
      </c>
      <c r="M503" s="7" t="s">
        <v>405</v>
      </c>
      <c r="N503" s="7" t="s">
        <v>4193</v>
      </c>
      <c r="O503" s="8">
        <v>1</v>
      </c>
      <c r="P503" s="8">
        <v>3</v>
      </c>
      <c r="Q503" s="8">
        <v>3</v>
      </c>
      <c r="R503" s="7" t="s">
        <v>319</v>
      </c>
      <c r="S503" s="7" t="s">
        <v>4095</v>
      </c>
      <c r="T503" s="7" t="s">
        <v>4095</v>
      </c>
      <c r="U503" s="8">
        <v>3</v>
      </c>
      <c r="V503" s="8">
        <v>3</v>
      </c>
      <c r="W503" s="8">
        <v>3</v>
      </c>
      <c r="X503" s="8">
        <v>3</v>
      </c>
      <c r="Y503" s="8">
        <v>3</v>
      </c>
      <c r="Z503" s="8">
        <v>3</v>
      </c>
      <c r="AA503" s="8">
        <v>1</v>
      </c>
      <c r="AB503" s="8">
        <v>1</v>
      </c>
      <c r="AC503" s="8">
        <v>1</v>
      </c>
      <c r="AD503" s="8">
        <v>1</v>
      </c>
      <c r="AE503" s="8">
        <v>1</v>
      </c>
      <c r="AF503" s="8">
        <v>1</v>
      </c>
      <c r="AG503" s="8">
        <v>1</v>
      </c>
      <c r="AH503" s="8">
        <v>1</v>
      </c>
      <c r="AI503" s="8">
        <v>1</v>
      </c>
      <c r="AJ503" s="8">
        <v>2</v>
      </c>
      <c r="AK503" s="8">
        <v>2</v>
      </c>
      <c r="AL503" s="8">
        <v>2</v>
      </c>
      <c r="AM503" s="7" t="s">
        <v>104</v>
      </c>
    </row>
    <row r="504" spans="1:39" ht="89.25" x14ac:dyDescent="0.25">
      <c r="A504" s="6">
        <v>215</v>
      </c>
      <c r="B504" s="7" t="s">
        <v>92</v>
      </c>
      <c r="C504" s="7" t="s">
        <v>51</v>
      </c>
      <c r="D504" s="7" t="s">
        <v>121</v>
      </c>
      <c r="E504" s="7" t="s">
        <v>94</v>
      </c>
      <c r="F504" s="7" t="s">
        <v>95</v>
      </c>
      <c r="G504" s="7" t="s">
        <v>363</v>
      </c>
      <c r="H504" s="7" t="s">
        <v>551</v>
      </c>
      <c r="I504" s="7" t="s">
        <v>552</v>
      </c>
      <c r="J504" s="7" t="s">
        <v>2727</v>
      </c>
      <c r="K504" s="7" t="s">
        <v>4194</v>
      </c>
      <c r="L504" s="7" t="s">
        <v>4195</v>
      </c>
      <c r="M504" s="7" t="s">
        <v>405</v>
      </c>
      <c r="N504" s="7" t="s">
        <v>4196</v>
      </c>
      <c r="O504" s="8">
        <v>0</v>
      </c>
      <c r="P504" s="8">
        <v>0</v>
      </c>
      <c r="Q504" s="8">
        <v>0</v>
      </c>
      <c r="R504" s="7" t="s">
        <v>100</v>
      </c>
      <c r="S504" s="7" t="s">
        <v>100</v>
      </c>
      <c r="T504" s="7" t="s">
        <v>100</v>
      </c>
      <c r="U504" s="8">
        <v>11</v>
      </c>
      <c r="V504" s="8">
        <v>11</v>
      </c>
      <c r="W504" s="8">
        <v>11</v>
      </c>
      <c r="X504" s="8">
        <v>11</v>
      </c>
      <c r="Y504" s="8">
        <v>11</v>
      </c>
      <c r="Z504" s="8">
        <v>11</v>
      </c>
      <c r="AA504" s="8">
        <v>0</v>
      </c>
      <c r="AB504" s="8">
        <v>0</v>
      </c>
      <c r="AC504" s="8">
        <v>0</v>
      </c>
      <c r="AD504" s="8">
        <v>0</v>
      </c>
      <c r="AE504" s="8">
        <v>0</v>
      </c>
      <c r="AF504" s="8">
        <v>0</v>
      </c>
      <c r="AG504" s="8">
        <v>1</v>
      </c>
      <c r="AH504" s="8">
        <v>1</v>
      </c>
      <c r="AI504" s="8">
        <v>1</v>
      </c>
      <c r="AJ504" s="8">
        <v>1</v>
      </c>
      <c r="AK504" s="8">
        <v>1</v>
      </c>
      <c r="AL504" s="8">
        <v>1</v>
      </c>
      <c r="AM504" s="7" t="s">
        <v>104</v>
      </c>
    </row>
    <row r="505" spans="1:39" ht="89.25" x14ac:dyDescent="0.25">
      <c r="A505" s="6">
        <v>216</v>
      </c>
      <c r="B505" s="7" t="s">
        <v>374</v>
      </c>
      <c r="C505" s="7" t="s">
        <v>51</v>
      </c>
      <c r="D505" s="7" t="s">
        <v>121</v>
      </c>
      <c r="E505" s="7" t="s">
        <v>94</v>
      </c>
      <c r="F505" s="7" t="s">
        <v>106</v>
      </c>
      <c r="G505" s="7" t="s">
        <v>1884</v>
      </c>
      <c r="H505" s="7" t="s">
        <v>1885</v>
      </c>
      <c r="I505" s="7" t="s">
        <v>1886</v>
      </c>
      <c r="J505" s="7" t="s">
        <v>2649</v>
      </c>
      <c r="K505" s="7" t="s">
        <v>4197</v>
      </c>
      <c r="L505" s="7" t="s">
        <v>4198</v>
      </c>
      <c r="M505" s="7" t="s">
        <v>405</v>
      </c>
      <c r="N505" s="7" t="s">
        <v>4199</v>
      </c>
      <c r="O505" s="8">
        <v>0</v>
      </c>
      <c r="P505" s="8">
        <v>0</v>
      </c>
      <c r="Q505" s="8">
        <v>0</v>
      </c>
      <c r="R505" s="7" t="s">
        <v>228</v>
      </c>
      <c r="S505" s="7" t="s">
        <v>228</v>
      </c>
      <c r="T505" s="7" t="s">
        <v>228</v>
      </c>
      <c r="U505" s="8">
        <v>2</v>
      </c>
      <c r="V505" s="8">
        <v>2</v>
      </c>
      <c r="W505" s="8">
        <v>2</v>
      </c>
      <c r="X505" s="8">
        <v>2</v>
      </c>
      <c r="Y505" s="8">
        <v>2</v>
      </c>
      <c r="Z505" s="8">
        <v>2</v>
      </c>
      <c r="AA505" s="8">
        <v>0</v>
      </c>
      <c r="AB505" s="8">
        <v>0</v>
      </c>
      <c r="AC505" s="8">
        <v>0</v>
      </c>
      <c r="AD505" s="8">
        <v>1</v>
      </c>
      <c r="AE505" s="8">
        <v>1</v>
      </c>
      <c r="AF505" s="8">
        <v>1</v>
      </c>
      <c r="AG505" s="8">
        <v>1</v>
      </c>
      <c r="AH505" s="8">
        <v>1</v>
      </c>
      <c r="AI505" s="8">
        <v>1</v>
      </c>
      <c r="AJ505" s="8">
        <v>0</v>
      </c>
      <c r="AK505" s="8">
        <v>0</v>
      </c>
      <c r="AL505" s="8">
        <v>0</v>
      </c>
      <c r="AM505" s="7" t="s">
        <v>100</v>
      </c>
    </row>
    <row r="506" spans="1:39" ht="89.25" x14ac:dyDescent="0.25">
      <c r="A506" s="6">
        <v>216</v>
      </c>
      <c r="B506" s="7" t="s">
        <v>374</v>
      </c>
      <c r="C506" s="7" t="s">
        <v>51</v>
      </c>
      <c r="D506" s="7" t="s">
        <v>121</v>
      </c>
      <c r="E506" s="7" t="s">
        <v>94</v>
      </c>
      <c r="F506" s="7" t="s">
        <v>106</v>
      </c>
      <c r="G506" s="7" t="s">
        <v>1884</v>
      </c>
      <c r="H506" s="7" t="s">
        <v>1885</v>
      </c>
      <c r="I506" s="7" t="s">
        <v>1886</v>
      </c>
      <c r="J506" s="7" t="s">
        <v>2649</v>
      </c>
      <c r="K506" s="7" t="s">
        <v>4200</v>
      </c>
      <c r="L506" s="7" t="s">
        <v>4201</v>
      </c>
      <c r="M506" s="7" t="s">
        <v>172</v>
      </c>
      <c r="N506" s="7" t="s">
        <v>4202</v>
      </c>
      <c r="O506" s="8">
        <v>9</v>
      </c>
      <c r="P506" s="8">
        <v>15</v>
      </c>
      <c r="Q506" s="8">
        <v>16</v>
      </c>
      <c r="R506" s="7" t="s">
        <v>4203</v>
      </c>
      <c r="S506" s="7" t="s">
        <v>4204</v>
      </c>
      <c r="T506" s="7" t="s">
        <v>4205</v>
      </c>
      <c r="U506" s="8">
        <v>3</v>
      </c>
      <c r="V506" s="8">
        <v>3</v>
      </c>
      <c r="W506" s="8">
        <v>3</v>
      </c>
      <c r="X506" s="8">
        <v>3</v>
      </c>
      <c r="Y506" s="8">
        <v>3</v>
      </c>
      <c r="Z506" s="8">
        <v>3</v>
      </c>
      <c r="AA506" s="8">
        <v>0</v>
      </c>
      <c r="AB506" s="8">
        <v>0</v>
      </c>
      <c r="AC506" s="8">
        <v>0</v>
      </c>
      <c r="AD506" s="8">
        <v>3</v>
      </c>
      <c r="AE506" s="8">
        <v>3</v>
      </c>
      <c r="AF506" s="8">
        <v>3</v>
      </c>
      <c r="AG506" s="8">
        <v>0</v>
      </c>
      <c r="AH506" s="8">
        <v>0</v>
      </c>
      <c r="AI506" s="8">
        <v>0</v>
      </c>
      <c r="AJ506" s="8">
        <v>3</v>
      </c>
      <c r="AK506" s="8">
        <v>3</v>
      </c>
      <c r="AL506" s="8">
        <v>3</v>
      </c>
      <c r="AM506" s="7" t="s">
        <v>100</v>
      </c>
    </row>
    <row r="507" spans="1:39" ht="89.25" x14ac:dyDescent="0.25">
      <c r="A507" s="6">
        <v>216</v>
      </c>
      <c r="B507" s="7" t="s">
        <v>374</v>
      </c>
      <c r="C507" s="7" t="s">
        <v>51</v>
      </c>
      <c r="D507" s="7" t="s">
        <v>121</v>
      </c>
      <c r="E507" s="7" t="s">
        <v>94</v>
      </c>
      <c r="F507" s="7" t="s">
        <v>106</v>
      </c>
      <c r="G507" s="7" t="s">
        <v>1884</v>
      </c>
      <c r="H507" s="7" t="s">
        <v>1885</v>
      </c>
      <c r="I507" s="7" t="s">
        <v>1886</v>
      </c>
      <c r="J507" s="7" t="s">
        <v>2649</v>
      </c>
      <c r="K507" s="7" t="s">
        <v>4206</v>
      </c>
      <c r="L507" s="7" t="s">
        <v>4207</v>
      </c>
      <c r="M507" s="7" t="s">
        <v>324</v>
      </c>
      <c r="N507" s="7" t="s">
        <v>3229</v>
      </c>
      <c r="O507" s="8">
        <v>0</v>
      </c>
      <c r="P507" s="8">
        <v>0</v>
      </c>
      <c r="Q507" s="8">
        <v>0</v>
      </c>
      <c r="R507" s="7" t="s">
        <v>228</v>
      </c>
      <c r="S507" s="7" t="s">
        <v>228</v>
      </c>
      <c r="T507" s="7" t="s">
        <v>228</v>
      </c>
      <c r="U507" s="8">
        <v>3</v>
      </c>
      <c r="V507" s="8">
        <v>3</v>
      </c>
      <c r="W507" s="8">
        <v>3</v>
      </c>
      <c r="X507" s="8">
        <v>3</v>
      </c>
      <c r="Y507" s="8">
        <v>3</v>
      </c>
      <c r="Z507" s="8">
        <v>3</v>
      </c>
      <c r="AA507" s="8">
        <v>0</v>
      </c>
      <c r="AB507" s="8">
        <v>0</v>
      </c>
      <c r="AC507" s="8">
        <v>0</v>
      </c>
      <c r="AD507" s="8">
        <v>3</v>
      </c>
      <c r="AE507" s="8">
        <v>3</v>
      </c>
      <c r="AF507" s="8">
        <v>3</v>
      </c>
      <c r="AG507" s="8">
        <v>0</v>
      </c>
      <c r="AH507" s="8">
        <v>0</v>
      </c>
      <c r="AI507" s="8">
        <v>0</v>
      </c>
      <c r="AJ507" s="8">
        <v>0</v>
      </c>
      <c r="AK507" s="8">
        <v>0</v>
      </c>
      <c r="AL507" s="8">
        <v>0</v>
      </c>
      <c r="AM507" s="7" t="s">
        <v>100</v>
      </c>
    </row>
    <row r="508" spans="1:39" ht="89.25" x14ac:dyDescent="0.25">
      <c r="A508" s="6">
        <v>216</v>
      </c>
      <c r="B508" s="7" t="s">
        <v>374</v>
      </c>
      <c r="C508" s="7" t="s">
        <v>51</v>
      </c>
      <c r="D508" s="7" t="s">
        <v>121</v>
      </c>
      <c r="E508" s="7" t="s">
        <v>94</v>
      </c>
      <c r="F508" s="7" t="s">
        <v>106</v>
      </c>
      <c r="G508" s="7" t="s">
        <v>1884</v>
      </c>
      <c r="H508" s="7" t="s">
        <v>1885</v>
      </c>
      <c r="I508" s="7" t="s">
        <v>1886</v>
      </c>
      <c r="J508" s="7" t="s">
        <v>2649</v>
      </c>
      <c r="K508" s="7" t="s">
        <v>4208</v>
      </c>
      <c r="L508" s="7" t="s">
        <v>4209</v>
      </c>
      <c r="M508" s="7" t="s">
        <v>314</v>
      </c>
      <c r="N508" s="7" t="s">
        <v>4015</v>
      </c>
      <c r="O508" s="8">
        <v>0</v>
      </c>
      <c r="P508" s="8">
        <v>0</v>
      </c>
      <c r="Q508" s="8">
        <v>0</v>
      </c>
      <c r="R508" s="7" t="s">
        <v>228</v>
      </c>
      <c r="S508" s="7" t="s">
        <v>228</v>
      </c>
      <c r="T508" s="7" t="s">
        <v>228</v>
      </c>
      <c r="U508" s="8">
        <v>2</v>
      </c>
      <c r="V508" s="8">
        <v>2</v>
      </c>
      <c r="W508" s="8">
        <v>2</v>
      </c>
      <c r="X508" s="8">
        <v>2</v>
      </c>
      <c r="Y508" s="8">
        <v>2</v>
      </c>
      <c r="Z508" s="8">
        <v>2</v>
      </c>
      <c r="AA508" s="8">
        <v>0</v>
      </c>
      <c r="AB508" s="8">
        <v>0</v>
      </c>
      <c r="AC508" s="8">
        <v>0</v>
      </c>
      <c r="AD508" s="8">
        <v>1</v>
      </c>
      <c r="AE508" s="8">
        <v>1</v>
      </c>
      <c r="AF508" s="8">
        <v>1</v>
      </c>
      <c r="AG508" s="8">
        <v>1</v>
      </c>
      <c r="AH508" s="8">
        <v>1</v>
      </c>
      <c r="AI508" s="8">
        <v>1</v>
      </c>
      <c r="AJ508" s="8">
        <v>0</v>
      </c>
      <c r="AK508" s="8">
        <v>0</v>
      </c>
      <c r="AL508" s="8">
        <v>0</v>
      </c>
      <c r="AM508" s="7" t="s">
        <v>100</v>
      </c>
    </row>
    <row r="509" spans="1:39" ht="89.25" x14ac:dyDescent="0.25">
      <c r="A509" s="6">
        <v>216</v>
      </c>
      <c r="B509" s="7" t="s">
        <v>374</v>
      </c>
      <c r="C509" s="7" t="s">
        <v>51</v>
      </c>
      <c r="D509" s="7" t="s">
        <v>121</v>
      </c>
      <c r="E509" s="7" t="s">
        <v>94</v>
      </c>
      <c r="F509" s="7" t="s">
        <v>106</v>
      </c>
      <c r="G509" s="7" t="s">
        <v>1884</v>
      </c>
      <c r="H509" s="7" t="s">
        <v>1885</v>
      </c>
      <c r="I509" s="7" t="s">
        <v>1886</v>
      </c>
      <c r="J509" s="7" t="s">
        <v>2649</v>
      </c>
      <c r="K509" s="7" t="s">
        <v>4210</v>
      </c>
      <c r="L509" s="7" t="s">
        <v>4211</v>
      </c>
      <c r="M509" s="7" t="s">
        <v>229</v>
      </c>
      <c r="N509" s="7" t="s">
        <v>2930</v>
      </c>
      <c r="O509" s="8">
        <v>5</v>
      </c>
      <c r="P509" s="8">
        <v>9</v>
      </c>
      <c r="Q509" s="8">
        <v>12</v>
      </c>
      <c r="R509" s="7" t="s">
        <v>4212</v>
      </c>
      <c r="S509" s="7" t="s">
        <v>4213</v>
      </c>
      <c r="T509" s="7" t="s">
        <v>4214</v>
      </c>
      <c r="U509" s="8">
        <v>4</v>
      </c>
      <c r="V509" s="8">
        <v>5</v>
      </c>
      <c r="W509" s="8">
        <v>6</v>
      </c>
      <c r="X509" s="8">
        <v>4</v>
      </c>
      <c r="Y509" s="8">
        <v>5</v>
      </c>
      <c r="Z509" s="8">
        <v>6</v>
      </c>
      <c r="AA509" s="8">
        <v>0</v>
      </c>
      <c r="AB509" s="8">
        <v>0</v>
      </c>
      <c r="AC509" s="8">
        <v>0</v>
      </c>
      <c r="AD509" s="8">
        <v>2</v>
      </c>
      <c r="AE509" s="8">
        <v>3</v>
      </c>
      <c r="AF509" s="8">
        <v>3</v>
      </c>
      <c r="AG509" s="8">
        <v>2</v>
      </c>
      <c r="AH509" s="8">
        <v>2</v>
      </c>
      <c r="AI509" s="8">
        <v>3</v>
      </c>
      <c r="AJ509" s="8">
        <v>2</v>
      </c>
      <c r="AK509" s="8">
        <v>3</v>
      </c>
      <c r="AL509" s="8">
        <v>3</v>
      </c>
      <c r="AM509" s="7" t="s">
        <v>100</v>
      </c>
    </row>
    <row r="510" spans="1:39" ht="89.25" x14ac:dyDescent="0.25">
      <c r="A510" s="6">
        <v>216</v>
      </c>
      <c r="B510" s="7" t="s">
        <v>374</v>
      </c>
      <c r="C510" s="7" t="s">
        <v>51</v>
      </c>
      <c r="D510" s="7" t="s">
        <v>121</v>
      </c>
      <c r="E510" s="7" t="s">
        <v>94</v>
      </c>
      <c r="F510" s="7" t="s">
        <v>106</v>
      </c>
      <c r="G510" s="7" t="s">
        <v>1884</v>
      </c>
      <c r="H510" s="7" t="s">
        <v>1885</v>
      </c>
      <c r="I510" s="7" t="s">
        <v>1886</v>
      </c>
      <c r="J510" s="7" t="s">
        <v>2649</v>
      </c>
      <c r="K510" s="7" t="s">
        <v>4215</v>
      </c>
      <c r="L510" s="7" t="s">
        <v>4216</v>
      </c>
      <c r="M510" s="7" t="s">
        <v>877</v>
      </c>
      <c r="N510" s="7" t="s">
        <v>3382</v>
      </c>
      <c r="O510" s="8">
        <v>10</v>
      </c>
      <c r="P510" s="8">
        <v>8</v>
      </c>
      <c r="Q510" s="8">
        <v>8</v>
      </c>
      <c r="R510" s="7" t="s">
        <v>4217</v>
      </c>
      <c r="S510" s="7" t="s">
        <v>4218</v>
      </c>
      <c r="T510" s="7" t="s">
        <v>4217</v>
      </c>
      <c r="U510" s="8">
        <v>8</v>
      </c>
      <c r="V510" s="8">
        <v>8</v>
      </c>
      <c r="W510" s="8">
        <v>5</v>
      </c>
      <c r="X510" s="8">
        <v>7</v>
      </c>
      <c r="Y510" s="8">
        <v>7</v>
      </c>
      <c r="Z510" s="8">
        <v>4</v>
      </c>
      <c r="AA510" s="8">
        <v>0</v>
      </c>
      <c r="AB510" s="8">
        <v>0</v>
      </c>
      <c r="AC510" s="8">
        <v>0</v>
      </c>
      <c r="AD510" s="8">
        <v>4</v>
      </c>
      <c r="AE510" s="8">
        <v>4</v>
      </c>
      <c r="AF510" s="8">
        <v>4</v>
      </c>
      <c r="AG510" s="8">
        <v>3</v>
      </c>
      <c r="AH510" s="8">
        <v>3</v>
      </c>
      <c r="AI510" s="8">
        <v>0</v>
      </c>
      <c r="AJ510" s="8">
        <v>4</v>
      </c>
      <c r="AK510" s="8">
        <v>4</v>
      </c>
      <c r="AL510" s="8">
        <v>4</v>
      </c>
      <c r="AM510" s="7" t="s">
        <v>100</v>
      </c>
    </row>
    <row r="511" spans="1:39" ht="89.25" x14ac:dyDescent="0.25">
      <c r="A511" s="6">
        <v>216</v>
      </c>
      <c r="B511" s="7" t="s">
        <v>374</v>
      </c>
      <c r="C511" s="7" t="s">
        <v>51</v>
      </c>
      <c r="D511" s="7" t="s">
        <v>121</v>
      </c>
      <c r="E511" s="7" t="s">
        <v>94</v>
      </c>
      <c r="F511" s="7" t="s">
        <v>106</v>
      </c>
      <c r="G511" s="7" t="s">
        <v>1884</v>
      </c>
      <c r="H511" s="7" t="s">
        <v>1885</v>
      </c>
      <c r="I511" s="7" t="s">
        <v>1886</v>
      </c>
      <c r="J511" s="7" t="s">
        <v>2649</v>
      </c>
      <c r="K511" s="7" t="s">
        <v>4219</v>
      </c>
      <c r="L511" s="7" t="s">
        <v>4220</v>
      </c>
      <c r="M511" s="7" t="s">
        <v>146</v>
      </c>
      <c r="N511" s="7" t="s">
        <v>4221</v>
      </c>
      <c r="O511" s="8">
        <v>0</v>
      </c>
      <c r="P511" s="8">
        <v>0</v>
      </c>
      <c r="Q511" s="8">
        <v>0</v>
      </c>
      <c r="R511" s="7" t="s">
        <v>228</v>
      </c>
      <c r="S511" s="7" t="s">
        <v>228</v>
      </c>
      <c r="T511" s="7" t="s">
        <v>228</v>
      </c>
      <c r="U511" s="8">
        <v>1</v>
      </c>
      <c r="V511" s="8">
        <v>1</v>
      </c>
      <c r="W511" s="8">
        <v>1</v>
      </c>
      <c r="X511" s="8">
        <v>1</v>
      </c>
      <c r="Y511" s="8">
        <v>1</v>
      </c>
      <c r="Z511" s="8">
        <v>1</v>
      </c>
      <c r="AA511" s="8">
        <v>0</v>
      </c>
      <c r="AB511" s="8">
        <v>0</v>
      </c>
      <c r="AC511" s="8">
        <v>0</v>
      </c>
      <c r="AD511" s="8">
        <v>0</v>
      </c>
      <c r="AE511" s="8">
        <v>0</v>
      </c>
      <c r="AF511" s="8">
        <v>0</v>
      </c>
      <c r="AG511" s="8">
        <v>1</v>
      </c>
      <c r="AH511" s="8">
        <v>1</v>
      </c>
      <c r="AI511" s="8">
        <v>1</v>
      </c>
      <c r="AJ511" s="8">
        <v>0</v>
      </c>
      <c r="AK511" s="8">
        <v>0</v>
      </c>
      <c r="AL511" s="8">
        <v>0</v>
      </c>
      <c r="AM511" s="7" t="s">
        <v>100</v>
      </c>
    </row>
    <row r="512" spans="1:39" ht="89.25" x14ac:dyDescent="0.25">
      <c r="A512" s="6">
        <v>216</v>
      </c>
      <c r="B512" s="7" t="s">
        <v>374</v>
      </c>
      <c r="C512" s="7" t="s">
        <v>51</v>
      </c>
      <c r="D512" s="7" t="s">
        <v>121</v>
      </c>
      <c r="E512" s="7" t="s">
        <v>94</v>
      </c>
      <c r="F512" s="7" t="s">
        <v>106</v>
      </c>
      <c r="G512" s="7" t="s">
        <v>1884</v>
      </c>
      <c r="H512" s="7" t="s">
        <v>1885</v>
      </c>
      <c r="I512" s="7" t="s">
        <v>1886</v>
      </c>
      <c r="J512" s="7" t="s">
        <v>2649</v>
      </c>
      <c r="K512" s="7" t="s">
        <v>4222</v>
      </c>
      <c r="L512" s="7" t="s">
        <v>4223</v>
      </c>
      <c r="M512" s="7" t="s">
        <v>390</v>
      </c>
      <c r="N512" s="7" t="s">
        <v>4224</v>
      </c>
      <c r="O512" s="8">
        <v>7</v>
      </c>
      <c r="P512" s="8">
        <v>6</v>
      </c>
      <c r="Q512" s="8">
        <v>6</v>
      </c>
      <c r="R512" s="7" t="s">
        <v>4225</v>
      </c>
      <c r="S512" s="7" t="s">
        <v>4225</v>
      </c>
      <c r="T512" s="7" t="s">
        <v>4225</v>
      </c>
      <c r="U512" s="8">
        <v>4</v>
      </c>
      <c r="V512" s="8">
        <v>4</v>
      </c>
      <c r="W512" s="8">
        <v>4</v>
      </c>
      <c r="X512" s="8">
        <v>4</v>
      </c>
      <c r="Y512" s="8">
        <v>4</v>
      </c>
      <c r="Z512" s="8">
        <v>4</v>
      </c>
      <c r="AA512" s="8">
        <v>2</v>
      </c>
      <c r="AB512" s="8">
        <v>2</v>
      </c>
      <c r="AC512" s="8">
        <v>2</v>
      </c>
      <c r="AD512" s="8">
        <v>2</v>
      </c>
      <c r="AE512" s="8">
        <v>2</v>
      </c>
      <c r="AF512" s="8">
        <v>2</v>
      </c>
      <c r="AG512" s="8">
        <v>0</v>
      </c>
      <c r="AH512" s="8">
        <v>0</v>
      </c>
      <c r="AI512" s="8">
        <v>0</v>
      </c>
      <c r="AJ512" s="8">
        <v>4</v>
      </c>
      <c r="AK512" s="8">
        <v>4</v>
      </c>
      <c r="AL512" s="8">
        <v>4</v>
      </c>
      <c r="AM512" s="7" t="s">
        <v>100</v>
      </c>
    </row>
    <row r="513" spans="1:39" ht="89.25" x14ac:dyDescent="0.25">
      <c r="A513" s="6">
        <v>216</v>
      </c>
      <c r="B513" s="7" t="s">
        <v>374</v>
      </c>
      <c r="C513" s="7" t="s">
        <v>51</v>
      </c>
      <c r="D513" s="7" t="s">
        <v>121</v>
      </c>
      <c r="E513" s="7" t="s">
        <v>94</v>
      </c>
      <c r="F513" s="7" t="s">
        <v>106</v>
      </c>
      <c r="G513" s="7" t="s">
        <v>1884</v>
      </c>
      <c r="H513" s="7" t="s">
        <v>1885</v>
      </c>
      <c r="I513" s="7" t="s">
        <v>1886</v>
      </c>
      <c r="J513" s="7" t="s">
        <v>2649</v>
      </c>
      <c r="K513" s="7" t="s">
        <v>4226</v>
      </c>
      <c r="L513" s="7" t="s">
        <v>4227</v>
      </c>
      <c r="M513" s="7" t="s">
        <v>1072</v>
      </c>
      <c r="N513" s="7" t="s">
        <v>4228</v>
      </c>
      <c r="O513" s="8">
        <v>3</v>
      </c>
      <c r="P513" s="8">
        <v>5</v>
      </c>
      <c r="Q513" s="8">
        <v>5</v>
      </c>
      <c r="R513" s="7" t="s">
        <v>4229</v>
      </c>
      <c r="S513" s="7" t="s">
        <v>4230</v>
      </c>
      <c r="T513" s="7" t="s">
        <v>4230</v>
      </c>
      <c r="U513" s="8">
        <v>4</v>
      </c>
      <c r="V513" s="8">
        <v>4</v>
      </c>
      <c r="W513" s="8">
        <v>4</v>
      </c>
      <c r="X513" s="8">
        <v>4</v>
      </c>
      <c r="Y513" s="8">
        <v>4</v>
      </c>
      <c r="Z513" s="8">
        <v>4</v>
      </c>
      <c r="AA513" s="8">
        <v>0</v>
      </c>
      <c r="AB513" s="8">
        <v>0</v>
      </c>
      <c r="AC513" s="8">
        <v>0</v>
      </c>
      <c r="AD513" s="8">
        <v>4</v>
      </c>
      <c r="AE513" s="8">
        <v>4</v>
      </c>
      <c r="AF513" s="8">
        <v>4</v>
      </c>
      <c r="AG513" s="8">
        <v>0</v>
      </c>
      <c r="AH513" s="8">
        <v>0</v>
      </c>
      <c r="AI513" s="8">
        <v>0</v>
      </c>
      <c r="AJ513" s="8">
        <v>4</v>
      </c>
      <c r="AK513" s="8">
        <v>4</v>
      </c>
      <c r="AL513" s="8">
        <v>4</v>
      </c>
      <c r="AM513" s="7" t="s">
        <v>100</v>
      </c>
    </row>
    <row r="514" spans="1:39" ht="89.25" x14ac:dyDescent="0.25">
      <c r="A514" s="6">
        <v>216</v>
      </c>
      <c r="B514" s="7" t="s">
        <v>374</v>
      </c>
      <c r="C514" s="7" t="s">
        <v>51</v>
      </c>
      <c r="D514" s="7" t="s">
        <v>121</v>
      </c>
      <c r="E514" s="7" t="s">
        <v>94</v>
      </c>
      <c r="F514" s="7" t="s">
        <v>106</v>
      </c>
      <c r="G514" s="7" t="s">
        <v>1884</v>
      </c>
      <c r="H514" s="7" t="s">
        <v>1885</v>
      </c>
      <c r="I514" s="7" t="s">
        <v>1886</v>
      </c>
      <c r="J514" s="7" t="s">
        <v>2649</v>
      </c>
      <c r="K514" s="7" t="s">
        <v>4231</v>
      </c>
      <c r="L514" s="7" t="s">
        <v>4232</v>
      </c>
      <c r="M514" s="7" t="s">
        <v>405</v>
      </c>
      <c r="N514" s="7" t="s">
        <v>3403</v>
      </c>
      <c r="O514" s="8">
        <v>0</v>
      </c>
      <c r="P514" s="8">
        <v>0</v>
      </c>
      <c r="Q514" s="8">
        <v>0</v>
      </c>
      <c r="R514" s="7" t="s">
        <v>228</v>
      </c>
      <c r="S514" s="7" t="s">
        <v>228</v>
      </c>
      <c r="T514" s="7" t="s">
        <v>228</v>
      </c>
      <c r="U514" s="8">
        <v>1</v>
      </c>
      <c r="V514" s="8">
        <v>1</v>
      </c>
      <c r="W514" s="8">
        <v>1</v>
      </c>
      <c r="X514" s="8">
        <v>1</v>
      </c>
      <c r="Y514" s="8">
        <v>1</v>
      </c>
      <c r="Z514" s="8">
        <v>1</v>
      </c>
      <c r="AA514" s="8">
        <v>0</v>
      </c>
      <c r="AB514" s="8">
        <v>0</v>
      </c>
      <c r="AC514" s="8">
        <v>0</v>
      </c>
      <c r="AD514" s="8">
        <v>0</v>
      </c>
      <c r="AE514" s="8">
        <v>0</v>
      </c>
      <c r="AF514" s="8">
        <v>0</v>
      </c>
      <c r="AG514" s="8">
        <v>1</v>
      </c>
      <c r="AH514" s="8">
        <v>1</v>
      </c>
      <c r="AI514" s="8">
        <v>1</v>
      </c>
      <c r="AJ514" s="8">
        <v>0</v>
      </c>
      <c r="AK514" s="8">
        <v>0</v>
      </c>
      <c r="AL514" s="8">
        <v>0</v>
      </c>
      <c r="AM514" s="7" t="s">
        <v>100</v>
      </c>
    </row>
    <row r="515" spans="1:39" ht="89.25" x14ac:dyDescent="0.25">
      <c r="A515" s="6">
        <v>216</v>
      </c>
      <c r="B515" s="7" t="s">
        <v>374</v>
      </c>
      <c r="C515" s="7" t="s">
        <v>51</v>
      </c>
      <c r="D515" s="7" t="s">
        <v>121</v>
      </c>
      <c r="E515" s="7" t="s">
        <v>94</v>
      </c>
      <c r="F515" s="7" t="s">
        <v>106</v>
      </c>
      <c r="G515" s="7" t="s">
        <v>1884</v>
      </c>
      <c r="H515" s="7" t="s">
        <v>1885</v>
      </c>
      <c r="I515" s="7" t="s">
        <v>1886</v>
      </c>
      <c r="J515" s="7" t="s">
        <v>2649</v>
      </c>
      <c r="K515" s="7" t="s">
        <v>4233</v>
      </c>
      <c r="L515" s="7" t="s">
        <v>4234</v>
      </c>
      <c r="M515" s="7" t="s">
        <v>180</v>
      </c>
      <c r="N515" s="7" t="s">
        <v>4235</v>
      </c>
      <c r="O515" s="8">
        <v>3</v>
      </c>
      <c r="P515" s="8">
        <v>2</v>
      </c>
      <c r="Q515" s="8">
        <v>1</v>
      </c>
      <c r="R515" s="7" t="s">
        <v>2664</v>
      </c>
      <c r="S515" s="7" t="s">
        <v>2664</v>
      </c>
      <c r="T515" s="7" t="s">
        <v>2664</v>
      </c>
      <c r="U515" s="8">
        <v>1</v>
      </c>
      <c r="V515" s="8">
        <v>1</v>
      </c>
      <c r="W515" s="8">
        <v>1</v>
      </c>
      <c r="X515" s="8">
        <v>1</v>
      </c>
      <c r="Y515" s="8">
        <v>1</v>
      </c>
      <c r="Z515" s="8">
        <v>1</v>
      </c>
      <c r="AA515" s="8">
        <v>1</v>
      </c>
      <c r="AB515" s="8">
        <v>1</v>
      </c>
      <c r="AC515" s="8">
        <v>1</v>
      </c>
      <c r="AD515" s="8">
        <v>0</v>
      </c>
      <c r="AE515" s="8">
        <v>0</v>
      </c>
      <c r="AF515" s="8">
        <v>0</v>
      </c>
      <c r="AG515" s="8">
        <v>0</v>
      </c>
      <c r="AH515" s="8">
        <v>0</v>
      </c>
      <c r="AI515" s="8">
        <v>0</v>
      </c>
      <c r="AJ515" s="8">
        <v>1</v>
      </c>
      <c r="AK515" s="8">
        <v>1</v>
      </c>
      <c r="AL515" s="8">
        <v>1</v>
      </c>
      <c r="AM515" s="7" t="s">
        <v>100</v>
      </c>
    </row>
    <row r="516" spans="1:39" ht="89.25" x14ac:dyDescent="0.25">
      <c r="A516" s="6">
        <v>216</v>
      </c>
      <c r="B516" s="7" t="s">
        <v>374</v>
      </c>
      <c r="C516" s="7" t="s">
        <v>51</v>
      </c>
      <c r="D516" s="7" t="s">
        <v>121</v>
      </c>
      <c r="E516" s="7" t="s">
        <v>94</v>
      </c>
      <c r="F516" s="7" t="s">
        <v>106</v>
      </c>
      <c r="G516" s="7" t="s">
        <v>1884</v>
      </c>
      <c r="H516" s="7" t="s">
        <v>1885</v>
      </c>
      <c r="I516" s="7" t="s">
        <v>1886</v>
      </c>
      <c r="J516" s="7" t="s">
        <v>2649</v>
      </c>
      <c r="K516" s="7" t="s">
        <v>4236</v>
      </c>
      <c r="L516" s="7" t="s">
        <v>4237</v>
      </c>
      <c r="M516" s="7" t="s">
        <v>1064</v>
      </c>
      <c r="N516" s="7" t="s">
        <v>4238</v>
      </c>
      <c r="O516" s="8">
        <v>4</v>
      </c>
      <c r="P516" s="8">
        <v>6</v>
      </c>
      <c r="Q516" s="8">
        <v>6</v>
      </c>
      <c r="R516" s="7" t="s">
        <v>2664</v>
      </c>
      <c r="S516" s="7" t="s">
        <v>2664</v>
      </c>
      <c r="T516" s="7" t="s">
        <v>2664</v>
      </c>
      <c r="U516" s="8">
        <v>2</v>
      </c>
      <c r="V516" s="8">
        <v>2</v>
      </c>
      <c r="W516" s="8">
        <v>2</v>
      </c>
      <c r="X516" s="8">
        <v>2</v>
      </c>
      <c r="Y516" s="8">
        <v>2</v>
      </c>
      <c r="Z516" s="8">
        <v>2</v>
      </c>
      <c r="AA516" s="8">
        <v>0</v>
      </c>
      <c r="AB516" s="8">
        <v>0</v>
      </c>
      <c r="AC516" s="8">
        <v>0</v>
      </c>
      <c r="AD516" s="8">
        <v>1</v>
      </c>
      <c r="AE516" s="8">
        <v>1</v>
      </c>
      <c r="AF516" s="8">
        <v>1</v>
      </c>
      <c r="AG516" s="8">
        <v>1</v>
      </c>
      <c r="AH516" s="8">
        <v>1</v>
      </c>
      <c r="AI516" s="8">
        <v>1</v>
      </c>
      <c r="AJ516" s="8">
        <v>2</v>
      </c>
      <c r="AK516" s="8">
        <v>2</v>
      </c>
      <c r="AL516" s="8">
        <v>2</v>
      </c>
      <c r="AM516" s="7" t="s">
        <v>100</v>
      </c>
    </row>
    <row r="517" spans="1:39" ht="89.25" x14ac:dyDescent="0.25">
      <c r="A517" s="6">
        <v>216</v>
      </c>
      <c r="B517" s="7" t="s">
        <v>374</v>
      </c>
      <c r="C517" s="7" t="s">
        <v>51</v>
      </c>
      <c r="D517" s="7" t="s">
        <v>121</v>
      </c>
      <c r="E517" s="7" t="s">
        <v>94</v>
      </c>
      <c r="F517" s="7" t="s">
        <v>106</v>
      </c>
      <c r="G517" s="7" t="s">
        <v>1884</v>
      </c>
      <c r="H517" s="7" t="s">
        <v>1885</v>
      </c>
      <c r="I517" s="7" t="s">
        <v>1886</v>
      </c>
      <c r="J517" s="7" t="s">
        <v>2649</v>
      </c>
      <c r="K517" s="7" t="s">
        <v>4239</v>
      </c>
      <c r="L517" s="7" t="s">
        <v>4240</v>
      </c>
      <c r="M517" s="7" t="s">
        <v>141</v>
      </c>
      <c r="N517" s="7" t="s">
        <v>3278</v>
      </c>
      <c r="O517" s="8">
        <v>3</v>
      </c>
      <c r="P517" s="8">
        <v>4</v>
      </c>
      <c r="Q517" s="8">
        <v>4</v>
      </c>
      <c r="R517" s="7" t="s">
        <v>2664</v>
      </c>
      <c r="S517" s="7" t="s">
        <v>4241</v>
      </c>
      <c r="T517" s="7" t="s">
        <v>4241</v>
      </c>
      <c r="U517" s="8">
        <v>3</v>
      </c>
      <c r="V517" s="8">
        <v>3</v>
      </c>
      <c r="W517" s="8">
        <v>3</v>
      </c>
      <c r="X517" s="8">
        <v>3</v>
      </c>
      <c r="Y517" s="8">
        <v>3</v>
      </c>
      <c r="Z517" s="8">
        <v>3</v>
      </c>
      <c r="AA517" s="8">
        <v>0</v>
      </c>
      <c r="AB517" s="8">
        <v>0</v>
      </c>
      <c r="AC517" s="8">
        <v>0</v>
      </c>
      <c r="AD517" s="8">
        <v>3</v>
      </c>
      <c r="AE517" s="8">
        <v>3</v>
      </c>
      <c r="AF517" s="8">
        <v>3</v>
      </c>
      <c r="AG517" s="8">
        <v>0</v>
      </c>
      <c r="AH517" s="8">
        <v>0</v>
      </c>
      <c r="AI517" s="8">
        <v>0</v>
      </c>
      <c r="AJ517" s="8">
        <v>3</v>
      </c>
      <c r="AK517" s="8">
        <v>3</v>
      </c>
      <c r="AL517" s="8">
        <v>3</v>
      </c>
      <c r="AM517" s="7" t="s">
        <v>100</v>
      </c>
    </row>
    <row r="518" spans="1:39" ht="89.25" x14ac:dyDescent="0.25">
      <c r="A518" s="6">
        <v>216</v>
      </c>
      <c r="B518" s="7" t="s">
        <v>374</v>
      </c>
      <c r="C518" s="7" t="s">
        <v>51</v>
      </c>
      <c r="D518" s="7" t="s">
        <v>121</v>
      </c>
      <c r="E518" s="7" t="s">
        <v>94</v>
      </c>
      <c r="F518" s="7" t="s">
        <v>106</v>
      </c>
      <c r="G518" s="7" t="s">
        <v>1884</v>
      </c>
      <c r="H518" s="7" t="s">
        <v>1885</v>
      </c>
      <c r="I518" s="7" t="s">
        <v>1886</v>
      </c>
      <c r="J518" s="7" t="s">
        <v>2649</v>
      </c>
      <c r="K518" s="7" t="s">
        <v>4242</v>
      </c>
      <c r="L518" s="7" t="s">
        <v>4243</v>
      </c>
      <c r="M518" s="7" t="s">
        <v>251</v>
      </c>
      <c r="N518" s="7" t="s">
        <v>3475</v>
      </c>
      <c r="O518" s="8">
        <v>7</v>
      </c>
      <c r="P518" s="8">
        <v>6</v>
      </c>
      <c r="Q518" s="8">
        <v>4</v>
      </c>
      <c r="R518" s="7" t="s">
        <v>2664</v>
      </c>
      <c r="S518" s="7" t="s">
        <v>2664</v>
      </c>
      <c r="T518" s="7" t="s">
        <v>2664</v>
      </c>
      <c r="U518" s="8">
        <v>1</v>
      </c>
      <c r="V518" s="8">
        <v>1</v>
      </c>
      <c r="W518" s="8">
        <v>1</v>
      </c>
      <c r="X518" s="8">
        <v>1</v>
      </c>
      <c r="Y518" s="8">
        <v>1</v>
      </c>
      <c r="Z518" s="8">
        <v>1</v>
      </c>
      <c r="AA518" s="8">
        <v>0</v>
      </c>
      <c r="AB518" s="8">
        <v>0</v>
      </c>
      <c r="AC518" s="8">
        <v>0</v>
      </c>
      <c r="AD518" s="8">
        <v>1</v>
      </c>
      <c r="AE518" s="8">
        <v>1</v>
      </c>
      <c r="AF518" s="8">
        <v>1</v>
      </c>
      <c r="AG518" s="8">
        <v>0</v>
      </c>
      <c r="AH518" s="8">
        <v>0</v>
      </c>
      <c r="AI518" s="8">
        <v>0</v>
      </c>
      <c r="AJ518" s="8">
        <v>1</v>
      </c>
      <c r="AK518" s="8">
        <v>1</v>
      </c>
      <c r="AL518" s="8">
        <v>1</v>
      </c>
      <c r="AM518" s="7" t="s">
        <v>100</v>
      </c>
    </row>
    <row r="519" spans="1:39" ht="89.25" x14ac:dyDescent="0.25">
      <c r="A519" s="6">
        <v>216</v>
      </c>
      <c r="B519" s="7" t="s">
        <v>374</v>
      </c>
      <c r="C519" s="7" t="s">
        <v>51</v>
      </c>
      <c r="D519" s="7" t="s">
        <v>121</v>
      </c>
      <c r="E519" s="7" t="s">
        <v>94</v>
      </c>
      <c r="F519" s="7" t="s">
        <v>106</v>
      </c>
      <c r="G519" s="7" t="s">
        <v>1884</v>
      </c>
      <c r="H519" s="7" t="s">
        <v>1885</v>
      </c>
      <c r="I519" s="7" t="s">
        <v>1886</v>
      </c>
      <c r="J519" s="7" t="s">
        <v>2649</v>
      </c>
      <c r="K519" s="7" t="s">
        <v>4244</v>
      </c>
      <c r="L519" s="7" t="s">
        <v>4245</v>
      </c>
      <c r="M519" s="7" t="s">
        <v>1033</v>
      </c>
      <c r="N519" s="7" t="s">
        <v>4246</v>
      </c>
      <c r="O519" s="8">
        <v>5</v>
      </c>
      <c r="P519" s="8">
        <v>5</v>
      </c>
      <c r="Q519" s="8">
        <v>3</v>
      </c>
      <c r="R519" s="7" t="s">
        <v>2664</v>
      </c>
      <c r="S519" s="7" t="s">
        <v>2664</v>
      </c>
      <c r="T519" s="7" t="s">
        <v>2664</v>
      </c>
      <c r="U519" s="8">
        <v>7</v>
      </c>
      <c r="V519" s="8">
        <v>7</v>
      </c>
      <c r="W519" s="8">
        <v>7</v>
      </c>
      <c r="X519" s="8">
        <v>5</v>
      </c>
      <c r="Y519" s="8">
        <v>5</v>
      </c>
      <c r="Z519" s="8">
        <v>5</v>
      </c>
      <c r="AA519" s="8">
        <v>5</v>
      </c>
      <c r="AB519" s="8">
        <v>5</v>
      </c>
      <c r="AC519" s="8">
        <v>5</v>
      </c>
      <c r="AD519" s="8">
        <v>0</v>
      </c>
      <c r="AE519" s="8">
        <v>0</v>
      </c>
      <c r="AF519" s="8">
        <v>0</v>
      </c>
      <c r="AG519" s="8">
        <v>0</v>
      </c>
      <c r="AH519" s="8">
        <v>0</v>
      </c>
      <c r="AI519" s="8">
        <v>0</v>
      </c>
      <c r="AJ519" s="8">
        <v>5</v>
      </c>
      <c r="AK519" s="8">
        <v>5</v>
      </c>
      <c r="AL519" s="8">
        <v>5</v>
      </c>
      <c r="AM519" s="7" t="s">
        <v>100</v>
      </c>
    </row>
    <row r="520" spans="1:39" ht="89.25" x14ac:dyDescent="0.25">
      <c r="A520" s="6">
        <v>216</v>
      </c>
      <c r="B520" s="7" t="s">
        <v>374</v>
      </c>
      <c r="C520" s="7" t="s">
        <v>51</v>
      </c>
      <c r="D520" s="7" t="s">
        <v>121</v>
      </c>
      <c r="E520" s="7" t="s">
        <v>94</v>
      </c>
      <c r="F520" s="7" t="s">
        <v>106</v>
      </c>
      <c r="G520" s="7" t="s">
        <v>1884</v>
      </c>
      <c r="H520" s="7" t="s">
        <v>1885</v>
      </c>
      <c r="I520" s="7" t="s">
        <v>1886</v>
      </c>
      <c r="J520" s="7" t="s">
        <v>2649</v>
      </c>
      <c r="K520" s="7" t="s">
        <v>4247</v>
      </c>
      <c r="L520" s="7" t="s">
        <v>4248</v>
      </c>
      <c r="M520" s="7" t="s">
        <v>3235</v>
      </c>
      <c r="N520" s="7" t="s">
        <v>4249</v>
      </c>
      <c r="O520" s="8">
        <v>0</v>
      </c>
      <c r="P520" s="8">
        <v>0</v>
      </c>
      <c r="Q520" s="8">
        <v>0</v>
      </c>
      <c r="R520" s="7" t="s">
        <v>228</v>
      </c>
      <c r="S520" s="7" t="s">
        <v>228</v>
      </c>
      <c r="T520" s="7" t="s">
        <v>228</v>
      </c>
      <c r="U520" s="8">
        <v>1</v>
      </c>
      <c r="V520" s="8">
        <v>1</v>
      </c>
      <c r="W520" s="8">
        <v>1</v>
      </c>
      <c r="X520" s="8">
        <v>1</v>
      </c>
      <c r="Y520" s="8">
        <v>1</v>
      </c>
      <c r="Z520" s="8">
        <v>1</v>
      </c>
      <c r="AA520" s="8">
        <v>0</v>
      </c>
      <c r="AB520" s="8">
        <v>0</v>
      </c>
      <c r="AC520" s="8">
        <v>0</v>
      </c>
      <c r="AD520" s="8">
        <v>0</v>
      </c>
      <c r="AE520" s="8">
        <v>0</v>
      </c>
      <c r="AF520" s="8">
        <v>0</v>
      </c>
      <c r="AG520" s="8">
        <v>1</v>
      </c>
      <c r="AH520" s="8">
        <v>1</v>
      </c>
      <c r="AI520" s="8">
        <v>1</v>
      </c>
      <c r="AJ520" s="8">
        <v>0</v>
      </c>
      <c r="AK520" s="8">
        <v>0</v>
      </c>
      <c r="AL520" s="8">
        <v>0</v>
      </c>
      <c r="AM520" s="7" t="s">
        <v>100</v>
      </c>
    </row>
    <row r="521" spans="1:39" ht="89.25" x14ac:dyDescent="0.25">
      <c r="A521" s="6">
        <v>216</v>
      </c>
      <c r="B521" s="7" t="s">
        <v>374</v>
      </c>
      <c r="C521" s="7" t="s">
        <v>51</v>
      </c>
      <c r="D521" s="7" t="s">
        <v>121</v>
      </c>
      <c r="E521" s="7" t="s">
        <v>94</v>
      </c>
      <c r="F521" s="7" t="s">
        <v>106</v>
      </c>
      <c r="G521" s="7" t="s">
        <v>1884</v>
      </c>
      <c r="H521" s="7" t="s">
        <v>1885</v>
      </c>
      <c r="I521" s="7" t="s">
        <v>1886</v>
      </c>
      <c r="J521" s="7" t="s">
        <v>2649</v>
      </c>
      <c r="K521" s="7" t="s">
        <v>4250</v>
      </c>
      <c r="L521" s="7" t="s">
        <v>4251</v>
      </c>
      <c r="M521" s="7" t="s">
        <v>505</v>
      </c>
      <c r="N521" s="7" t="s">
        <v>3320</v>
      </c>
      <c r="O521" s="8">
        <v>1</v>
      </c>
      <c r="P521" s="8">
        <v>2</v>
      </c>
      <c r="Q521" s="8">
        <v>1</v>
      </c>
      <c r="R521" s="7" t="s">
        <v>4252</v>
      </c>
      <c r="S521" s="7" t="s">
        <v>4204</v>
      </c>
      <c r="T521" s="7" t="s">
        <v>4253</v>
      </c>
      <c r="U521" s="8">
        <v>2</v>
      </c>
      <c r="V521" s="8">
        <v>2</v>
      </c>
      <c r="W521" s="8">
        <v>2</v>
      </c>
      <c r="X521" s="8">
        <v>2</v>
      </c>
      <c r="Y521" s="8">
        <v>2</v>
      </c>
      <c r="Z521" s="8">
        <v>2</v>
      </c>
      <c r="AA521" s="8">
        <v>0</v>
      </c>
      <c r="AB521" s="8">
        <v>0</v>
      </c>
      <c r="AC521" s="8">
        <v>0</v>
      </c>
      <c r="AD521" s="8">
        <v>2</v>
      </c>
      <c r="AE521" s="8">
        <v>2</v>
      </c>
      <c r="AF521" s="8">
        <v>2</v>
      </c>
      <c r="AG521" s="8">
        <v>0</v>
      </c>
      <c r="AH521" s="8">
        <v>0</v>
      </c>
      <c r="AI521" s="8">
        <v>0</v>
      </c>
      <c r="AJ521" s="8">
        <v>2</v>
      </c>
      <c r="AK521" s="8">
        <v>2</v>
      </c>
      <c r="AL521" s="8">
        <v>2</v>
      </c>
      <c r="AM521" s="7" t="s">
        <v>100</v>
      </c>
    </row>
    <row r="522" spans="1:39" ht="89.25" x14ac:dyDescent="0.25">
      <c r="A522" s="6">
        <v>216</v>
      </c>
      <c r="B522" s="7" t="s">
        <v>374</v>
      </c>
      <c r="C522" s="7" t="s">
        <v>51</v>
      </c>
      <c r="D522" s="7" t="s">
        <v>121</v>
      </c>
      <c r="E522" s="7" t="s">
        <v>94</v>
      </c>
      <c r="F522" s="7" t="s">
        <v>106</v>
      </c>
      <c r="G522" s="7" t="s">
        <v>1884</v>
      </c>
      <c r="H522" s="7" t="s">
        <v>1885</v>
      </c>
      <c r="I522" s="7" t="s">
        <v>1886</v>
      </c>
      <c r="J522" s="7" t="s">
        <v>2649</v>
      </c>
      <c r="K522" s="7" t="s">
        <v>4254</v>
      </c>
      <c r="L522" s="7" t="s">
        <v>4255</v>
      </c>
      <c r="M522" s="7" t="s">
        <v>708</v>
      </c>
      <c r="N522" s="7" t="s">
        <v>4010</v>
      </c>
      <c r="O522" s="8">
        <v>8</v>
      </c>
      <c r="P522" s="8">
        <v>9</v>
      </c>
      <c r="Q522" s="8">
        <v>11</v>
      </c>
      <c r="R522" s="7" t="s">
        <v>4212</v>
      </c>
      <c r="S522" s="7" t="s">
        <v>4212</v>
      </c>
      <c r="T522" s="7" t="s">
        <v>4212</v>
      </c>
      <c r="U522" s="8">
        <v>5</v>
      </c>
      <c r="V522" s="8">
        <v>5</v>
      </c>
      <c r="W522" s="8">
        <v>5</v>
      </c>
      <c r="X522" s="8">
        <v>5</v>
      </c>
      <c r="Y522" s="8">
        <v>5</v>
      </c>
      <c r="Z522" s="8">
        <v>5</v>
      </c>
      <c r="AA522" s="8">
        <v>2</v>
      </c>
      <c r="AB522" s="8">
        <v>2</v>
      </c>
      <c r="AC522" s="8">
        <v>2</v>
      </c>
      <c r="AD522" s="8">
        <v>3</v>
      </c>
      <c r="AE522" s="8">
        <v>3</v>
      </c>
      <c r="AF522" s="8">
        <v>3</v>
      </c>
      <c r="AG522" s="8">
        <v>0</v>
      </c>
      <c r="AH522" s="8">
        <v>0</v>
      </c>
      <c r="AI522" s="8">
        <v>0</v>
      </c>
      <c r="AJ522" s="8">
        <v>5</v>
      </c>
      <c r="AK522" s="8">
        <v>5</v>
      </c>
      <c r="AL522" s="8">
        <v>5</v>
      </c>
      <c r="AM522" s="7" t="s">
        <v>4256</v>
      </c>
    </row>
    <row r="523" spans="1:39" ht="89.25" x14ac:dyDescent="0.25">
      <c r="A523" s="6">
        <v>216</v>
      </c>
      <c r="B523" s="7" t="s">
        <v>374</v>
      </c>
      <c r="C523" s="7" t="s">
        <v>51</v>
      </c>
      <c r="D523" s="7" t="s">
        <v>121</v>
      </c>
      <c r="E523" s="7" t="s">
        <v>94</v>
      </c>
      <c r="F523" s="7" t="s">
        <v>106</v>
      </c>
      <c r="G523" s="7" t="s">
        <v>1884</v>
      </c>
      <c r="H523" s="7" t="s">
        <v>1885</v>
      </c>
      <c r="I523" s="7" t="s">
        <v>1886</v>
      </c>
      <c r="J523" s="7" t="s">
        <v>2649</v>
      </c>
      <c r="K523" s="7" t="s">
        <v>4257</v>
      </c>
      <c r="L523" s="7" t="s">
        <v>4258</v>
      </c>
      <c r="M523" s="7" t="s">
        <v>284</v>
      </c>
      <c r="N523" s="7" t="s">
        <v>4259</v>
      </c>
      <c r="O523" s="8">
        <v>5</v>
      </c>
      <c r="P523" s="8">
        <v>8</v>
      </c>
      <c r="Q523" s="8">
        <v>8</v>
      </c>
      <c r="R523" s="7" t="s">
        <v>4260</v>
      </c>
      <c r="S523" s="7" t="s">
        <v>4260</v>
      </c>
      <c r="T523" s="7" t="s">
        <v>4260</v>
      </c>
      <c r="U523" s="8">
        <v>5</v>
      </c>
      <c r="V523" s="8">
        <v>5</v>
      </c>
      <c r="W523" s="8">
        <v>5</v>
      </c>
      <c r="X523" s="8">
        <v>5</v>
      </c>
      <c r="Y523" s="8">
        <v>5</v>
      </c>
      <c r="Z523" s="8">
        <v>5</v>
      </c>
      <c r="AA523" s="8">
        <v>0</v>
      </c>
      <c r="AB523" s="8">
        <v>0</v>
      </c>
      <c r="AC523" s="8">
        <v>0</v>
      </c>
      <c r="AD523" s="8">
        <v>2</v>
      </c>
      <c r="AE523" s="8">
        <v>2</v>
      </c>
      <c r="AF523" s="8">
        <v>2</v>
      </c>
      <c r="AG523" s="8">
        <v>3</v>
      </c>
      <c r="AH523" s="8">
        <v>3</v>
      </c>
      <c r="AI523" s="8">
        <v>3</v>
      </c>
      <c r="AJ523" s="8">
        <v>2</v>
      </c>
      <c r="AK523" s="8">
        <v>2</v>
      </c>
      <c r="AL523" s="8">
        <v>2</v>
      </c>
      <c r="AM523" s="7" t="s">
        <v>100</v>
      </c>
    </row>
    <row r="524" spans="1:39" ht="89.25" x14ac:dyDescent="0.25">
      <c r="A524" s="6">
        <v>216</v>
      </c>
      <c r="B524" s="7" t="s">
        <v>374</v>
      </c>
      <c r="C524" s="7" t="s">
        <v>51</v>
      </c>
      <c r="D524" s="7" t="s">
        <v>121</v>
      </c>
      <c r="E524" s="7" t="s">
        <v>94</v>
      </c>
      <c r="F524" s="7" t="s">
        <v>106</v>
      </c>
      <c r="G524" s="7" t="s">
        <v>1884</v>
      </c>
      <c r="H524" s="7" t="s">
        <v>1885</v>
      </c>
      <c r="I524" s="7" t="s">
        <v>1886</v>
      </c>
      <c r="J524" s="7" t="s">
        <v>2727</v>
      </c>
      <c r="K524" s="7" t="s">
        <v>4261</v>
      </c>
      <c r="L524" s="7" t="s">
        <v>4262</v>
      </c>
      <c r="M524" s="7" t="s">
        <v>488</v>
      </c>
      <c r="N524" s="7" t="s">
        <v>3352</v>
      </c>
      <c r="O524" s="8">
        <v>6</v>
      </c>
      <c r="P524" s="8">
        <v>7</v>
      </c>
      <c r="Q524" s="8">
        <v>4</v>
      </c>
      <c r="R524" s="7" t="s">
        <v>4252</v>
      </c>
      <c r="S524" s="7" t="s">
        <v>4252</v>
      </c>
      <c r="T524" s="7" t="s">
        <v>4252</v>
      </c>
      <c r="U524" s="8">
        <v>2</v>
      </c>
      <c r="V524" s="8">
        <v>2</v>
      </c>
      <c r="W524" s="8">
        <v>2</v>
      </c>
      <c r="X524" s="8">
        <v>2</v>
      </c>
      <c r="Y524" s="8">
        <v>2</v>
      </c>
      <c r="Z524" s="8">
        <v>2</v>
      </c>
      <c r="AA524" s="8">
        <v>0</v>
      </c>
      <c r="AB524" s="8">
        <v>0</v>
      </c>
      <c r="AC524" s="8">
        <v>0</v>
      </c>
      <c r="AD524" s="8">
        <v>2</v>
      </c>
      <c r="AE524" s="8">
        <v>2</v>
      </c>
      <c r="AF524" s="8">
        <v>2</v>
      </c>
      <c r="AG524" s="8">
        <v>0</v>
      </c>
      <c r="AH524" s="8">
        <v>0</v>
      </c>
      <c r="AI524" s="8">
        <v>0</v>
      </c>
      <c r="AJ524" s="8">
        <v>2</v>
      </c>
      <c r="AK524" s="8">
        <v>2</v>
      </c>
      <c r="AL524" s="8">
        <v>2</v>
      </c>
      <c r="AM524" s="7" t="s">
        <v>100</v>
      </c>
    </row>
    <row r="525" spans="1:39" ht="89.25" x14ac:dyDescent="0.25">
      <c r="A525" s="6">
        <v>216</v>
      </c>
      <c r="B525" s="7" t="s">
        <v>374</v>
      </c>
      <c r="C525" s="7" t="s">
        <v>51</v>
      </c>
      <c r="D525" s="7" t="s">
        <v>121</v>
      </c>
      <c r="E525" s="7" t="s">
        <v>94</v>
      </c>
      <c r="F525" s="7" t="s">
        <v>106</v>
      </c>
      <c r="G525" s="7" t="s">
        <v>1884</v>
      </c>
      <c r="H525" s="7" t="s">
        <v>1885</v>
      </c>
      <c r="I525" s="7" t="s">
        <v>1886</v>
      </c>
      <c r="J525" s="7" t="s">
        <v>2649</v>
      </c>
      <c r="K525" s="7" t="s">
        <v>4263</v>
      </c>
      <c r="L525" s="7" t="s">
        <v>4264</v>
      </c>
      <c r="M525" s="7" t="s">
        <v>93</v>
      </c>
      <c r="N525" s="7" t="s">
        <v>4265</v>
      </c>
      <c r="O525" s="8">
        <v>1</v>
      </c>
      <c r="P525" s="8">
        <v>2</v>
      </c>
      <c r="Q525" s="8">
        <v>2</v>
      </c>
      <c r="R525" s="7" t="s">
        <v>4252</v>
      </c>
      <c r="S525" s="7" t="s">
        <v>4252</v>
      </c>
      <c r="T525" s="7" t="s">
        <v>4252</v>
      </c>
      <c r="U525" s="8">
        <v>3</v>
      </c>
      <c r="V525" s="8">
        <v>3</v>
      </c>
      <c r="W525" s="8">
        <v>4</v>
      </c>
      <c r="X525" s="8">
        <v>3</v>
      </c>
      <c r="Y525" s="8">
        <v>3</v>
      </c>
      <c r="Z525" s="8">
        <v>4</v>
      </c>
      <c r="AA525" s="8">
        <v>0</v>
      </c>
      <c r="AB525" s="8">
        <v>0</v>
      </c>
      <c r="AC525" s="8">
        <v>0</v>
      </c>
      <c r="AD525" s="8">
        <v>3</v>
      </c>
      <c r="AE525" s="8">
        <v>3</v>
      </c>
      <c r="AF525" s="8">
        <v>4</v>
      </c>
      <c r="AG525" s="8">
        <v>0</v>
      </c>
      <c r="AH525" s="8">
        <v>0</v>
      </c>
      <c r="AI525" s="8">
        <v>0</v>
      </c>
      <c r="AJ525" s="8">
        <v>0</v>
      </c>
      <c r="AK525" s="8">
        <v>0</v>
      </c>
      <c r="AL525" s="8">
        <v>0</v>
      </c>
      <c r="AM525" s="7" t="s">
        <v>100</v>
      </c>
    </row>
    <row r="526" spans="1:39" ht="89.25" x14ac:dyDescent="0.25">
      <c r="A526" s="6">
        <v>216</v>
      </c>
      <c r="B526" s="7" t="s">
        <v>374</v>
      </c>
      <c r="C526" s="7" t="s">
        <v>51</v>
      </c>
      <c r="D526" s="7" t="s">
        <v>121</v>
      </c>
      <c r="E526" s="7" t="s">
        <v>94</v>
      </c>
      <c r="F526" s="7" t="s">
        <v>106</v>
      </c>
      <c r="G526" s="7" t="s">
        <v>1884</v>
      </c>
      <c r="H526" s="7" t="s">
        <v>1885</v>
      </c>
      <c r="I526" s="7" t="s">
        <v>1886</v>
      </c>
      <c r="J526" s="7" t="s">
        <v>2649</v>
      </c>
      <c r="K526" s="7" t="s">
        <v>4266</v>
      </c>
      <c r="L526" s="7" t="s">
        <v>4267</v>
      </c>
      <c r="M526" s="7" t="s">
        <v>564</v>
      </c>
      <c r="N526" s="7" t="s">
        <v>3349</v>
      </c>
      <c r="O526" s="8">
        <v>0</v>
      </c>
      <c r="P526" s="8">
        <v>0</v>
      </c>
      <c r="Q526" s="8">
        <v>0</v>
      </c>
      <c r="R526" s="7" t="s">
        <v>228</v>
      </c>
      <c r="S526" s="7" t="s">
        <v>228</v>
      </c>
      <c r="T526" s="7" t="s">
        <v>228</v>
      </c>
      <c r="U526" s="8">
        <v>3</v>
      </c>
      <c r="V526" s="8">
        <v>3</v>
      </c>
      <c r="W526" s="8">
        <v>3</v>
      </c>
      <c r="X526" s="8">
        <v>3</v>
      </c>
      <c r="Y526" s="8">
        <v>3</v>
      </c>
      <c r="Z526" s="8">
        <v>3</v>
      </c>
      <c r="AA526" s="8">
        <v>0</v>
      </c>
      <c r="AB526" s="8">
        <v>0</v>
      </c>
      <c r="AC526" s="8">
        <v>0</v>
      </c>
      <c r="AD526" s="8">
        <v>0</v>
      </c>
      <c r="AE526" s="8">
        <v>0</v>
      </c>
      <c r="AF526" s="8">
        <v>1</v>
      </c>
      <c r="AG526" s="8">
        <v>3</v>
      </c>
      <c r="AH526" s="8">
        <v>3</v>
      </c>
      <c r="AI526" s="8">
        <v>2</v>
      </c>
      <c r="AJ526" s="8">
        <v>0</v>
      </c>
      <c r="AK526" s="8">
        <v>0</v>
      </c>
      <c r="AL526" s="8">
        <v>0</v>
      </c>
      <c r="AM526" s="7" t="s">
        <v>100</v>
      </c>
    </row>
    <row r="527" spans="1:39" ht="89.25" x14ac:dyDescent="0.25">
      <c r="A527" s="6">
        <v>216</v>
      </c>
      <c r="B527" s="7" t="s">
        <v>374</v>
      </c>
      <c r="C527" s="7" t="s">
        <v>51</v>
      </c>
      <c r="D527" s="7" t="s">
        <v>121</v>
      </c>
      <c r="E527" s="7" t="s">
        <v>94</v>
      </c>
      <c r="F527" s="7" t="s">
        <v>106</v>
      </c>
      <c r="G527" s="7" t="s">
        <v>1884</v>
      </c>
      <c r="H527" s="7" t="s">
        <v>1885</v>
      </c>
      <c r="I527" s="7" t="s">
        <v>1886</v>
      </c>
      <c r="J527" s="7" t="s">
        <v>2649</v>
      </c>
      <c r="K527" s="7" t="s">
        <v>4268</v>
      </c>
      <c r="L527" s="7" t="s">
        <v>4269</v>
      </c>
      <c r="M527" s="7" t="s">
        <v>405</v>
      </c>
      <c r="N527" s="7" t="s">
        <v>3538</v>
      </c>
      <c r="O527" s="8">
        <v>0</v>
      </c>
      <c r="P527" s="8">
        <v>0</v>
      </c>
      <c r="Q527" s="8">
        <v>0</v>
      </c>
      <c r="R527" s="7" t="s">
        <v>228</v>
      </c>
      <c r="S527" s="7" t="s">
        <v>228</v>
      </c>
      <c r="T527" s="7" t="s">
        <v>228</v>
      </c>
      <c r="U527" s="8">
        <v>5</v>
      </c>
      <c r="V527" s="8">
        <v>5</v>
      </c>
      <c r="W527" s="8">
        <v>5</v>
      </c>
      <c r="X527" s="8">
        <v>5</v>
      </c>
      <c r="Y527" s="8">
        <v>5</v>
      </c>
      <c r="Z527" s="8">
        <v>5</v>
      </c>
      <c r="AA527" s="8">
        <v>0</v>
      </c>
      <c r="AB527" s="8">
        <v>0</v>
      </c>
      <c r="AC527" s="8">
        <v>0</v>
      </c>
      <c r="AD527" s="8">
        <v>2</v>
      </c>
      <c r="AE527" s="8">
        <v>2</v>
      </c>
      <c r="AF527" s="8">
        <v>2</v>
      </c>
      <c r="AG527" s="8">
        <v>3</v>
      </c>
      <c r="AH527" s="8">
        <v>3</v>
      </c>
      <c r="AI527" s="8">
        <v>3</v>
      </c>
      <c r="AJ527" s="8">
        <v>0</v>
      </c>
      <c r="AK527" s="8">
        <v>0</v>
      </c>
      <c r="AL527" s="8">
        <v>0</v>
      </c>
      <c r="AM527" s="7" t="s">
        <v>100</v>
      </c>
    </row>
    <row r="528" spans="1:39" ht="89.25" x14ac:dyDescent="0.25">
      <c r="A528" s="6">
        <v>216</v>
      </c>
      <c r="B528" s="7" t="s">
        <v>374</v>
      </c>
      <c r="C528" s="7" t="s">
        <v>51</v>
      </c>
      <c r="D528" s="7" t="s">
        <v>121</v>
      </c>
      <c r="E528" s="7" t="s">
        <v>94</v>
      </c>
      <c r="F528" s="7" t="s">
        <v>106</v>
      </c>
      <c r="G528" s="7" t="s">
        <v>1884</v>
      </c>
      <c r="H528" s="7" t="s">
        <v>1885</v>
      </c>
      <c r="I528" s="7" t="s">
        <v>1886</v>
      </c>
      <c r="J528" s="7" t="s">
        <v>2649</v>
      </c>
      <c r="K528" s="7" t="s">
        <v>4270</v>
      </c>
      <c r="L528" s="7" t="s">
        <v>4271</v>
      </c>
      <c r="M528" s="7" t="s">
        <v>412</v>
      </c>
      <c r="N528" s="7" t="s">
        <v>4272</v>
      </c>
      <c r="O528" s="8">
        <v>2</v>
      </c>
      <c r="P528" s="8">
        <v>2</v>
      </c>
      <c r="Q528" s="8">
        <v>3</v>
      </c>
      <c r="R528" s="7" t="s">
        <v>4273</v>
      </c>
      <c r="S528" s="7" t="s">
        <v>4273</v>
      </c>
      <c r="T528" s="7" t="s">
        <v>4273</v>
      </c>
      <c r="U528" s="8">
        <v>8</v>
      </c>
      <c r="V528" s="8">
        <v>8</v>
      </c>
      <c r="W528" s="8">
        <v>7</v>
      </c>
      <c r="X528" s="8">
        <v>8</v>
      </c>
      <c r="Y528" s="8">
        <v>8</v>
      </c>
      <c r="Z528" s="8">
        <v>7</v>
      </c>
      <c r="AA528" s="8">
        <v>3</v>
      </c>
      <c r="AB528" s="8">
        <v>3</v>
      </c>
      <c r="AC528" s="8">
        <v>2</v>
      </c>
      <c r="AD528" s="8">
        <v>1</v>
      </c>
      <c r="AE528" s="8">
        <v>1</v>
      </c>
      <c r="AF528" s="8">
        <v>1</v>
      </c>
      <c r="AG528" s="8">
        <v>4</v>
      </c>
      <c r="AH528" s="8">
        <v>4</v>
      </c>
      <c r="AI528" s="8">
        <v>4</v>
      </c>
      <c r="AJ528" s="8">
        <v>3</v>
      </c>
      <c r="AK528" s="8">
        <v>3</v>
      </c>
      <c r="AL528" s="8">
        <v>2</v>
      </c>
      <c r="AM528" s="7" t="s">
        <v>100</v>
      </c>
    </row>
    <row r="529" spans="1:39" ht="89.25" x14ac:dyDescent="0.25">
      <c r="A529" s="6">
        <v>216</v>
      </c>
      <c r="B529" s="7" t="s">
        <v>374</v>
      </c>
      <c r="C529" s="7" t="s">
        <v>51</v>
      </c>
      <c r="D529" s="7" t="s">
        <v>121</v>
      </c>
      <c r="E529" s="7" t="s">
        <v>94</v>
      </c>
      <c r="F529" s="7" t="s">
        <v>106</v>
      </c>
      <c r="G529" s="7" t="s">
        <v>1884</v>
      </c>
      <c r="H529" s="7" t="s">
        <v>1885</v>
      </c>
      <c r="I529" s="7" t="s">
        <v>1886</v>
      </c>
      <c r="J529" s="7" t="s">
        <v>2649</v>
      </c>
      <c r="K529" s="7" t="s">
        <v>4274</v>
      </c>
      <c r="L529" s="7" t="s">
        <v>4275</v>
      </c>
      <c r="M529" s="7" t="s">
        <v>173</v>
      </c>
      <c r="N529" s="7" t="s">
        <v>3469</v>
      </c>
      <c r="O529" s="8">
        <v>6</v>
      </c>
      <c r="P529" s="8">
        <v>6</v>
      </c>
      <c r="Q529" s="8">
        <v>2</v>
      </c>
      <c r="R529" s="7" t="s">
        <v>4252</v>
      </c>
      <c r="S529" s="7" t="s">
        <v>4252</v>
      </c>
      <c r="T529" s="7" t="s">
        <v>4252</v>
      </c>
      <c r="U529" s="8">
        <v>7</v>
      </c>
      <c r="V529" s="8">
        <v>7</v>
      </c>
      <c r="W529" s="8">
        <v>7</v>
      </c>
      <c r="X529" s="8">
        <v>7</v>
      </c>
      <c r="Y529" s="8">
        <v>7</v>
      </c>
      <c r="Z529" s="8">
        <v>7</v>
      </c>
      <c r="AA529" s="8">
        <v>5</v>
      </c>
      <c r="AB529" s="8">
        <v>5</v>
      </c>
      <c r="AC529" s="8">
        <v>5</v>
      </c>
      <c r="AD529" s="8">
        <v>2</v>
      </c>
      <c r="AE529" s="8">
        <v>2</v>
      </c>
      <c r="AF529" s="8">
        <v>2</v>
      </c>
      <c r="AG529" s="8">
        <v>0</v>
      </c>
      <c r="AH529" s="8">
        <v>0</v>
      </c>
      <c r="AI529" s="8">
        <v>0</v>
      </c>
      <c r="AJ529" s="8">
        <v>7</v>
      </c>
      <c r="AK529" s="8">
        <v>7</v>
      </c>
      <c r="AL529" s="8">
        <v>7</v>
      </c>
      <c r="AM529" s="7" t="s">
        <v>100</v>
      </c>
    </row>
    <row r="530" spans="1:39" ht="89.25" x14ac:dyDescent="0.25">
      <c r="A530" s="6">
        <v>216</v>
      </c>
      <c r="B530" s="7" t="s">
        <v>374</v>
      </c>
      <c r="C530" s="7" t="s">
        <v>51</v>
      </c>
      <c r="D530" s="7" t="s">
        <v>121</v>
      </c>
      <c r="E530" s="7" t="s">
        <v>94</v>
      </c>
      <c r="F530" s="7" t="s">
        <v>106</v>
      </c>
      <c r="G530" s="7" t="s">
        <v>1884</v>
      </c>
      <c r="H530" s="7" t="s">
        <v>1885</v>
      </c>
      <c r="I530" s="7" t="s">
        <v>1886</v>
      </c>
      <c r="J530" s="7" t="s">
        <v>2649</v>
      </c>
      <c r="K530" s="7" t="s">
        <v>4276</v>
      </c>
      <c r="L530" s="7" t="s">
        <v>4277</v>
      </c>
      <c r="M530" s="7" t="s">
        <v>480</v>
      </c>
      <c r="N530" s="7" t="s">
        <v>4278</v>
      </c>
      <c r="O530" s="8">
        <v>0</v>
      </c>
      <c r="P530" s="8">
        <v>0</v>
      </c>
      <c r="Q530" s="8">
        <v>0</v>
      </c>
      <c r="R530" s="7" t="s">
        <v>228</v>
      </c>
      <c r="S530" s="7" t="s">
        <v>228</v>
      </c>
      <c r="U530" s="8">
        <v>1</v>
      </c>
      <c r="V530" s="8">
        <v>1</v>
      </c>
      <c r="W530" s="8">
        <v>1</v>
      </c>
      <c r="X530" s="8">
        <v>1</v>
      </c>
      <c r="Y530" s="8">
        <v>1</v>
      </c>
      <c r="Z530" s="8">
        <v>1</v>
      </c>
      <c r="AA530" s="8">
        <v>0</v>
      </c>
      <c r="AB530" s="8">
        <v>0</v>
      </c>
      <c r="AC530" s="8">
        <v>0</v>
      </c>
      <c r="AD530" s="8">
        <v>0</v>
      </c>
      <c r="AE530" s="8">
        <v>0</v>
      </c>
      <c r="AF530" s="8">
        <v>0</v>
      </c>
      <c r="AG530" s="8">
        <v>1</v>
      </c>
      <c r="AH530" s="8">
        <v>1</v>
      </c>
      <c r="AI530" s="8">
        <v>1</v>
      </c>
      <c r="AJ530" s="8">
        <v>0</v>
      </c>
      <c r="AK530" s="8">
        <v>0</v>
      </c>
      <c r="AL530" s="8">
        <v>0</v>
      </c>
      <c r="AM530" s="7" t="s">
        <v>100</v>
      </c>
    </row>
    <row r="531" spans="1:39" ht="76.5" x14ac:dyDescent="0.25">
      <c r="A531" s="6">
        <v>220</v>
      </c>
      <c r="B531" s="7" t="s">
        <v>92</v>
      </c>
      <c r="C531" s="7" t="s">
        <v>51</v>
      </c>
      <c r="D531" s="7" t="s">
        <v>405</v>
      </c>
      <c r="E531" s="7" t="s">
        <v>94</v>
      </c>
      <c r="F531" s="7" t="s">
        <v>95</v>
      </c>
      <c r="G531" s="7" t="s">
        <v>1684</v>
      </c>
      <c r="H531" s="7" t="s">
        <v>1685</v>
      </c>
      <c r="I531" s="7" t="s">
        <v>1686</v>
      </c>
      <c r="J531" s="7" t="s">
        <v>2649</v>
      </c>
      <c r="K531" s="7" t="s">
        <v>4279</v>
      </c>
      <c r="L531" s="7" t="s">
        <v>4280</v>
      </c>
      <c r="M531" s="7" t="s">
        <v>173</v>
      </c>
      <c r="N531" s="7" t="s">
        <v>4281</v>
      </c>
      <c r="O531" s="8">
        <v>0</v>
      </c>
      <c r="P531" s="8">
        <v>0</v>
      </c>
      <c r="Q531" s="8">
        <v>0</v>
      </c>
      <c r="R531" s="7" t="s">
        <v>228</v>
      </c>
      <c r="S531" s="7" t="s">
        <v>228</v>
      </c>
      <c r="T531" s="7" t="s">
        <v>228</v>
      </c>
      <c r="U531" s="8">
        <v>2</v>
      </c>
      <c r="V531" s="8">
        <v>2</v>
      </c>
      <c r="W531" s="8">
        <v>2</v>
      </c>
      <c r="X531" s="8">
        <v>2</v>
      </c>
      <c r="Y531" s="8">
        <v>2</v>
      </c>
      <c r="Z531" s="8">
        <v>2</v>
      </c>
      <c r="AA531" s="8">
        <v>0</v>
      </c>
      <c r="AB531" s="8">
        <v>0</v>
      </c>
      <c r="AC531" s="8">
        <v>0</v>
      </c>
      <c r="AD531" s="8">
        <v>2</v>
      </c>
      <c r="AE531" s="8">
        <v>2</v>
      </c>
      <c r="AF531" s="8">
        <v>2</v>
      </c>
      <c r="AG531" s="8">
        <v>0</v>
      </c>
      <c r="AH531" s="8">
        <v>0</v>
      </c>
      <c r="AI531" s="8">
        <v>0</v>
      </c>
      <c r="AJ531" s="8">
        <v>0</v>
      </c>
      <c r="AK531" s="8">
        <v>0</v>
      </c>
      <c r="AL531" s="8">
        <v>0</v>
      </c>
    </row>
    <row r="532" spans="1:39" ht="76.5" x14ac:dyDescent="0.25">
      <c r="A532" s="6">
        <v>220</v>
      </c>
      <c r="B532" s="7" t="s">
        <v>92</v>
      </c>
      <c r="C532" s="7" t="s">
        <v>51</v>
      </c>
      <c r="D532" s="7" t="s">
        <v>405</v>
      </c>
      <c r="E532" s="7" t="s">
        <v>94</v>
      </c>
      <c r="F532" s="7" t="s">
        <v>95</v>
      </c>
      <c r="G532" s="7" t="s">
        <v>1684</v>
      </c>
      <c r="H532" s="7" t="s">
        <v>1685</v>
      </c>
      <c r="I532" s="7" t="s">
        <v>1686</v>
      </c>
      <c r="J532" s="7" t="s">
        <v>2649</v>
      </c>
      <c r="K532" s="7" t="s">
        <v>4282</v>
      </c>
      <c r="L532" s="7" t="s">
        <v>4283</v>
      </c>
      <c r="M532" s="7" t="s">
        <v>2822</v>
      </c>
      <c r="N532" s="7" t="s">
        <v>121</v>
      </c>
      <c r="O532" s="8">
        <v>0</v>
      </c>
      <c r="P532" s="8">
        <v>0</v>
      </c>
      <c r="Q532" s="8">
        <v>0</v>
      </c>
      <c r="R532" s="7" t="s">
        <v>228</v>
      </c>
      <c r="S532" s="7" t="s">
        <v>228</v>
      </c>
      <c r="T532" s="7" t="s">
        <v>228</v>
      </c>
      <c r="U532" s="8">
        <v>3</v>
      </c>
      <c r="V532" s="8">
        <v>3</v>
      </c>
      <c r="W532" s="8">
        <v>3</v>
      </c>
      <c r="X532" s="8">
        <v>3</v>
      </c>
      <c r="Y532" s="8">
        <v>3</v>
      </c>
      <c r="Z532" s="8">
        <v>3</v>
      </c>
      <c r="AA532" s="8">
        <v>1</v>
      </c>
      <c r="AB532" s="8">
        <v>1</v>
      </c>
      <c r="AC532" s="8">
        <v>1</v>
      </c>
      <c r="AD532" s="8">
        <v>2</v>
      </c>
      <c r="AE532" s="8">
        <v>2</v>
      </c>
      <c r="AF532" s="8">
        <v>2</v>
      </c>
      <c r="AG532" s="8">
        <v>0</v>
      </c>
      <c r="AH532" s="8">
        <v>0</v>
      </c>
      <c r="AI532" s="8">
        <v>0</v>
      </c>
      <c r="AJ532" s="8">
        <v>0</v>
      </c>
      <c r="AK532" s="8">
        <v>0</v>
      </c>
      <c r="AL532" s="8">
        <v>0</v>
      </c>
    </row>
    <row r="533" spans="1:39" ht="76.5" x14ac:dyDescent="0.25">
      <c r="A533" s="6">
        <v>220</v>
      </c>
      <c r="B533" s="7" t="s">
        <v>92</v>
      </c>
      <c r="C533" s="7" t="s">
        <v>51</v>
      </c>
      <c r="D533" s="7" t="s">
        <v>405</v>
      </c>
      <c r="E533" s="7" t="s">
        <v>94</v>
      </c>
      <c r="F533" s="7" t="s">
        <v>95</v>
      </c>
      <c r="G533" s="7" t="s">
        <v>1684</v>
      </c>
      <c r="H533" s="7" t="s">
        <v>1685</v>
      </c>
      <c r="I533" s="7" t="s">
        <v>1686</v>
      </c>
      <c r="J533" s="7" t="s">
        <v>2649</v>
      </c>
      <c r="K533" s="7" t="s">
        <v>4284</v>
      </c>
      <c r="L533" s="7" t="s">
        <v>4285</v>
      </c>
      <c r="M533" s="7" t="s">
        <v>695</v>
      </c>
      <c r="N533" s="7" t="s">
        <v>4286</v>
      </c>
      <c r="O533" s="8">
        <v>0</v>
      </c>
      <c r="P533" s="8">
        <v>0</v>
      </c>
      <c r="Q533" s="8">
        <v>0</v>
      </c>
      <c r="R533" s="7" t="s">
        <v>228</v>
      </c>
      <c r="S533" s="7" t="s">
        <v>228</v>
      </c>
      <c r="T533" s="7" t="s">
        <v>228</v>
      </c>
      <c r="U533" s="8">
        <v>2</v>
      </c>
      <c r="V533" s="8">
        <v>2</v>
      </c>
      <c r="W533" s="8">
        <v>2</v>
      </c>
      <c r="X533" s="8">
        <v>2</v>
      </c>
      <c r="Y533" s="8">
        <v>2</v>
      </c>
      <c r="Z533" s="8">
        <v>2</v>
      </c>
      <c r="AA533" s="8">
        <v>1</v>
      </c>
      <c r="AB533" s="8">
        <v>1</v>
      </c>
      <c r="AC533" s="8">
        <v>1</v>
      </c>
      <c r="AD533" s="8">
        <v>1</v>
      </c>
      <c r="AE533" s="8">
        <v>1</v>
      </c>
      <c r="AF533" s="8">
        <v>1</v>
      </c>
      <c r="AG533" s="8">
        <v>0</v>
      </c>
      <c r="AH533" s="8">
        <v>0</v>
      </c>
      <c r="AI533" s="8">
        <v>0</v>
      </c>
      <c r="AJ533" s="8">
        <v>0</v>
      </c>
      <c r="AK533" s="8">
        <v>0</v>
      </c>
      <c r="AL533" s="8">
        <v>0</v>
      </c>
    </row>
    <row r="534" spans="1:39" ht="76.5" x14ac:dyDescent="0.25">
      <c r="A534" s="6">
        <v>220</v>
      </c>
      <c r="B534" s="7" t="s">
        <v>92</v>
      </c>
      <c r="C534" s="7" t="s">
        <v>51</v>
      </c>
      <c r="D534" s="7" t="s">
        <v>405</v>
      </c>
      <c r="E534" s="7" t="s">
        <v>94</v>
      </c>
      <c r="F534" s="7" t="s">
        <v>95</v>
      </c>
      <c r="G534" s="7" t="s">
        <v>1684</v>
      </c>
      <c r="H534" s="7" t="s">
        <v>1685</v>
      </c>
      <c r="I534" s="7" t="s">
        <v>1686</v>
      </c>
      <c r="J534" s="7" t="s">
        <v>2649</v>
      </c>
      <c r="K534" s="7" t="s">
        <v>4287</v>
      </c>
      <c r="L534" s="7" t="s">
        <v>4288</v>
      </c>
      <c r="M534" s="7" t="s">
        <v>152</v>
      </c>
      <c r="N534" s="7" t="s">
        <v>4289</v>
      </c>
      <c r="O534" s="8">
        <v>0</v>
      </c>
      <c r="P534" s="8">
        <v>0</v>
      </c>
      <c r="Q534" s="8">
        <v>0</v>
      </c>
      <c r="R534" s="7" t="s">
        <v>228</v>
      </c>
      <c r="S534" s="7" t="s">
        <v>228</v>
      </c>
      <c r="T534" s="7" t="s">
        <v>228</v>
      </c>
      <c r="U534" s="8">
        <v>1</v>
      </c>
      <c r="V534" s="8">
        <v>1</v>
      </c>
      <c r="W534" s="8">
        <v>1</v>
      </c>
      <c r="X534" s="8">
        <v>1</v>
      </c>
      <c r="Y534" s="8">
        <v>1</v>
      </c>
      <c r="Z534" s="8">
        <v>1</v>
      </c>
      <c r="AA534" s="8">
        <v>0</v>
      </c>
      <c r="AB534" s="8">
        <v>0</v>
      </c>
      <c r="AC534" s="8">
        <v>0</v>
      </c>
      <c r="AD534" s="8">
        <v>1</v>
      </c>
      <c r="AE534" s="8">
        <v>1</v>
      </c>
      <c r="AF534" s="8">
        <v>1</v>
      </c>
      <c r="AG534" s="8">
        <v>0</v>
      </c>
      <c r="AH534" s="8">
        <v>0</v>
      </c>
      <c r="AI534" s="8">
        <v>0</v>
      </c>
      <c r="AJ534" s="8">
        <v>0</v>
      </c>
      <c r="AK534" s="8">
        <v>0</v>
      </c>
      <c r="AL534" s="8">
        <v>0</v>
      </c>
    </row>
    <row r="535" spans="1:39" ht="76.5" x14ac:dyDescent="0.25">
      <c r="A535" s="6">
        <v>220</v>
      </c>
      <c r="B535" s="7" t="s">
        <v>92</v>
      </c>
      <c r="C535" s="7" t="s">
        <v>51</v>
      </c>
      <c r="D535" s="7" t="s">
        <v>405</v>
      </c>
      <c r="E535" s="7" t="s">
        <v>94</v>
      </c>
      <c r="F535" s="7" t="s">
        <v>95</v>
      </c>
      <c r="G535" s="7" t="s">
        <v>1684</v>
      </c>
      <c r="H535" s="7" t="s">
        <v>1685</v>
      </c>
      <c r="I535" s="7" t="s">
        <v>1686</v>
      </c>
      <c r="J535" s="7" t="s">
        <v>2649</v>
      </c>
      <c r="K535" s="7" t="s">
        <v>4290</v>
      </c>
      <c r="L535" s="7" t="s">
        <v>4291</v>
      </c>
      <c r="M535" s="7" t="s">
        <v>180</v>
      </c>
      <c r="N535" s="7" t="s">
        <v>4292</v>
      </c>
      <c r="O535" s="8">
        <v>1</v>
      </c>
      <c r="P535" s="8">
        <v>1</v>
      </c>
      <c r="Q535" s="8">
        <v>1</v>
      </c>
      <c r="R535" s="7" t="s">
        <v>4293</v>
      </c>
      <c r="S535" s="7" t="s">
        <v>4293</v>
      </c>
      <c r="T535" s="7" t="s">
        <v>581</v>
      </c>
      <c r="U535" s="8">
        <v>4</v>
      </c>
      <c r="V535" s="8">
        <v>4</v>
      </c>
      <c r="W535" s="8">
        <v>4</v>
      </c>
      <c r="X535" s="8">
        <v>3</v>
      </c>
      <c r="Y535" s="8">
        <v>3</v>
      </c>
      <c r="Z535" s="8">
        <v>3</v>
      </c>
      <c r="AA535" s="8">
        <v>1</v>
      </c>
      <c r="AB535" s="8">
        <v>1</v>
      </c>
      <c r="AC535" s="8">
        <v>1</v>
      </c>
      <c r="AD535" s="8">
        <v>0</v>
      </c>
      <c r="AE535" s="8">
        <v>0</v>
      </c>
      <c r="AF535" s="8">
        <v>0</v>
      </c>
      <c r="AG535" s="8">
        <v>3</v>
      </c>
      <c r="AH535" s="8">
        <v>3</v>
      </c>
      <c r="AI535" s="8">
        <v>3</v>
      </c>
      <c r="AJ535" s="8">
        <v>1</v>
      </c>
      <c r="AK535" s="8">
        <v>1</v>
      </c>
      <c r="AL535" s="8">
        <v>1</v>
      </c>
    </row>
    <row r="536" spans="1:39" ht="76.5" x14ac:dyDescent="0.25">
      <c r="A536" s="6">
        <v>220</v>
      </c>
      <c r="B536" s="7" t="s">
        <v>92</v>
      </c>
      <c r="C536" s="7" t="s">
        <v>51</v>
      </c>
      <c r="D536" s="7" t="s">
        <v>405</v>
      </c>
      <c r="E536" s="7" t="s">
        <v>94</v>
      </c>
      <c r="F536" s="7" t="s">
        <v>95</v>
      </c>
      <c r="G536" s="7" t="s">
        <v>1684</v>
      </c>
      <c r="H536" s="7" t="s">
        <v>1685</v>
      </c>
      <c r="I536" s="7" t="s">
        <v>1686</v>
      </c>
      <c r="J536" s="7" t="s">
        <v>2649</v>
      </c>
      <c r="K536" s="7" t="s">
        <v>4294</v>
      </c>
      <c r="L536" s="7" t="s">
        <v>4295</v>
      </c>
      <c r="M536" s="7" t="s">
        <v>1072</v>
      </c>
      <c r="N536" s="7" t="s">
        <v>4296</v>
      </c>
      <c r="O536" s="8">
        <v>2</v>
      </c>
      <c r="P536" s="8">
        <v>2</v>
      </c>
      <c r="Q536" s="8">
        <v>2</v>
      </c>
      <c r="R536" s="7" t="s">
        <v>2016</v>
      </c>
      <c r="S536" s="7" t="s">
        <v>2016</v>
      </c>
      <c r="T536" s="7" t="s">
        <v>2016</v>
      </c>
      <c r="U536" s="8">
        <v>4</v>
      </c>
      <c r="V536" s="8">
        <v>4</v>
      </c>
      <c r="W536" s="8">
        <v>4</v>
      </c>
      <c r="X536" s="8">
        <v>3</v>
      </c>
      <c r="Y536" s="8">
        <v>3</v>
      </c>
      <c r="Z536" s="8">
        <v>3</v>
      </c>
      <c r="AA536" s="8">
        <v>1</v>
      </c>
      <c r="AB536" s="8">
        <v>1</v>
      </c>
      <c r="AC536" s="8">
        <v>1</v>
      </c>
      <c r="AD536" s="8">
        <v>1</v>
      </c>
      <c r="AE536" s="8">
        <v>1</v>
      </c>
      <c r="AF536" s="8">
        <v>1</v>
      </c>
      <c r="AG536" s="8">
        <v>2</v>
      </c>
      <c r="AH536" s="8">
        <v>2</v>
      </c>
      <c r="AI536" s="8">
        <v>2</v>
      </c>
      <c r="AJ536" s="8">
        <v>1</v>
      </c>
      <c r="AK536" s="8">
        <v>1</v>
      </c>
      <c r="AL536" s="8">
        <v>1</v>
      </c>
    </row>
    <row r="537" spans="1:39" ht="76.5" x14ac:dyDescent="0.25">
      <c r="A537" s="6">
        <v>220</v>
      </c>
      <c r="B537" s="7" t="s">
        <v>92</v>
      </c>
      <c r="C537" s="7" t="s">
        <v>51</v>
      </c>
      <c r="D537" s="7" t="s">
        <v>405</v>
      </c>
      <c r="E537" s="7" t="s">
        <v>94</v>
      </c>
      <c r="F537" s="7" t="s">
        <v>95</v>
      </c>
      <c r="G537" s="7" t="s">
        <v>1684</v>
      </c>
      <c r="H537" s="7" t="s">
        <v>1685</v>
      </c>
      <c r="I537" s="7" t="s">
        <v>1686</v>
      </c>
      <c r="J537" s="7" t="s">
        <v>2649</v>
      </c>
      <c r="K537" s="7" t="s">
        <v>4297</v>
      </c>
      <c r="L537" s="7" t="s">
        <v>4298</v>
      </c>
      <c r="M537" s="7" t="s">
        <v>3235</v>
      </c>
      <c r="N537" s="7" t="s">
        <v>4299</v>
      </c>
      <c r="O537" s="8">
        <v>0</v>
      </c>
      <c r="P537" s="8">
        <v>0</v>
      </c>
      <c r="Q537" s="8">
        <v>0</v>
      </c>
      <c r="R537" s="7" t="s">
        <v>228</v>
      </c>
      <c r="S537" s="7" t="s">
        <v>228</v>
      </c>
      <c r="T537" s="7" t="s">
        <v>228</v>
      </c>
      <c r="U537" s="8">
        <v>1</v>
      </c>
      <c r="V537" s="8">
        <v>1</v>
      </c>
      <c r="W537" s="8">
        <v>1</v>
      </c>
      <c r="X537" s="8">
        <v>1</v>
      </c>
      <c r="Y537" s="8">
        <v>1</v>
      </c>
      <c r="Z537" s="8">
        <v>1</v>
      </c>
      <c r="AA537" s="8">
        <v>0</v>
      </c>
      <c r="AB537" s="8">
        <v>0</v>
      </c>
      <c r="AC537" s="8">
        <v>0</v>
      </c>
      <c r="AD537" s="8">
        <v>0</v>
      </c>
      <c r="AE537" s="8">
        <v>0</v>
      </c>
      <c r="AF537" s="8">
        <v>0</v>
      </c>
      <c r="AG537" s="8">
        <v>1</v>
      </c>
      <c r="AH537" s="8">
        <v>1</v>
      </c>
      <c r="AI537" s="8">
        <v>1</v>
      </c>
      <c r="AJ537" s="8">
        <v>0</v>
      </c>
      <c r="AK537" s="8">
        <v>0</v>
      </c>
      <c r="AL537" s="8">
        <v>0</v>
      </c>
    </row>
    <row r="538" spans="1:39" ht="102" x14ac:dyDescent="0.25">
      <c r="A538" s="6">
        <v>223</v>
      </c>
      <c r="B538" s="7" t="s">
        <v>92</v>
      </c>
      <c r="C538" s="7" t="s">
        <v>51</v>
      </c>
      <c r="D538" s="7" t="s">
        <v>121</v>
      </c>
      <c r="E538" s="7" t="s">
        <v>94</v>
      </c>
      <c r="F538" s="7" t="s">
        <v>95</v>
      </c>
      <c r="G538" s="7" t="s">
        <v>612</v>
      </c>
      <c r="H538" s="7" t="s">
        <v>613</v>
      </c>
      <c r="I538" s="7" t="s">
        <v>614</v>
      </c>
      <c r="J538" s="7" t="s">
        <v>2649</v>
      </c>
      <c r="K538" s="7" t="s">
        <v>4300</v>
      </c>
      <c r="L538" s="7" t="s">
        <v>4301</v>
      </c>
      <c r="M538" s="7" t="s">
        <v>1064</v>
      </c>
      <c r="N538" s="7" t="s">
        <v>4302</v>
      </c>
      <c r="O538" s="8">
        <v>18</v>
      </c>
      <c r="P538" s="8">
        <v>17</v>
      </c>
      <c r="Q538" s="8">
        <v>12</v>
      </c>
      <c r="R538" s="7" t="s">
        <v>4303</v>
      </c>
      <c r="S538" s="7" t="s">
        <v>4303</v>
      </c>
      <c r="T538" s="7" t="s">
        <v>4303</v>
      </c>
      <c r="U538" s="8">
        <v>15</v>
      </c>
      <c r="V538" s="8">
        <v>14</v>
      </c>
      <c r="W538" s="8">
        <v>14</v>
      </c>
      <c r="X538" s="8">
        <v>9</v>
      </c>
      <c r="Y538" s="8">
        <v>8</v>
      </c>
      <c r="Z538" s="8">
        <v>8</v>
      </c>
      <c r="AA538" s="8">
        <v>0</v>
      </c>
      <c r="AB538" s="8">
        <v>0</v>
      </c>
      <c r="AC538" s="8">
        <v>0</v>
      </c>
      <c r="AD538" s="8">
        <v>9</v>
      </c>
      <c r="AE538" s="8">
        <v>8</v>
      </c>
      <c r="AF538" s="8">
        <v>8</v>
      </c>
      <c r="AG538" s="8">
        <v>0</v>
      </c>
      <c r="AH538" s="8">
        <v>0</v>
      </c>
      <c r="AI538" s="8">
        <v>0</v>
      </c>
      <c r="AJ538" s="8">
        <v>9</v>
      </c>
      <c r="AK538" s="8">
        <v>8</v>
      </c>
      <c r="AL538" s="8">
        <v>8</v>
      </c>
      <c r="AM538" s="7" t="s">
        <v>4304</v>
      </c>
    </row>
    <row r="539" spans="1:39" ht="89.25" x14ac:dyDescent="0.25">
      <c r="A539" s="6">
        <v>228</v>
      </c>
      <c r="B539" s="7" t="s">
        <v>92</v>
      </c>
      <c r="C539" s="7" t="s">
        <v>51</v>
      </c>
      <c r="D539" s="7" t="s">
        <v>146</v>
      </c>
      <c r="E539" s="7" t="s">
        <v>94</v>
      </c>
      <c r="F539" s="7" t="s">
        <v>95</v>
      </c>
      <c r="G539" s="7" t="s">
        <v>898</v>
      </c>
      <c r="H539" s="7" t="s">
        <v>899</v>
      </c>
      <c r="I539" s="7" t="s">
        <v>900</v>
      </c>
      <c r="J539" s="7" t="s">
        <v>2649</v>
      </c>
      <c r="K539" s="7" t="s">
        <v>4305</v>
      </c>
      <c r="L539" s="7" t="s">
        <v>4306</v>
      </c>
      <c r="M539" s="7" t="s">
        <v>146</v>
      </c>
      <c r="N539" s="7" t="s">
        <v>4067</v>
      </c>
      <c r="O539" s="8">
        <v>3</v>
      </c>
      <c r="P539" s="8">
        <v>2</v>
      </c>
      <c r="Q539" s="8">
        <v>1</v>
      </c>
      <c r="R539" s="7" t="s">
        <v>3132</v>
      </c>
      <c r="S539" s="7" t="s">
        <v>2093</v>
      </c>
      <c r="T539" s="7" t="s">
        <v>2093</v>
      </c>
      <c r="U539" s="8">
        <v>1</v>
      </c>
      <c r="V539" s="8">
        <v>1</v>
      </c>
      <c r="W539" s="8">
        <v>1</v>
      </c>
      <c r="X539" s="8">
        <v>1</v>
      </c>
      <c r="Y539" s="8">
        <v>1</v>
      </c>
      <c r="Z539" s="8">
        <v>1</v>
      </c>
      <c r="AA539" s="8">
        <v>1</v>
      </c>
      <c r="AB539" s="8">
        <v>1</v>
      </c>
      <c r="AC539" s="8">
        <v>1</v>
      </c>
      <c r="AD539" s="8">
        <v>0</v>
      </c>
      <c r="AE539" s="8">
        <v>0</v>
      </c>
      <c r="AF539" s="8">
        <v>0</v>
      </c>
      <c r="AG539" s="8">
        <v>0</v>
      </c>
      <c r="AH539" s="8">
        <v>0</v>
      </c>
      <c r="AI539" s="8">
        <v>0</v>
      </c>
      <c r="AJ539" s="8">
        <v>1</v>
      </c>
      <c r="AK539" s="8">
        <v>1</v>
      </c>
      <c r="AL539" s="8">
        <v>1</v>
      </c>
    </row>
    <row r="540" spans="1:39" ht="89.25" x14ac:dyDescent="0.25">
      <c r="A540" s="6">
        <v>228</v>
      </c>
      <c r="B540" s="7" t="s">
        <v>92</v>
      </c>
      <c r="C540" s="7" t="s">
        <v>51</v>
      </c>
      <c r="D540" s="7" t="s">
        <v>146</v>
      </c>
      <c r="E540" s="7" t="s">
        <v>94</v>
      </c>
      <c r="F540" s="7" t="s">
        <v>95</v>
      </c>
      <c r="G540" s="7" t="s">
        <v>898</v>
      </c>
      <c r="H540" s="7" t="s">
        <v>899</v>
      </c>
      <c r="I540" s="7" t="s">
        <v>900</v>
      </c>
      <c r="J540" s="7" t="s">
        <v>2649</v>
      </c>
      <c r="K540" s="7" t="s">
        <v>4307</v>
      </c>
      <c r="L540" s="7" t="s">
        <v>4308</v>
      </c>
      <c r="M540" s="7" t="s">
        <v>146</v>
      </c>
      <c r="N540" s="7" t="s">
        <v>4079</v>
      </c>
      <c r="O540" s="8">
        <v>0</v>
      </c>
      <c r="P540" s="8">
        <v>0</v>
      </c>
      <c r="Q540" s="8">
        <v>0</v>
      </c>
      <c r="R540" s="7" t="s">
        <v>100</v>
      </c>
      <c r="S540" s="7" t="s">
        <v>100</v>
      </c>
      <c r="T540" s="7" t="s">
        <v>100</v>
      </c>
      <c r="U540" s="8">
        <v>1</v>
      </c>
      <c r="V540" s="8">
        <v>1</v>
      </c>
      <c r="W540" s="8">
        <v>1</v>
      </c>
      <c r="X540" s="8">
        <v>1</v>
      </c>
      <c r="Y540" s="8">
        <v>1</v>
      </c>
      <c r="Z540" s="8">
        <v>1</v>
      </c>
      <c r="AA540" s="8">
        <v>1</v>
      </c>
      <c r="AB540" s="8">
        <v>1</v>
      </c>
      <c r="AC540" s="8">
        <v>1</v>
      </c>
      <c r="AD540" s="8">
        <v>0</v>
      </c>
      <c r="AE540" s="8">
        <v>0</v>
      </c>
      <c r="AF540" s="8">
        <v>0</v>
      </c>
      <c r="AG540" s="8">
        <v>0</v>
      </c>
      <c r="AH540" s="8">
        <v>0</v>
      </c>
      <c r="AI540" s="8">
        <v>0</v>
      </c>
      <c r="AJ540" s="8">
        <v>1</v>
      </c>
      <c r="AK540" s="8">
        <v>1</v>
      </c>
      <c r="AL540" s="8">
        <v>1</v>
      </c>
      <c r="AM540" s="7" t="s">
        <v>4309</v>
      </c>
    </row>
    <row r="541" spans="1:39" ht="89.25" x14ac:dyDescent="0.25">
      <c r="A541" s="6">
        <v>228</v>
      </c>
      <c r="B541" s="7" t="s">
        <v>92</v>
      </c>
      <c r="C541" s="7" t="s">
        <v>51</v>
      </c>
      <c r="D541" s="7" t="s">
        <v>146</v>
      </c>
      <c r="E541" s="7" t="s">
        <v>94</v>
      </c>
      <c r="F541" s="7" t="s">
        <v>95</v>
      </c>
      <c r="G541" s="7" t="s">
        <v>898</v>
      </c>
      <c r="H541" s="7" t="s">
        <v>899</v>
      </c>
      <c r="I541" s="7" t="s">
        <v>900</v>
      </c>
      <c r="J541" s="7" t="s">
        <v>2649</v>
      </c>
      <c r="K541" s="7" t="s">
        <v>4310</v>
      </c>
      <c r="L541" s="7" t="s">
        <v>4311</v>
      </c>
      <c r="M541" s="7" t="s">
        <v>146</v>
      </c>
      <c r="N541" s="7" t="s">
        <v>4312</v>
      </c>
      <c r="O541" s="8">
        <v>7</v>
      </c>
      <c r="P541" s="8">
        <v>5</v>
      </c>
      <c r="Q541" s="8">
        <v>4</v>
      </c>
      <c r="R541" s="7" t="s">
        <v>2093</v>
      </c>
      <c r="S541" s="7" t="s">
        <v>2093</v>
      </c>
      <c r="T541" s="7" t="s">
        <v>2093</v>
      </c>
      <c r="U541" s="8">
        <v>1</v>
      </c>
      <c r="V541" s="8">
        <v>1</v>
      </c>
      <c r="W541" s="8">
        <v>1</v>
      </c>
      <c r="X541" s="8">
        <v>1</v>
      </c>
      <c r="Y541" s="8">
        <v>1</v>
      </c>
      <c r="Z541" s="8">
        <v>1</v>
      </c>
      <c r="AA541" s="8">
        <v>1</v>
      </c>
      <c r="AB541" s="8">
        <v>1</v>
      </c>
      <c r="AC541" s="8">
        <v>1</v>
      </c>
      <c r="AD541" s="8">
        <v>0</v>
      </c>
      <c r="AE541" s="8">
        <v>0</v>
      </c>
      <c r="AF541" s="8">
        <v>0</v>
      </c>
      <c r="AG541" s="8">
        <v>0</v>
      </c>
      <c r="AH541" s="8">
        <v>0</v>
      </c>
      <c r="AI541" s="8">
        <v>0</v>
      </c>
      <c r="AJ541" s="8">
        <v>1</v>
      </c>
      <c r="AK541" s="8">
        <v>1</v>
      </c>
      <c r="AL541" s="8">
        <v>1</v>
      </c>
    </row>
    <row r="542" spans="1:39" ht="89.25" x14ac:dyDescent="0.25">
      <c r="A542" s="6">
        <v>228</v>
      </c>
      <c r="B542" s="7" t="s">
        <v>92</v>
      </c>
      <c r="C542" s="7" t="s">
        <v>51</v>
      </c>
      <c r="D542" s="7" t="s">
        <v>146</v>
      </c>
      <c r="E542" s="7" t="s">
        <v>94</v>
      </c>
      <c r="F542" s="7" t="s">
        <v>95</v>
      </c>
      <c r="G542" s="7" t="s">
        <v>898</v>
      </c>
      <c r="H542" s="7" t="s">
        <v>899</v>
      </c>
      <c r="I542" s="7" t="s">
        <v>900</v>
      </c>
      <c r="J542" s="7" t="s">
        <v>2649</v>
      </c>
      <c r="K542" s="7" t="s">
        <v>4313</v>
      </c>
      <c r="L542" s="7" t="s">
        <v>4314</v>
      </c>
      <c r="M542" s="7" t="s">
        <v>229</v>
      </c>
      <c r="N542" s="7" t="s">
        <v>4315</v>
      </c>
      <c r="O542" s="8">
        <v>0</v>
      </c>
      <c r="P542" s="8">
        <v>0</v>
      </c>
      <c r="Q542" s="8">
        <v>0</v>
      </c>
      <c r="R542" s="7" t="s">
        <v>100</v>
      </c>
      <c r="S542" s="7" t="s">
        <v>100</v>
      </c>
      <c r="T542" s="7" t="s">
        <v>100</v>
      </c>
      <c r="U542" s="8">
        <v>1</v>
      </c>
      <c r="V542" s="8">
        <v>1</v>
      </c>
      <c r="W542" s="8">
        <v>1</v>
      </c>
      <c r="X542" s="8">
        <v>1</v>
      </c>
      <c r="Y542" s="8">
        <v>1</v>
      </c>
      <c r="Z542" s="8">
        <v>1</v>
      </c>
      <c r="AA542" s="8">
        <v>1</v>
      </c>
      <c r="AB542" s="8">
        <v>1</v>
      </c>
      <c r="AC542" s="8">
        <v>1</v>
      </c>
      <c r="AD542" s="8">
        <v>0</v>
      </c>
      <c r="AE542" s="8">
        <v>0</v>
      </c>
      <c r="AF542" s="8">
        <v>0</v>
      </c>
      <c r="AG542" s="8">
        <v>0</v>
      </c>
      <c r="AH542" s="8">
        <v>0</v>
      </c>
      <c r="AI542" s="8">
        <v>0</v>
      </c>
      <c r="AJ542" s="8">
        <v>1</v>
      </c>
      <c r="AK542" s="8">
        <v>1</v>
      </c>
      <c r="AL542" s="8">
        <v>1</v>
      </c>
    </row>
    <row r="543" spans="1:39" ht="89.25" x14ac:dyDescent="0.25">
      <c r="A543" s="6">
        <v>228</v>
      </c>
      <c r="B543" s="7" t="s">
        <v>92</v>
      </c>
      <c r="C543" s="7" t="s">
        <v>51</v>
      </c>
      <c r="D543" s="7" t="s">
        <v>146</v>
      </c>
      <c r="E543" s="7" t="s">
        <v>94</v>
      </c>
      <c r="F543" s="7" t="s">
        <v>95</v>
      </c>
      <c r="G543" s="7" t="s">
        <v>898</v>
      </c>
      <c r="H543" s="7" t="s">
        <v>899</v>
      </c>
      <c r="I543" s="7" t="s">
        <v>900</v>
      </c>
      <c r="J543" s="7" t="s">
        <v>2649</v>
      </c>
      <c r="K543" s="7" t="s">
        <v>4316</v>
      </c>
      <c r="L543" s="7" t="s">
        <v>4317</v>
      </c>
      <c r="M543" s="7" t="s">
        <v>146</v>
      </c>
      <c r="N543" s="7" t="s">
        <v>4318</v>
      </c>
      <c r="O543" s="8">
        <v>4</v>
      </c>
      <c r="P543" s="8">
        <v>2</v>
      </c>
      <c r="Q543" s="8">
        <v>1</v>
      </c>
      <c r="R543" s="7" t="s">
        <v>2093</v>
      </c>
      <c r="S543" s="7" t="s">
        <v>2093</v>
      </c>
      <c r="T543" s="7" t="s">
        <v>2093</v>
      </c>
      <c r="U543" s="8">
        <v>1</v>
      </c>
      <c r="V543" s="8">
        <v>1</v>
      </c>
      <c r="W543" s="8">
        <v>1</v>
      </c>
      <c r="X543" s="8">
        <v>1</v>
      </c>
      <c r="Y543" s="8">
        <v>1</v>
      </c>
      <c r="Z543" s="8">
        <v>1</v>
      </c>
      <c r="AA543" s="8">
        <v>1</v>
      </c>
      <c r="AB543" s="8">
        <v>1</v>
      </c>
      <c r="AC543" s="8">
        <v>1</v>
      </c>
      <c r="AD543" s="8">
        <v>0</v>
      </c>
      <c r="AE543" s="8">
        <v>0</v>
      </c>
      <c r="AF543" s="8">
        <v>0</v>
      </c>
      <c r="AG543" s="8">
        <v>0</v>
      </c>
      <c r="AH543" s="8">
        <v>0</v>
      </c>
      <c r="AI543" s="8">
        <v>0</v>
      </c>
      <c r="AJ543" s="8">
        <v>1</v>
      </c>
      <c r="AK543" s="8">
        <v>1</v>
      </c>
      <c r="AL543" s="8">
        <v>1</v>
      </c>
    </row>
    <row r="544" spans="1:39" ht="89.25" x14ac:dyDescent="0.25">
      <c r="A544" s="6">
        <v>228</v>
      </c>
      <c r="B544" s="7" t="s">
        <v>92</v>
      </c>
      <c r="C544" s="7" t="s">
        <v>51</v>
      </c>
      <c r="D544" s="7" t="s">
        <v>146</v>
      </c>
      <c r="E544" s="7" t="s">
        <v>94</v>
      </c>
      <c r="F544" s="7" t="s">
        <v>95</v>
      </c>
      <c r="G544" s="7" t="s">
        <v>898</v>
      </c>
      <c r="H544" s="7" t="s">
        <v>899</v>
      </c>
      <c r="I544" s="7" t="s">
        <v>900</v>
      </c>
      <c r="J544" s="7" t="s">
        <v>2649</v>
      </c>
      <c r="K544" s="7" t="s">
        <v>4319</v>
      </c>
      <c r="L544" s="7" t="s">
        <v>4320</v>
      </c>
      <c r="M544" s="7" t="s">
        <v>172</v>
      </c>
      <c r="N544" s="7" t="s">
        <v>4321</v>
      </c>
      <c r="O544" s="8">
        <v>3</v>
      </c>
      <c r="P544" s="8">
        <v>2</v>
      </c>
      <c r="Q544" s="8">
        <v>2</v>
      </c>
      <c r="R544" s="7" t="s">
        <v>3157</v>
      </c>
      <c r="S544" s="7" t="s">
        <v>3157</v>
      </c>
      <c r="T544" s="7" t="s">
        <v>3157</v>
      </c>
      <c r="U544" s="8">
        <v>1</v>
      </c>
      <c r="V544" s="8">
        <v>1</v>
      </c>
      <c r="W544" s="8">
        <v>1</v>
      </c>
      <c r="X544" s="8">
        <v>1</v>
      </c>
      <c r="Y544" s="8">
        <v>1</v>
      </c>
      <c r="Z544" s="8">
        <v>1</v>
      </c>
      <c r="AA544" s="8">
        <v>1</v>
      </c>
      <c r="AB544" s="8">
        <v>1</v>
      </c>
      <c r="AC544" s="8">
        <v>1</v>
      </c>
      <c r="AD544" s="8">
        <v>0</v>
      </c>
      <c r="AE544" s="8">
        <v>0</v>
      </c>
      <c r="AF544" s="8">
        <v>0</v>
      </c>
      <c r="AG544" s="8">
        <v>0</v>
      </c>
      <c r="AH544" s="8">
        <v>0</v>
      </c>
      <c r="AI544" s="8">
        <v>0</v>
      </c>
      <c r="AJ544" s="8">
        <v>1</v>
      </c>
      <c r="AK544" s="8">
        <v>1</v>
      </c>
      <c r="AL544" s="8">
        <v>1</v>
      </c>
    </row>
    <row r="545" spans="1:39" ht="89.25" x14ac:dyDescent="0.25">
      <c r="A545" s="6">
        <v>228</v>
      </c>
      <c r="B545" s="7" t="s">
        <v>92</v>
      </c>
      <c r="C545" s="7" t="s">
        <v>51</v>
      </c>
      <c r="D545" s="7" t="s">
        <v>146</v>
      </c>
      <c r="E545" s="7" t="s">
        <v>94</v>
      </c>
      <c r="F545" s="7" t="s">
        <v>95</v>
      </c>
      <c r="G545" s="7" t="s">
        <v>898</v>
      </c>
      <c r="H545" s="7" t="s">
        <v>899</v>
      </c>
      <c r="I545" s="7" t="s">
        <v>900</v>
      </c>
      <c r="J545" s="7" t="s">
        <v>2649</v>
      </c>
      <c r="K545" s="7" t="s">
        <v>4322</v>
      </c>
      <c r="L545" s="7" t="s">
        <v>4323</v>
      </c>
      <c r="M545" s="7" t="s">
        <v>229</v>
      </c>
      <c r="N545" s="7" t="s">
        <v>4103</v>
      </c>
      <c r="O545" s="8">
        <v>0</v>
      </c>
      <c r="P545" s="8">
        <v>0</v>
      </c>
      <c r="Q545" s="8">
        <v>0</v>
      </c>
      <c r="R545" s="7" t="s">
        <v>100</v>
      </c>
      <c r="S545" s="7" t="s">
        <v>100</v>
      </c>
      <c r="T545" s="7" t="s">
        <v>100</v>
      </c>
      <c r="U545" s="8">
        <v>1</v>
      </c>
      <c r="V545" s="8">
        <v>1</v>
      </c>
      <c r="W545" s="8">
        <v>1</v>
      </c>
      <c r="X545" s="8">
        <v>1</v>
      </c>
      <c r="Y545" s="8">
        <v>1</v>
      </c>
      <c r="Z545" s="8">
        <v>1</v>
      </c>
      <c r="AA545" s="8">
        <v>1</v>
      </c>
      <c r="AB545" s="8">
        <v>1</v>
      </c>
      <c r="AC545" s="8">
        <v>1</v>
      </c>
      <c r="AD545" s="8">
        <v>0</v>
      </c>
      <c r="AE545" s="8">
        <v>0</v>
      </c>
      <c r="AF545" s="8">
        <v>0</v>
      </c>
      <c r="AG545" s="8">
        <v>0</v>
      </c>
      <c r="AH545" s="8">
        <v>0</v>
      </c>
      <c r="AI545" s="8">
        <v>0</v>
      </c>
      <c r="AJ545" s="8">
        <v>1</v>
      </c>
      <c r="AK545" s="8">
        <v>1</v>
      </c>
      <c r="AL545" s="8">
        <v>1</v>
      </c>
      <c r="AM545" s="7" t="s">
        <v>4324</v>
      </c>
    </row>
    <row r="546" spans="1:39" ht="89.25" x14ac:dyDescent="0.25">
      <c r="A546" s="6">
        <v>228</v>
      </c>
      <c r="B546" s="7" t="s">
        <v>92</v>
      </c>
      <c r="C546" s="7" t="s">
        <v>51</v>
      </c>
      <c r="D546" s="7" t="s">
        <v>146</v>
      </c>
      <c r="E546" s="7" t="s">
        <v>94</v>
      </c>
      <c r="F546" s="7" t="s">
        <v>95</v>
      </c>
      <c r="G546" s="7" t="s">
        <v>898</v>
      </c>
      <c r="H546" s="7" t="s">
        <v>899</v>
      </c>
      <c r="I546" s="7" t="s">
        <v>900</v>
      </c>
      <c r="J546" s="7" t="s">
        <v>2649</v>
      </c>
      <c r="K546" s="7" t="s">
        <v>4325</v>
      </c>
      <c r="L546" s="7" t="s">
        <v>4326</v>
      </c>
      <c r="M546" s="7" t="s">
        <v>146</v>
      </c>
      <c r="N546" s="7" t="s">
        <v>4327</v>
      </c>
      <c r="O546" s="8">
        <v>3</v>
      </c>
      <c r="P546" s="8">
        <v>3</v>
      </c>
      <c r="Q546" s="8">
        <v>1</v>
      </c>
      <c r="R546" s="7" t="s">
        <v>2093</v>
      </c>
      <c r="S546" s="7" t="s">
        <v>2093</v>
      </c>
      <c r="T546" s="7" t="s">
        <v>2093</v>
      </c>
      <c r="U546" s="8">
        <v>1</v>
      </c>
      <c r="V546" s="8">
        <v>1</v>
      </c>
      <c r="W546" s="8">
        <v>1</v>
      </c>
      <c r="X546" s="8">
        <v>1</v>
      </c>
      <c r="Y546" s="8">
        <v>1</v>
      </c>
      <c r="Z546" s="8">
        <v>1</v>
      </c>
      <c r="AA546" s="8">
        <v>1</v>
      </c>
      <c r="AB546" s="8">
        <v>1</v>
      </c>
      <c r="AC546" s="8">
        <v>1</v>
      </c>
      <c r="AD546" s="8">
        <v>0</v>
      </c>
      <c r="AE546" s="8">
        <v>0</v>
      </c>
      <c r="AF546" s="8">
        <v>0</v>
      </c>
      <c r="AG546" s="8">
        <v>0</v>
      </c>
      <c r="AH546" s="8">
        <v>0</v>
      </c>
      <c r="AI546" s="8">
        <v>0</v>
      </c>
      <c r="AJ546" s="8">
        <v>1</v>
      </c>
      <c r="AK546" s="8">
        <v>1</v>
      </c>
      <c r="AL546" s="8">
        <v>1</v>
      </c>
    </row>
    <row r="547" spans="1:39" ht="89.25" x14ac:dyDescent="0.25">
      <c r="A547" s="6">
        <v>228</v>
      </c>
      <c r="B547" s="7" t="s">
        <v>92</v>
      </c>
      <c r="C547" s="7" t="s">
        <v>51</v>
      </c>
      <c r="D547" s="7" t="s">
        <v>146</v>
      </c>
      <c r="E547" s="7" t="s">
        <v>94</v>
      </c>
      <c r="F547" s="7" t="s">
        <v>95</v>
      </c>
      <c r="G547" s="7" t="s">
        <v>898</v>
      </c>
      <c r="H547" s="7" t="s">
        <v>899</v>
      </c>
      <c r="I547" s="7" t="s">
        <v>900</v>
      </c>
      <c r="J547" s="7" t="s">
        <v>2649</v>
      </c>
      <c r="K547" s="7" t="s">
        <v>4328</v>
      </c>
      <c r="L547" s="7" t="s">
        <v>4329</v>
      </c>
      <c r="M547" s="7" t="s">
        <v>152</v>
      </c>
      <c r="N547" s="7" t="s">
        <v>4330</v>
      </c>
      <c r="O547" s="8">
        <v>0</v>
      </c>
      <c r="P547" s="8">
        <v>0</v>
      </c>
      <c r="Q547" s="8">
        <v>0</v>
      </c>
      <c r="R547" s="7" t="s">
        <v>100</v>
      </c>
      <c r="S547" s="7" t="s">
        <v>100</v>
      </c>
      <c r="T547" s="7" t="s">
        <v>100</v>
      </c>
      <c r="U547" s="8">
        <v>1</v>
      </c>
      <c r="V547" s="8">
        <v>1</v>
      </c>
      <c r="W547" s="8">
        <v>1</v>
      </c>
      <c r="X547" s="8">
        <v>1</v>
      </c>
      <c r="Y547" s="8">
        <v>1</v>
      </c>
      <c r="Z547" s="8">
        <v>1</v>
      </c>
      <c r="AA547" s="8">
        <v>1</v>
      </c>
      <c r="AB547" s="8">
        <v>1</v>
      </c>
      <c r="AC547" s="8">
        <v>1</v>
      </c>
      <c r="AD547" s="8">
        <v>0</v>
      </c>
      <c r="AE547" s="8">
        <v>0</v>
      </c>
      <c r="AF547" s="8">
        <v>0</v>
      </c>
      <c r="AG547" s="8">
        <v>0</v>
      </c>
      <c r="AH547" s="8">
        <v>0</v>
      </c>
      <c r="AI547" s="8">
        <v>0</v>
      </c>
      <c r="AJ547" s="8">
        <v>1</v>
      </c>
      <c r="AK547" s="8">
        <v>1</v>
      </c>
      <c r="AL547" s="8">
        <v>1</v>
      </c>
    </row>
    <row r="548" spans="1:39" ht="89.25" x14ac:dyDescent="0.25">
      <c r="A548" s="6">
        <v>228</v>
      </c>
      <c r="B548" s="7" t="s">
        <v>92</v>
      </c>
      <c r="C548" s="7" t="s">
        <v>51</v>
      </c>
      <c r="D548" s="7" t="s">
        <v>146</v>
      </c>
      <c r="E548" s="7" t="s">
        <v>94</v>
      </c>
      <c r="F548" s="7" t="s">
        <v>95</v>
      </c>
      <c r="G548" s="7" t="s">
        <v>898</v>
      </c>
      <c r="H548" s="7" t="s">
        <v>899</v>
      </c>
      <c r="I548" s="7" t="s">
        <v>900</v>
      </c>
      <c r="J548" s="7" t="s">
        <v>2649</v>
      </c>
      <c r="K548" s="7" t="s">
        <v>4331</v>
      </c>
      <c r="L548" s="7" t="s">
        <v>4332</v>
      </c>
      <c r="M548" s="7" t="s">
        <v>146</v>
      </c>
      <c r="N548" s="7" t="s">
        <v>4333</v>
      </c>
      <c r="O548" s="8">
        <v>5</v>
      </c>
      <c r="P548" s="8">
        <v>4</v>
      </c>
      <c r="Q548" s="8">
        <v>3</v>
      </c>
      <c r="R548" s="7" t="s">
        <v>2093</v>
      </c>
      <c r="S548" s="7" t="s">
        <v>2093</v>
      </c>
      <c r="T548" s="7" t="s">
        <v>2093</v>
      </c>
      <c r="U548" s="8">
        <v>1</v>
      </c>
      <c r="V548" s="8">
        <v>1</v>
      </c>
      <c r="W548" s="8">
        <v>1</v>
      </c>
      <c r="X548" s="8">
        <v>1</v>
      </c>
      <c r="Y548" s="8">
        <v>1</v>
      </c>
      <c r="Z548" s="8">
        <v>1</v>
      </c>
      <c r="AA548" s="8">
        <v>1</v>
      </c>
      <c r="AB548" s="8">
        <v>1</v>
      </c>
      <c r="AC548" s="8">
        <v>1</v>
      </c>
      <c r="AD548" s="8">
        <v>0</v>
      </c>
      <c r="AE548" s="8">
        <v>0</v>
      </c>
      <c r="AF548" s="8">
        <v>0</v>
      </c>
      <c r="AG548" s="8">
        <v>0</v>
      </c>
      <c r="AH548" s="8">
        <v>0</v>
      </c>
      <c r="AI548" s="8">
        <v>0</v>
      </c>
      <c r="AJ548" s="8">
        <v>1</v>
      </c>
      <c r="AK548" s="8">
        <v>1</v>
      </c>
      <c r="AL548" s="8">
        <v>1</v>
      </c>
    </row>
    <row r="549" spans="1:39" ht="89.25" x14ac:dyDescent="0.25">
      <c r="A549" s="6">
        <v>228</v>
      </c>
      <c r="B549" s="7" t="s">
        <v>92</v>
      </c>
      <c r="C549" s="7" t="s">
        <v>51</v>
      </c>
      <c r="D549" s="7" t="s">
        <v>146</v>
      </c>
      <c r="E549" s="7" t="s">
        <v>94</v>
      </c>
      <c r="F549" s="7" t="s">
        <v>95</v>
      </c>
      <c r="G549" s="7" t="s">
        <v>898</v>
      </c>
      <c r="H549" s="7" t="s">
        <v>899</v>
      </c>
      <c r="I549" s="7" t="s">
        <v>900</v>
      </c>
      <c r="J549" s="7" t="s">
        <v>2649</v>
      </c>
      <c r="K549" s="7" t="s">
        <v>4334</v>
      </c>
      <c r="L549" s="7" t="s">
        <v>4335</v>
      </c>
      <c r="M549" s="7" t="s">
        <v>258</v>
      </c>
      <c r="N549" s="7" t="s">
        <v>4190</v>
      </c>
      <c r="O549" s="8">
        <v>0</v>
      </c>
      <c r="P549" s="8">
        <v>0</v>
      </c>
      <c r="Q549" s="8">
        <v>0</v>
      </c>
      <c r="R549" s="7" t="s">
        <v>100</v>
      </c>
      <c r="S549" s="7" t="s">
        <v>100</v>
      </c>
      <c r="T549" s="7" t="s">
        <v>100</v>
      </c>
      <c r="U549" s="8">
        <v>1</v>
      </c>
      <c r="V549" s="8">
        <v>1</v>
      </c>
      <c r="W549" s="8">
        <v>1</v>
      </c>
      <c r="X549" s="8">
        <v>1</v>
      </c>
      <c r="Y549" s="8">
        <v>1</v>
      </c>
      <c r="Z549" s="8">
        <v>1</v>
      </c>
      <c r="AA549" s="8">
        <v>1</v>
      </c>
      <c r="AB549" s="8">
        <v>1</v>
      </c>
      <c r="AC549" s="8">
        <v>1</v>
      </c>
      <c r="AD549" s="8">
        <v>0</v>
      </c>
      <c r="AE549" s="8">
        <v>0</v>
      </c>
      <c r="AF549" s="8">
        <v>0</v>
      </c>
      <c r="AG549" s="8">
        <v>0</v>
      </c>
      <c r="AH549" s="8">
        <v>0</v>
      </c>
      <c r="AI549" s="8">
        <v>0</v>
      </c>
      <c r="AJ549" s="8">
        <v>1</v>
      </c>
      <c r="AK549" s="8">
        <v>1</v>
      </c>
      <c r="AL549" s="8">
        <v>1</v>
      </c>
    </row>
    <row r="550" spans="1:39" ht="89.25" x14ac:dyDescent="0.25">
      <c r="A550" s="6">
        <v>228</v>
      </c>
      <c r="B550" s="7" t="s">
        <v>92</v>
      </c>
      <c r="C550" s="7" t="s">
        <v>51</v>
      </c>
      <c r="D550" s="7" t="s">
        <v>146</v>
      </c>
      <c r="E550" s="7" t="s">
        <v>94</v>
      </c>
      <c r="F550" s="7" t="s">
        <v>95</v>
      </c>
      <c r="G550" s="7" t="s">
        <v>898</v>
      </c>
      <c r="H550" s="7" t="s">
        <v>899</v>
      </c>
      <c r="I550" s="7" t="s">
        <v>900</v>
      </c>
      <c r="J550" s="7" t="s">
        <v>2649</v>
      </c>
      <c r="K550" s="7" t="s">
        <v>4336</v>
      </c>
      <c r="L550" s="7" t="s">
        <v>4337</v>
      </c>
      <c r="M550" s="7" t="s">
        <v>146</v>
      </c>
      <c r="N550" s="7" t="s">
        <v>4338</v>
      </c>
      <c r="O550" s="8">
        <v>0</v>
      </c>
      <c r="P550" s="8">
        <v>0</v>
      </c>
      <c r="Q550" s="8">
        <v>0</v>
      </c>
      <c r="R550" s="7" t="s">
        <v>100</v>
      </c>
      <c r="S550" s="7" t="s">
        <v>100</v>
      </c>
      <c r="T550" s="7" t="s">
        <v>100</v>
      </c>
      <c r="U550" s="8">
        <v>1</v>
      </c>
      <c r="V550" s="8">
        <v>1</v>
      </c>
      <c r="W550" s="8">
        <v>0</v>
      </c>
      <c r="X550" s="8">
        <v>1</v>
      </c>
      <c r="Y550" s="8">
        <v>1</v>
      </c>
      <c r="Z550" s="8">
        <v>0</v>
      </c>
      <c r="AA550" s="8">
        <v>1</v>
      </c>
      <c r="AB550" s="8">
        <v>1</v>
      </c>
      <c r="AC550" s="8">
        <v>0</v>
      </c>
      <c r="AD550" s="8">
        <v>0</v>
      </c>
      <c r="AE550" s="8">
        <v>0</v>
      </c>
      <c r="AF550" s="8">
        <v>0</v>
      </c>
      <c r="AG550" s="8">
        <v>0</v>
      </c>
      <c r="AH550" s="8">
        <v>0</v>
      </c>
      <c r="AI550" s="8">
        <v>0</v>
      </c>
      <c r="AJ550" s="8">
        <v>1</v>
      </c>
      <c r="AK550" s="8">
        <v>1</v>
      </c>
      <c r="AL550" s="8">
        <v>0</v>
      </c>
      <c r="AM550" s="7" t="s">
        <v>4339</v>
      </c>
    </row>
    <row r="551" spans="1:39" ht="89.25" x14ac:dyDescent="0.25">
      <c r="A551" s="6">
        <v>230</v>
      </c>
      <c r="B551" s="7" t="s">
        <v>92</v>
      </c>
      <c r="C551" s="7" t="s">
        <v>51</v>
      </c>
      <c r="D551" s="7" t="s">
        <v>221</v>
      </c>
      <c r="E551" s="7" t="s">
        <v>94</v>
      </c>
      <c r="F551" s="7" t="s">
        <v>95</v>
      </c>
      <c r="G551" s="7" t="s">
        <v>222</v>
      </c>
      <c r="H551" s="7" t="s">
        <v>223</v>
      </c>
      <c r="I551" s="7" t="s">
        <v>224</v>
      </c>
      <c r="J551" s="7" t="s">
        <v>2649</v>
      </c>
      <c r="K551" s="7" t="s">
        <v>4340</v>
      </c>
      <c r="L551" s="7" t="s">
        <v>4341</v>
      </c>
      <c r="M551" s="7" t="s">
        <v>622</v>
      </c>
      <c r="N551" s="7" t="s">
        <v>4341</v>
      </c>
      <c r="O551" s="8">
        <v>0</v>
      </c>
      <c r="P551" s="8">
        <v>0</v>
      </c>
      <c r="Q551" s="8">
        <v>0</v>
      </c>
      <c r="R551" s="7" t="s">
        <v>228</v>
      </c>
      <c r="S551" s="7" t="s">
        <v>228</v>
      </c>
      <c r="T551" s="7" t="s">
        <v>228</v>
      </c>
      <c r="U551" s="8">
        <v>0</v>
      </c>
      <c r="V551" s="8">
        <v>0</v>
      </c>
      <c r="W551" s="8">
        <v>0</v>
      </c>
      <c r="X551" s="8">
        <v>0</v>
      </c>
      <c r="Y551" s="8">
        <v>0</v>
      </c>
      <c r="Z551" s="8">
        <v>0</v>
      </c>
      <c r="AA551" s="8">
        <v>0</v>
      </c>
      <c r="AB551" s="8">
        <v>0</v>
      </c>
      <c r="AC551" s="8">
        <v>0</v>
      </c>
      <c r="AD551" s="8">
        <v>0</v>
      </c>
      <c r="AE551" s="8">
        <v>0</v>
      </c>
      <c r="AF551" s="8">
        <v>0</v>
      </c>
      <c r="AG551" s="8">
        <v>0</v>
      </c>
      <c r="AH551" s="8">
        <v>0</v>
      </c>
      <c r="AI551" s="8">
        <v>0</v>
      </c>
      <c r="AJ551" s="8">
        <v>0</v>
      </c>
      <c r="AK551" s="8">
        <v>0</v>
      </c>
      <c r="AL551" s="8">
        <v>0</v>
      </c>
      <c r="AM551" s="7" t="s">
        <v>228</v>
      </c>
    </row>
    <row r="552" spans="1:39" ht="89.25" x14ac:dyDescent="0.25">
      <c r="A552" s="6">
        <v>232</v>
      </c>
      <c r="B552" s="7" t="s">
        <v>92</v>
      </c>
      <c r="C552" s="7" t="s">
        <v>51</v>
      </c>
      <c r="D552" s="7" t="s">
        <v>103</v>
      </c>
      <c r="E552" s="7" t="s">
        <v>94</v>
      </c>
      <c r="F552" s="7" t="s">
        <v>95</v>
      </c>
      <c r="G552" s="7" t="s">
        <v>1694</v>
      </c>
      <c r="H552" s="7" t="s">
        <v>1695</v>
      </c>
      <c r="I552" s="7" t="s">
        <v>1696</v>
      </c>
      <c r="J552" s="7" t="s">
        <v>2649</v>
      </c>
      <c r="K552" s="7" t="s">
        <v>4342</v>
      </c>
      <c r="L552" s="7" t="s">
        <v>4343</v>
      </c>
      <c r="M552" s="7" t="s">
        <v>1023</v>
      </c>
      <c r="N552" s="7" t="s">
        <v>4344</v>
      </c>
      <c r="O552" s="8">
        <v>0</v>
      </c>
      <c r="P552" s="8">
        <v>1</v>
      </c>
      <c r="Q552" s="8">
        <v>0</v>
      </c>
      <c r="R552" s="7" t="s">
        <v>104</v>
      </c>
      <c r="S552" s="7" t="s">
        <v>4345</v>
      </c>
      <c r="T552" s="7" t="s">
        <v>104</v>
      </c>
      <c r="U552" s="8">
        <v>9</v>
      </c>
      <c r="V552" s="8">
        <v>9</v>
      </c>
      <c r="W552" s="8">
        <v>10</v>
      </c>
      <c r="X552" s="8">
        <v>9</v>
      </c>
      <c r="Y552" s="8">
        <v>9</v>
      </c>
      <c r="Z552" s="8">
        <v>10</v>
      </c>
      <c r="AA552" s="8">
        <v>9</v>
      </c>
      <c r="AB552" s="8">
        <v>9</v>
      </c>
      <c r="AC552" s="8">
        <v>10</v>
      </c>
      <c r="AD552" s="8">
        <v>1</v>
      </c>
      <c r="AE552" s="8">
        <v>1</v>
      </c>
      <c r="AF552" s="8">
        <v>1</v>
      </c>
      <c r="AG552" s="8">
        <v>8</v>
      </c>
      <c r="AH552" s="8">
        <v>8</v>
      </c>
      <c r="AI552" s="8">
        <v>9</v>
      </c>
      <c r="AJ552" s="8">
        <v>9</v>
      </c>
      <c r="AK552" s="8">
        <v>9</v>
      </c>
      <c r="AL552" s="8">
        <v>10</v>
      </c>
    </row>
    <row r="553" spans="1:39" ht="89.25" x14ac:dyDescent="0.25">
      <c r="A553" s="6">
        <v>232</v>
      </c>
      <c r="B553" s="7" t="s">
        <v>92</v>
      </c>
      <c r="C553" s="7" t="s">
        <v>51</v>
      </c>
      <c r="D553" s="7" t="s">
        <v>103</v>
      </c>
      <c r="E553" s="7" t="s">
        <v>94</v>
      </c>
      <c r="F553" s="7" t="s">
        <v>95</v>
      </c>
      <c r="G553" s="7" t="s">
        <v>1694</v>
      </c>
      <c r="H553" s="7" t="s">
        <v>1695</v>
      </c>
      <c r="I553" s="7" t="s">
        <v>1696</v>
      </c>
      <c r="J553" s="7" t="s">
        <v>2649</v>
      </c>
      <c r="K553" s="7" t="s">
        <v>4346</v>
      </c>
      <c r="L553" s="7" t="s">
        <v>4347</v>
      </c>
      <c r="M553" s="7" t="s">
        <v>541</v>
      </c>
      <c r="N553" s="7" t="s">
        <v>4348</v>
      </c>
      <c r="O553" s="8">
        <v>0</v>
      </c>
      <c r="P553" s="8">
        <v>0</v>
      </c>
      <c r="Q553" s="8">
        <v>0</v>
      </c>
      <c r="R553" s="7" t="s">
        <v>104</v>
      </c>
      <c r="S553" s="7" t="s">
        <v>104</v>
      </c>
      <c r="T553" s="7" t="s">
        <v>104</v>
      </c>
      <c r="U553" s="8">
        <v>32</v>
      </c>
      <c r="V553" s="8">
        <v>32</v>
      </c>
      <c r="W553" s="8">
        <v>32</v>
      </c>
      <c r="X553" s="8">
        <v>2</v>
      </c>
      <c r="Y553" s="8">
        <v>2</v>
      </c>
      <c r="Z553" s="8">
        <v>2</v>
      </c>
      <c r="AA553" s="8">
        <v>0</v>
      </c>
      <c r="AB553" s="8">
        <v>0</v>
      </c>
      <c r="AC553" s="8">
        <v>0</v>
      </c>
      <c r="AD553" s="8">
        <v>0</v>
      </c>
      <c r="AE553" s="8">
        <v>0</v>
      </c>
      <c r="AF553" s="8">
        <v>0</v>
      </c>
      <c r="AG553" s="8">
        <v>32</v>
      </c>
      <c r="AH553" s="8">
        <v>32</v>
      </c>
      <c r="AI553" s="8">
        <v>32</v>
      </c>
      <c r="AJ553" s="8">
        <v>0</v>
      </c>
      <c r="AK553" s="8">
        <v>0</v>
      </c>
      <c r="AL553" s="8">
        <v>0</v>
      </c>
    </row>
    <row r="554" spans="1:39" ht="114.75" x14ac:dyDescent="0.25">
      <c r="A554" s="6">
        <v>240</v>
      </c>
      <c r="B554" s="7" t="s">
        <v>92</v>
      </c>
      <c r="C554" s="7" t="s">
        <v>51</v>
      </c>
      <c r="D554" s="7" t="s">
        <v>103</v>
      </c>
      <c r="E554" s="7" t="s">
        <v>94</v>
      </c>
      <c r="F554" s="7" t="s">
        <v>95</v>
      </c>
      <c r="G554" s="7" t="s">
        <v>921</v>
      </c>
      <c r="H554" s="7" t="s">
        <v>922</v>
      </c>
      <c r="I554" s="7" t="s">
        <v>923</v>
      </c>
      <c r="J554" s="7" t="s">
        <v>2649</v>
      </c>
      <c r="K554" s="7" t="s">
        <v>4349</v>
      </c>
      <c r="L554" s="7" t="s">
        <v>4350</v>
      </c>
      <c r="M554" s="7" t="s">
        <v>1041</v>
      </c>
      <c r="N554" s="7" t="s">
        <v>3458</v>
      </c>
      <c r="O554" s="8">
        <v>0</v>
      </c>
      <c r="P554" s="8">
        <v>1</v>
      </c>
      <c r="Q554" s="8">
        <v>1</v>
      </c>
      <c r="R554" s="7" t="s">
        <v>104</v>
      </c>
      <c r="S554" s="7" t="s">
        <v>2664</v>
      </c>
      <c r="T554" s="7" t="s">
        <v>2664</v>
      </c>
      <c r="U554" s="8">
        <v>6</v>
      </c>
      <c r="V554" s="8">
        <v>6</v>
      </c>
      <c r="W554" s="8">
        <v>6</v>
      </c>
      <c r="X554" s="8">
        <v>5</v>
      </c>
      <c r="Y554" s="8">
        <v>5</v>
      </c>
      <c r="Z554" s="8">
        <v>5</v>
      </c>
      <c r="AA554" s="8">
        <v>0</v>
      </c>
      <c r="AB554" s="8">
        <v>0</v>
      </c>
      <c r="AC554" s="8">
        <v>0</v>
      </c>
      <c r="AD554" s="8">
        <v>5</v>
      </c>
      <c r="AE554" s="8">
        <v>5</v>
      </c>
      <c r="AF554" s="8">
        <v>5</v>
      </c>
      <c r="AG554" s="8">
        <v>0</v>
      </c>
      <c r="AH554" s="8">
        <v>0</v>
      </c>
      <c r="AI554" s="8">
        <v>0</v>
      </c>
      <c r="AJ554" s="8">
        <v>5</v>
      </c>
      <c r="AK554" s="8">
        <v>5</v>
      </c>
      <c r="AL554" s="8">
        <v>5</v>
      </c>
    </row>
    <row r="555" spans="1:39" ht="114.75" x14ac:dyDescent="0.25">
      <c r="A555" s="6">
        <v>240</v>
      </c>
      <c r="B555" s="7" t="s">
        <v>92</v>
      </c>
      <c r="C555" s="7" t="s">
        <v>51</v>
      </c>
      <c r="D555" s="7" t="s">
        <v>103</v>
      </c>
      <c r="E555" s="7" t="s">
        <v>94</v>
      </c>
      <c r="F555" s="7" t="s">
        <v>95</v>
      </c>
      <c r="G555" s="7" t="s">
        <v>921</v>
      </c>
      <c r="H555" s="7" t="s">
        <v>922</v>
      </c>
      <c r="I555" s="7" t="s">
        <v>923</v>
      </c>
      <c r="J555" s="7" t="s">
        <v>2649</v>
      </c>
      <c r="K555" s="7" t="s">
        <v>4351</v>
      </c>
      <c r="L555" s="7" t="s">
        <v>4352</v>
      </c>
      <c r="M555" s="7" t="s">
        <v>345</v>
      </c>
      <c r="N555" s="7" t="s">
        <v>4353</v>
      </c>
      <c r="O555" s="8">
        <v>3</v>
      </c>
      <c r="P555" s="8">
        <v>1</v>
      </c>
      <c r="Q555" s="8">
        <v>1</v>
      </c>
      <c r="R555" s="7" t="s">
        <v>4354</v>
      </c>
      <c r="S555" s="7" t="s">
        <v>4355</v>
      </c>
      <c r="T555" s="7" t="s">
        <v>4355</v>
      </c>
      <c r="U555" s="8">
        <v>6</v>
      </c>
      <c r="V555" s="8">
        <v>6</v>
      </c>
      <c r="W555" s="8">
        <v>6</v>
      </c>
      <c r="X555" s="8">
        <v>6</v>
      </c>
      <c r="Y555" s="8">
        <v>6</v>
      </c>
      <c r="Z555" s="8">
        <v>6</v>
      </c>
      <c r="AA555" s="8">
        <v>0</v>
      </c>
      <c r="AB555" s="8">
        <v>0</v>
      </c>
      <c r="AC555" s="8">
        <v>0</v>
      </c>
      <c r="AD555" s="8">
        <v>6</v>
      </c>
      <c r="AE555" s="8">
        <v>6</v>
      </c>
      <c r="AF555" s="8">
        <v>6</v>
      </c>
      <c r="AG555" s="8">
        <v>0</v>
      </c>
      <c r="AH555" s="8">
        <v>0</v>
      </c>
      <c r="AI555" s="8">
        <v>0</v>
      </c>
      <c r="AJ555" s="8">
        <v>6</v>
      </c>
      <c r="AK555" s="8">
        <v>6</v>
      </c>
      <c r="AL555" s="8">
        <v>6</v>
      </c>
    </row>
    <row r="556" spans="1:39" ht="102" x14ac:dyDescent="0.25">
      <c r="A556" s="6">
        <v>240</v>
      </c>
      <c r="B556" s="7" t="s">
        <v>92</v>
      </c>
      <c r="C556" s="7" t="s">
        <v>51</v>
      </c>
      <c r="D556" s="7" t="s">
        <v>103</v>
      </c>
      <c r="E556" s="7" t="s">
        <v>94</v>
      </c>
      <c r="F556" s="7" t="s">
        <v>95</v>
      </c>
      <c r="G556" s="7" t="s">
        <v>921</v>
      </c>
      <c r="H556" s="7" t="s">
        <v>922</v>
      </c>
      <c r="I556" s="7" t="s">
        <v>923</v>
      </c>
      <c r="J556" s="7" t="s">
        <v>2649</v>
      </c>
      <c r="K556" s="7" t="s">
        <v>4356</v>
      </c>
      <c r="L556" s="7" t="s">
        <v>4357</v>
      </c>
      <c r="M556" s="7" t="s">
        <v>541</v>
      </c>
      <c r="N556" s="7" t="s">
        <v>4358</v>
      </c>
      <c r="O556" s="8">
        <v>1</v>
      </c>
      <c r="P556" s="8">
        <v>1</v>
      </c>
      <c r="Q556" s="8">
        <v>0</v>
      </c>
      <c r="R556" s="7" t="s">
        <v>4359</v>
      </c>
      <c r="S556" s="7" t="s">
        <v>4359</v>
      </c>
      <c r="T556" s="7" t="s">
        <v>104</v>
      </c>
      <c r="U556" s="8">
        <v>4</v>
      </c>
      <c r="V556" s="8">
        <v>4</v>
      </c>
      <c r="W556" s="8">
        <v>4</v>
      </c>
      <c r="X556" s="8">
        <v>2</v>
      </c>
      <c r="Y556" s="8">
        <v>2</v>
      </c>
      <c r="Z556" s="8">
        <v>2</v>
      </c>
      <c r="AA556" s="8">
        <v>0</v>
      </c>
      <c r="AB556" s="8">
        <v>0</v>
      </c>
      <c r="AC556" s="8">
        <v>0</v>
      </c>
      <c r="AD556" s="8">
        <v>2</v>
      </c>
      <c r="AE556" s="8">
        <v>2</v>
      </c>
      <c r="AF556" s="8">
        <v>2</v>
      </c>
      <c r="AG556" s="8">
        <v>0</v>
      </c>
      <c r="AH556" s="8">
        <v>0</v>
      </c>
      <c r="AI556" s="8">
        <v>0</v>
      </c>
      <c r="AJ556" s="8">
        <v>2</v>
      </c>
      <c r="AK556" s="8">
        <v>2</v>
      </c>
      <c r="AL556" s="8">
        <v>2</v>
      </c>
    </row>
    <row r="557" spans="1:39" ht="89.25" x14ac:dyDescent="0.25">
      <c r="A557" s="6">
        <v>240</v>
      </c>
      <c r="B557" s="7" t="s">
        <v>92</v>
      </c>
      <c r="C557" s="7" t="s">
        <v>51</v>
      </c>
      <c r="D557" s="7" t="s">
        <v>103</v>
      </c>
      <c r="E557" s="7" t="s">
        <v>94</v>
      </c>
      <c r="F557" s="7" t="s">
        <v>95</v>
      </c>
      <c r="G557" s="7" t="s">
        <v>921</v>
      </c>
      <c r="H557" s="7" t="s">
        <v>922</v>
      </c>
      <c r="I557" s="7" t="s">
        <v>923</v>
      </c>
      <c r="J557" s="7" t="s">
        <v>2720</v>
      </c>
      <c r="K557" s="7" t="s">
        <v>4360</v>
      </c>
      <c r="L557" s="7" t="s">
        <v>4361</v>
      </c>
      <c r="M557" s="7" t="s">
        <v>3979</v>
      </c>
      <c r="N557" s="7" t="s">
        <v>4362</v>
      </c>
      <c r="O557" s="8">
        <v>0</v>
      </c>
      <c r="P557" s="8">
        <v>0</v>
      </c>
      <c r="Q557" s="8">
        <v>0</v>
      </c>
      <c r="R557" s="7" t="s">
        <v>104</v>
      </c>
      <c r="S557" s="7" t="s">
        <v>104</v>
      </c>
      <c r="T557" s="7" t="s">
        <v>104</v>
      </c>
      <c r="U557" s="8">
        <v>6</v>
      </c>
      <c r="V557" s="8">
        <v>6</v>
      </c>
      <c r="W557" s="8">
        <v>6</v>
      </c>
      <c r="X557" s="8">
        <v>0</v>
      </c>
      <c r="Y557" s="8">
        <v>0</v>
      </c>
      <c r="Z557" s="8">
        <v>0</v>
      </c>
      <c r="AA557" s="8">
        <v>0</v>
      </c>
      <c r="AB557" s="8">
        <v>0</v>
      </c>
      <c r="AC557" s="8">
        <v>0</v>
      </c>
      <c r="AD557" s="8">
        <v>0</v>
      </c>
      <c r="AE557" s="8">
        <v>0</v>
      </c>
      <c r="AF557" s="8">
        <v>0</v>
      </c>
      <c r="AG557" s="8">
        <v>0</v>
      </c>
      <c r="AH557" s="8">
        <v>0</v>
      </c>
      <c r="AI557" s="8">
        <v>0</v>
      </c>
      <c r="AJ557" s="8">
        <v>0</v>
      </c>
      <c r="AK557" s="8">
        <v>0</v>
      </c>
      <c r="AL557" s="8">
        <v>0</v>
      </c>
    </row>
    <row r="558" spans="1:39" ht="89.25" x14ac:dyDescent="0.25">
      <c r="A558" s="6">
        <v>240</v>
      </c>
      <c r="B558" s="7" t="s">
        <v>92</v>
      </c>
      <c r="C558" s="7" t="s">
        <v>51</v>
      </c>
      <c r="D558" s="7" t="s">
        <v>103</v>
      </c>
      <c r="E558" s="7" t="s">
        <v>94</v>
      </c>
      <c r="F558" s="7" t="s">
        <v>95</v>
      </c>
      <c r="G558" s="7" t="s">
        <v>921</v>
      </c>
      <c r="H558" s="7" t="s">
        <v>922</v>
      </c>
      <c r="I558" s="7" t="s">
        <v>923</v>
      </c>
      <c r="J558" s="7" t="s">
        <v>2720</v>
      </c>
      <c r="K558" s="7" t="s">
        <v>4363</v>
      </c>
      <c r="L558" s="7" t="s">
        <v>4364</v>
      </c>
      <c r="M558" s="7" t="s">
        <v>541</v>
      </c>
      <c r="N558" s="7" t="s">
        <v>4365</v>
      </c>
      <c r="O558" s="8">
        <v>0</v>
      </c>
      <c r="P558" s="8">
        <v>0</v>
      </c>
      <c r="Q558" s="8">
        <v>0</v>
      </c>
      <c r="R558" s="7" t="s">
        <v>104</v>
      </c>
      <c r="S558" s="7" t="s">
        <v>104</v>
      </c>
      <c r="T558" s="7" t="s">
        <v>104</v>
      </c>
      <c r="U558" s="8">
        <v>3</v>
      </c>
      <c r="V558" s="8">
        <v>3</v>
      </c>
      <c r="W558" s="8">
        <v>3</v>
      </c>
      <c r="X558" s="8">
        <v>0</v>
      </c>
      <c r="Y558" s="8">
        <v>0</v>
      </c>
      <c r="Z558" s="8">
        <v>0</v>
      </c>
      <c r="AA558" s="8">
        <v>0</v>
      </c>
      <c r="AB558" s="8">
        <v>0</v>
      </c>
      <c r="AC558" s="8">
        <v>0</v>
      </c>
      <c r="AD558" s="8">
        <v>0</v>
      </c>
      <c r="AE558" s="8">
        <v>0</v>
      </c>
      <c r="AF558" s="8">
        <v>0</v>
      </c>
      <c r="AG558" s="8">
        <v>0</v>
      </c>
      <c r="AH558" s="8">
        <v>0</v>
      </c>
      <c r="AI558" s="8">
        <v>0</v>
      </c>
      <c r="AJ558" s="8">
        <v>0</v>
      </c>
      <c r="AK558" s="8">
        <v>0</v>
      </c>
      <c r="AL558" s="8">
        <v>0</v>
      </c>
    </row>
    <row r="559" spans="1:39" ht="89.25" x14ac:dyDescent="0.25">
      <c r="A559" s="6">
        <v>240</v>
      </c>
      <c r="B559" s="7" t="s">
        <v>92</v>
      </c>
      <c r="C559" s="7" t="s">
        <v>51</v>
      </c>
      <c r="D559" s="7" t="s">
        <v>103</v>
      </c>
      <c r="E559" s="7" t="s">
        <v>94</v>
      </c>
      <c r="F559" s="7" t="s">
        <v>95</v>
      </c>
      <c r="G559" s="7" t="s">
        <v>921</v>
      </c>
      <c r="H559" s="7" t="s">
        <v>922</v>
      </c>
      <c r="I559" s="7" t="s">
        <v>923</v>
      </c>
      <c r="J559" s="7" t="s">
        <v>2720</v>
      </c>
      <c r="K559" s="7" t="s">
        <v>4366</v>
      </c>
      <c r="L559" s="7" t="s">
        <v>4367</v>
      </c>
      <c r="M559" s="7" t="s">
        <v>172</v>
      </c>
      <c r="N559" s="7" t="s">
        <v>4368</v>
      </c>
      <c r="O559" s="8">
        <v>0</v>
      </c>
      <c r="P559" s="8">
        <v>0</v>
      </c>
      <c r="Q559" s="8">
        <v>0</v>
      </c>
      <c r="R559" s="7" t="s">
        <v>104</v>
      </c>
      <c r="S559" s="7" t="s">
        <v>104</v>
      </c>
      <c r="T559" s="7" t="s">
        <v>104</v>
      </c>
      <c r="U559" s="8">
        <v>13</v>
      </c>
      <c r="V559" s="8">
        <v>13</v>
      </c>
      <c r="W559" s="8">
        <v>13</v>
      </c>
      <c r="X559" s="8">
        <v>0</v>
      </c>
      <c r="Y559" s="8">
        <v>0</v>
      </c>
      <c r="Z559" s="8">
        <v>0</v>
      </c>
      <c r="AA559" s="8">
        <v>0</v>
      </c>
      <c r="AB559" s="8">
        <v>0</v>
      </c>
      <c r="AC559" s="8">
        <v>0</v>
      </c>
      <c r="AD559" s="8">
        <v>0</v>
      </c>
      <c r="AE559" s="8">
        <v>0</v>
      </c>
      <c r="AF559" s="8">
        <v>0</v>
      </c>
      <c r="AG559" s="8">
        <v>0</v>
      </c>
      <c r="AH559" s="8">
        <v>0</v>
      </c>
      <c r="AI559" s="8">
        <v>0</v>
      </c>
      <c r="AJ559" s="8">
        <v>0</v>
      </c>
      <c r="AK559" s="8">
        <v>0</v>
      </c>
      <c r="AL559" s="8">
        <v>0</v>
      </c>
    </row>
    <row r="560" spans="1:39" ht="89.25" x14ac:dyDescent="0.25">
      <c r="A560" s="6">
        <v>240</v>
      </c>
      <c r="B560" s="7" t="s">
        <v>92</v>
      </c>
      <c r="C560" s="7" t="s">
        <v>51</v>
      </c>
      <c r="D560" s="7" t="s">
        <v>103</v>
      </c>
      <c r="E560" s="7" t="s">
        <v>94</v>
      </c>
      <c r="F560" s="7" t="s">
        <v>95</v>
      </c>
      <c r="G560" s="7" t="s">
        <v>921</v>
      </c>
      <c r="H560" s="7" t="s">
        <v>922</v>
      </c>
      <c r="I560" s="7" t="s">
        <v>923</v>
      </c>
      <c r="J560" s="7" t="s">
        <v>2720</v>
      </c>
      <c r="K560" s="7" t="s">
        <v>4369</v>
      </c>
      <c r="L560" s="7" t="s">
        <v>4370</v>
      </c>
      <c r="M560" s="7" t="s">
        <v>2822</v>
      </c>
      <c r="N560" s="7" t="s">
        <v>4371</v>
      </c>
      <c r="O560" s="8">
        <v>0</v>
      </c>
      <c r="P560" s="8">
        <v>0</v>
      </c>
      <c r="Q560" s="8">
        <v>0</v>
      </c>
      <c r="R560" s="7" t="s">
        <v>104</v>
      </c>
      <c r="S560" s="7" t="s">
        <v>104</v>
      </c>
      <c r="T560" s="7" t="s">
        <v>104</v>
      </c>
      <c r="U560" s="8">
        <v>1</v>
      </c>
      <c r="V560" s="8">
        <v>1</v>
      </c>
      <c r="W560" s="8">
        <v>1</v>
      </c>
      <c r="X560" s="8">
        <v>0</v>
      </c>
      <c r="Y560" s="8">
        <v>0</v>
      </c>
      <c r="Z560" s="8">
        <v>0</v>
      </c>
      <c r="AA560" s="8">
        <v>0</v>
      </c>
      <c r="AB560" s="8">
        <v>0</v>
      </c>
      <c r="AC560" s="8">
        <v>0</v>
      </c>
      <c r="AD560" s="8">
        <v>0</v>
      </c>
      <c r="AE560" s="8">
        <v>0</v>
      </c>
      <c r="AF560" s="8">
        <v>0</v>
      </c>
      <c r="AG560" s="8">
        <v>0</v>
      </c>
      <c r="AH560" s="8">
        <v>0</v>
      </c>
      <c r="AI560" s="8">
        <v>0</v>
      </c>
      <c r="AJ560" s="8">
        <v>0</v>
      </c>
      <c r="AK560" s="8">
        <v>0</v>
      </c>
      <c r="AL560" s="8">
        <v>0</v>
      </c>
    </row>
    <row r="561" spans="1:39" ht="89.25" x14ac:dyDescent="0.25">
      <c r="A561" s="6">
        <v>240</v>
      </c>
      <c r="B561" s="7" t="s">
        <v>92</v>
      </c>
      <c r="C561" s="7" t="s">
        <v>51</v>
      </c>
      <c r="D561" s="7" t="s">
        <v>103</v>
      </c>
      <c r="E561" s="7" t="s">
        <v>94</v>
      </c>
      <c r="F561" s="7" t="s">
        <v>95</v>
      </c>
      <c r="G561" s="7" t="s">
        <v>921</v>
      </c>
      <c r="H561" s="7" t="s">
        <v>922</v>
      </c>
      <c r="I561" s="7" t="s">
        <v>923</v>
      </c>
      <c r="J561" s="7" t="s">
        <v>2720</v>
      </c>
      <c r="K561" s="7" t="s">
        <v>4372</v>
      </c>
      <c r="L561" s="7" t="s">
        <v>4373</v>
      </c>
      <c r="M561" s="7" t="s">
        <v>457</v>
      </c>
      <c r="N561" s="7" t="s">
        <v>4374</v>
      </c>
      <c r="O561" s="8">
        <v>0</v>
      </c>
      <c r="P561" s="8">
        <v>0</v>
      </c>
      <c r="Q561" s="8">
        <v>0</v>
      </c>
      <c r="R561" s="7" t="s">
        <v>104</v>
      </c>
      <c r="S561" s="7" t="s">
        <v>104</v>
      </c>
      <c r="T561" s="7" t="s">
        <v>104</v>
      </c>
      <c r="U561" s="8">
        <v>1</v>
      </c>
      <c r="V561" s="8">
        <v>1</v>
      </c>
      <c r="W561" s="8">
        <v>1</v>
      </c>
      <c r="X561" s="8">
        <v>0</v>
      </c>
      <c r="Y561" s="8">
        <v>0</v>
      </c>
      <c r="Z561" s="8">
        <v>0</v>
      </c>
      <c r="AA561" s="8">
        <v>0</v>
      </c>
      <c r="AB561" s="8">
        <v>0</v>
      </c>
      <c r="AC561" s="8">
        <v>0</v>
      </c>
      <c r="AD561" s="8">
        <v>0</v>
      </c>
      <c r="AE561" s="8">
        <v>0</v>
      </c>
      <c r="AF561" s="8">
        <v>0</v>
      </c>
      <c r="AG561" s="8">
        <v>0</v>
      </c>
      <c r="AH561" s="8">
        <v>0</v>
      </c>
      <c r="AI561" s="8">
        <v>0</v>
      </c>
      <c r="AJ561" s="8">
        <v>0</v>
      </c>
      <c r="AK561" s="8">
        <v>0</v>
      </c>
      <c r="AL561" s="8">
        <v>0</v>
      </c>
    </row>
    <row r="562" spans="1:39" ht="89.25" x14ac:dyDescent="0.25">
      <c r="A562" s="6">
        <v>240</v>
      </c>
      <c r="B562" s="7" t="s">
        <v>92</v>
      </c>
      <c r="C562" s="7" t="s">
        <v>51</v>
      </c>
      <c r="D562" s="7" t="s">
        <v>103</v>
      </c>
      <c r="E562" s="7" t="s">
        <v>94</v>
      </c>
      <c r="F562" s="7" t="s">
        <v>95</v>
      </c>
      <c r="G562" s="7" t="s">
        <v>921</v>
      </c>
      <c r="H562" s="7" t="s">
        <v>922</v>
      </c>
      <c r="I562" s="7" t="s">
        <v>923</v>
      </c>
      <c r="J562" s="7" t="s">
        <v>2720</v>
      </c>
      <c r="K562" s="7" t="s">
        <v>4375</v>
      </c>
      <c r="L562" s="7" t="s">
        <v>4376</v>
      </c>
      <c r="M562" s="7" t="s">
        <v>1074</v>
      </c>
      <c r="N562" s="7" t="s">
        <v>4377</v>
      </c>
      <c r="O562" s="8">
        <v>0</v>
      </c>
      <c r="P562" s="8">
        <v>0</v>
      </c>
      <c r="Q562" s="8">
        <v>0</v>
      </c>
      <c r="R562" s="7" t="s">
        <v>104</v>
      </c>
      <c r="S562" s="7" t="s">
        <v>104</v>
      </c>
      <c r="T562" s="7" t="s">
        <v>104</v>
      </c>
      <c r="U562" s="8">
        <v>1</v>
      </c>
      <c r="V562" s="8">
        <v>1</v>
      </c>
      <c r="W562" s="8">
        <v>1</v>
      </c>
      <c r="X562" s="8">
        <v>0</v>
      </c>
      <c r="Y562" s="8">
        <v>0</v>
      </c>
      <c r="Z562" s="8">
        <v>0</v>
      </c>
      <c r="AA562" s="8">
        <v>0</v>
      </c>
      <c r="AB562" s="8">
        <v>0</v>
      </c>
      <c r="AC562" s="8">
        <v>0</v>
      </c>
      <c r="AD562" s="8">
        <v>0</v>
      </c>
      <c r="AE562" s="8">
        <v>0</v>
      </c>
      <c r="AF562" s="8">
        <v>0</v>
      </c>
      <c r="AG562" s="8">
        <v>0</v>
      </c>
      <c r="AH562" s="8">
        <v>0</v>
      </c>
      <c r="AI562" s="8">
        <v>0</v>
      </c>
      <c r="AJ562" s="8">
        <v>0</v>
      </c>
      <c r="AK562" s="8">
        <v>0</v>
      </c>
      <c r="AL562" s="8">
        <v>0</v>
      </c>
    </row>
    <row r="563" spans="1:39" ht="102" x14ac:dyDescent="0.25">
      <c r="A563" s="6">
        <v>243</v>
      </c>
      <c r="B563" s="7" t="s">
        <v>92</v>
      </c>
      <c r="C563" s="7" t="s">
        <v>51</v>
      </c>
      <c r="D563" s="7" t="s">
        <v>103</v>
      </c>
      <c r="E563" s="7" t="s">
        <v>94</v>
      </c>
      <c r="F563" s="7" t="s">
        <v>127</v>
      </c>
      <c r="G563" s="7" t="s">
        <v>1892</v>
      </c>
      <c r="H563" s="7" t="s">
        <v>1893</v>
      </c>
      <c r="I563" s="7" t="s">
        <v>1894</v>
      </c>
      <c r="J563" s="7" t="s">
        <v>2649</v>
      </c>
      <c r="K563" s="7" t="s">
        <v>4378</v>
      </c>
      <c r="L563" s="7" t="s">
        <v>4379</v>
      </c>
      <c r="M563" s="7" t="s">
        <v>541</v>
      </c>
      <c r="N563" s="7" t="s">
        <v>4380</v>
      </c>
      <c r="O563" s="8">
        <v>0</v>
      </c>
      <c r="P563" s="8">
        <v>0</v>
      </c>
      <c r="Q563" s="8">
        <v>0</v>
      </c>
      <c r="U563" s="8">
        <v>1</v>
      </c>
      <c r="V563" s="8">
        <v>1</v>
      </c>
      <c r="W563" s="8">
        <v>1</v>
      </c>
      <c r="X563" s="8">
        <v>0</v>
      </c>
      <c r="Y563" s="8">
        <v>0</v>
      </c>
      <c r="Z563" s="8">
        <v>0</v>
      </c>
      <c r="AA563" s="8">
        <v>0</v>
      </c>
      <c r="AB563" s="8">
        <v>0</v>
      </c>
      <c r="AC563" s="8">
        <v>0</v>
      </c>
      <c r="AD563" s="8">
        <v>0</v>
      </c>
      <c r="AE563" s="8">
        <v>0</v>
      </c>
      <c r="AF563" s="8">
        <v>0</v>
      </c>
      <c r="AG563" s="8">
        <v>0</v>
      </c>
      <c r="AH563" s="8">
        <v>0</v>
      </c>
      <c r="AI563" s="8">
        <v>0</v>
      </c>
      <c r="AJ563" s="8">
        <v>0</v>
      </c>
      <c r="AK563" s="8">
        <v>0</v>
      </c>
      <c r="AL563" s="8">
        <v>0</v>
      </c>
    </row>
    <row r="564" spans="1:39" ht="102" x14ac:dyDescent="0.25">
      <c r="A564" s="6">
        <v>243</v>
      </c>
      <c r="B564" s="7" t="s">
        <v>92</v>
      </c>
      <c r="C564" s="7" t="s">
        <v>51</v>
      </c>
      <c r="D564" s="7" t="s">
        <v>103</v>
      </c>
      <c r="E564" s="7" t="s">
        <v>94</v>
      </c>
      <c r="F564" s="7" t="s">
        <v>127</v>
      </c>
      <c r="G564" s="7" t="s">
        <v>1892</v>
      </c>
      <c r="H564" s="7" t="s">
        <v>1893</v>
      </c>
      <c r="I564" s="7" t="s">
        <v>1894</v>
      </c>
      <c r="J564" s="7" t="s">
        <v>2649</v>
      </c>
      <c r="K564" s="7" t="s">
        <v>4381</v>
      </c>
      <c r="L564" s="7" t="s">
        <v>4382</v>
      </c>
      <c r="M564" s="7" t="s">
        <v>541</v>
      </c>
      <c r="N564" s="7" t="s">
        <v>4383</v>
      </c>
      <c r="O564" s="8">
        <v>1</v>
      </c>
      <c r="P564" s="8">
        <v>0</v>
      </c>
      <c r="Q564" s="8">
        <v>0</v>
      </c>
      <c r="R564" s="7" t="s">
        <v>4384</v>
      </c>
      <c r="U564" s="8">
        <v>1</v>
      </c>
      <c r="V564" s="8">
        <v>1</v>
      </c>
      <c r="W564" s="8">
        <v>1</v>
      </c>
      <c r="X564" s="8">
        <v>1</v>
      </c>
      <c r="Y564" s="8">
        <v>0</v>
      </c>
      <c r="Z564" s="8">
        <v>0</v>
      </c>
      <c r="AA564" s="8">
        <v>0</v>
      </c>
      <c r="AB564" s="8">
        <v>0</v>
      </c>
      <c r="AC564" s="8">
        <v>0</v>
      </c>
      <c r="AD564" s="8">
        <v>0</v>
      </c>
      <c r="AE564" s="8">
        <v>0</v>
      </c>
      <c r="AF564" s="8">
        <v>0</v>
      </c>
      <c r="AG564" s="8">
        <v>1</v>
      </c>
      <c r="AH564" s="8">
        <v>0</v>
      </c>
      <c r="AI564" s="8">
        <v>0</v>
      </c>
      <c r="AJ564" s="8">
        <v>1</v>
      </c>
      <c r="AK564" s="8">
        <v>0</v>
      </c>
      <c r="AL564" s="8">
        <v>0</v>
      </c>
    </row>
    <row r="565" spans="1:39" ht="102" x14ac:dyDescent="0.25">
      <c r="A565" s="6">
        <v>243</v>
      </c>
      <c r="B565" s="7" t="s">
        <v>92</v>
      </c>
      <c r="C565" s="7" t="s">
        <v>51</v>
      </c>
      <c r="D565" s="7" t="s">
        <v>103</v>
      </c>
      <c r="E565" s="7" t="s">
        <v>94</v>
      </c>
      <c r="F565" s="7" t="s">
        <v>127</v>
      </c>
      <c r="G565" s="7" t="s">
        <v>1892</v>
      </c>
      <c r="H565" s="7" t="s">
        <v>1893</v>
      </c>
      <c r="I565" s="7" t="s">
        <v>1894</v>
      </c>
      <c r="J565" s="7" t="s">
        <v>2649</v>
      </c>
      <c r="K565" s="7" t="s">
        <v>4385</v>
      </c>
      <c r="L565" s="7" t="s">
        <v>4386</v>
      </c>
      <c r="M565" s="7" t="s">
        <v>229</v>
      </c>
      <c r="N565" s="7" t="s">
        <v>4387</v>
      </c>
      <c r="O565" s="8">
        <v>0</v>
      </c>
      <c r="P565" s="8">
        <v>2</v>
      </c>
      <c r="Q565" s="8">
        <v>0</v>
      </c>
      <c r="S565" s="7" t="s">
        <v>581</v>
      </c>
      <c r="U565" s="8">
        <v>1</v>
      </c>
      <c r="V565" s="8">
        <v>1</v>
      </c>
      <c r="W565" s="8">
        <v>0</v>
      </c>
      <c r="X565" s="8">
        <v>1</v>
      </c>
      <c r="Y565" s="8">
        <v>1</v>
      </c>
      <c r="Z565" s="8">
        <v>0</v>
      </c>
      <c r="AA565" s="8">
        <v>0</v>
      </c>
      <c r="AB565" s="8">
        <v>0</v>
      </c>
      <c r="AC565" s="8">
        <v>0</v>
      </c>
      <c r="AD565" s="8">
        <v>0</v>
      </c>
      <c r="AE565" s="8">
        <v>0</v>
      </c>
      <c r="AF565" s="8">
        <v>0</v>
      </c>
      <c r="AG565" s="8">
        <v>1</v>
      </c>
      <c r="AH565" s="8">
        <v>1</v>
      </c>
      <c r="AI565" s="8">
        <v>0</v>
      </c>
      <c r="AJ565" s="8">
        <v>1</v>
      </c>
      <c r="AK565" s="8">
        <v>1</v>
      </c>
      <c r="AL565" s="8">
        <v>0</v>
      </c>
      <c r="AM565" s="7" t="s">
        <v>4388</v>
      </c>
    </row>
    <row r="566" spans="1:39" ht="102" x14ac:dyDescent="0.25">
      <c r="A566" s="6">
        <v>244</v>
      </c>
      <c r="B566" s="7" t="s">
        <v>374</v>
      </c>
      <c r="C566" s="7" t="s">
        <v>51</v>
      </c>
      <c r="D566" s="7" t="s">
        <v>103</v>
      </c>
      <c r="E566" s="7" t="s">
        <v>94</v>
      </c>
      <c r="F566" s="7" t="s">
        <v>95</v>
      </c>
      <c r="G566" s="7" t="s">
        <v>1712</v>
      </c>
      <c r="H566" s="7" t="s">
        <v>1713</v>
      </c>
      <c r="I566" s="7" t="s">
        <v>1714</v>
      </c>
      <c r="J566" s="7" t="s">
        <v>2649</v>
      </c>
      <c r="K566" s="7" t="s">
        <v>4389</v>
      </c>
      <c r="L566" s="7" t="s">
        <v>4390</v>
      </c>
      <c r="M566" s="7" t="s">
        <v>498</v>
      </c>
      <c r="N566" s="7" t="s">
        <v>4391</v>
      </c>
      <c r="O566" s="8">
        <v>2</v>
      </c>
      <c r="P566" s="8">
        <v>2</v>
      </c>
      <c r="Q566" s="8">
        <v>2</v>
      </c>
      <c r="R566" s="7" t="s">
        <v>2664</v>
      </c>
      <c r="S566" s="7" t="s">
        <v>2664</v>
      </c>
      <c r="T566" s="7" t="s">
        <v>1409</v>
      </c>
      <c r="U566" s="8">
        <v>2</v>
      </c>
      <c r="V566" s="8">
        <v>2</v>
      </c>
      <c r="W566" s="8">
        <v>1</v>
      </c>
      <c r="X566" s="8">
        <v>2</v>
      </c>
      <c r="Y566" s="8">
        <v>2</v>
      </c>
      <c r="Z566" s="8">
        <v>1</v>
      </c>
      <c r="AA566" s="8">
        <v>2</v>
      </c>
      <c r="AB566" s="8">
        <v>2</v>
      </c>
      <c r="AC566" s="8">
        <v>1</v>
      </c>
      <c r="AD566" s="8">
        <v>0</v>
      </c>
      <c r="AE566" s="8">
        <v>0</v>
      </c>
      <c r="AF566" s="8">
        <v>0</v>
      </c>
      <c r="AG566" s="8">
        <v>0</v>
      </c>
      <c r="AH566" s="8">
        <v>0</v>
      </c>
      <c r="AI566" s="8">
        <v>0</v>
      </c>
      <c r="AJ566" s="8">
        <v>0</v>
      </c>
      <c r="AK566" s="8">
        <v>0</v>
      </c>
      <c r="AL566" s="8">
        <v>0</v>
      </c>
      <c r="AM566" s="7" t="s">
        <v>100</v>
      </c>
    </row>
    <row r="567" spans="1:39" ht="89.25" x14ac:dyDescent="0.25">
      <c r="A567" s="6">
        <v>244</v>
      </c>
      <c r="B567" s="7" t="s">
        <v>374</v>
      </c>
      <c r="C567" s="7" t="s">
        <v>51</v>
      </c>
      <c r="D567" s="7" t="s">
        <v>103</v>
      </c>
      <c r="E567" s="7" t="s">
        <v>94</v>
      </c>
      <c r="F567" s="7" t="s">
        <v>95</v>
      </c>
      <c r="G567" s="7" t="s">
        <v>1712</v>
      </c>
      <c r="H567" s="7" t="s">
        <v>1713</v>
      </c>
      <c r="I567" s="7" t="s">
        <v>1714</v>
      </c>
      <c r="J567" s="7" t="s">
        <v>2649</v>
      </c>
      <c r="K567" s="7" t="s">
        <v>4392</v>
      </c>
      <c r="L567" s="7" t="s">
        <v>4393</v>
      </c>
      <c r="M567" s="7" t="s">
        <v>541</v>
      </c>
      <c r="N567" s="7" t="s">
        <v>4394</v>
      </c>
      <c r="O567" s="8">
        <v>0</v>
      </c>
      <c r="P567" s="8">
        <v>0</v>
      </c>
      <c r="Q567" s="8">
        <v>0</v>
      </c>
      <c r="R567" s="7" t="s">
        <v>104</v>
      </c>
      <c r="S567" s="7" t="s">
        <v>104</v>
      </c>
      <c r="T567" s="7" t="s">
        <v>104</v>
      </c>
      <c r="U567" s="8">
        <v>1</v>
      </c>
      <c r="V567" s="8">
        <v>1</v>
      </c>
      <c r="W567" s="8">
        <v>1</v>
      </c>
      <c r="X567" s="8">
        <v>0</v>
      </c>
      <c r="Y567" s="8">
        <v>0</v>
      </c>
      <c r="Z567" s="8">
        <v>0</v>
      </c>
      <c r="AA567" s="8">
        <v>0</v>
      </c>
      <c r="AB567" s="8">
        <v>0</v>
      </c>
      <c r="AC567" s="8">
        <v>0</v>
      </c>
      <c r="AD567" s="8">
        <v>0</v>
      </c>
      <c r="AE567" s="8">
        <v>0</v>
      </c>
      <c r="AF567" s="8">
        <v>0</v>
      </c>
      <c r="AG567" s="8">
        <v>0</v>
      </c>
      <c r="AH567" s="8">
        <v>0</v>
      </c>
      <c r="AI567" s="8">
        <v>0</v>
      </c>
      <c r="AJ567" s="8">
        <v>0</v>
      </c>
      <c r="AK567" s="8">
        <v>0</v>
      </c>
      <c r="AL567" s="8">
        <v>0</v>
      </c>
      <c r="AM567" s="7" t="s">
        <v>100</v>
      </c>
    </row>
    <row r="568" spans="1:39" ht="89.25" x14ac:dyDescent="0.25">
      <c r="A568" s="6">
        <v>244</v>
      </c>
      <c r="B568" s="7" t="s">
        <v>374</v>
      </c>
      <c r="C568" s="7" t="s">
        <v>51</v>
      </c>
      <c r="D568" s="7" t="s">
        <v>103</v>
      </c>
      <c r="E568" s="7" t="s">
        <v>94</v>
      </c>
      <c r="F568" s="7" t="s">
        <v>95</v>
      </c>
      <c r="G568" s="7" t="s">
        <v>1712</v>
      </c>
      <c r="H568" s="7" t="s">
        <v>1713</v>
      </c>
      <c r="I568" s="7" t="s">
        <v>1714</v>
      </c>
      <c r="J568" s="7" t="s">
        <v>2649</v>
      </c>
      <c r="K568" s="7" t="s">
        <v>4395</v>
      </c>
      <c r="L568" s="7" t="s">
        <v>4396</v>
      </c>
      <c r="M568" s="7" t="s">
        <v>541</v>
      </c>
      <c r="N568" s="7" t="s">
        <v>4397</v>
      </c>
      <c r="O568" s="8">
        <v>1</v>
      </c>
      <c r="P568" s="8">
        <v>1</v>
      </c>
      <c r="Q568" s="8">
        <v>1</v>
      </c>
      <c r="R568" s="7" t="s">
        <v>2664</v>
      </c>
      <c r="S568" s="7" t="s">
        <v>2664</v>
      </c>
      <c r="T568" s="7" t="s">
        <v>2664</v>
      </c>
      <c r="U568" s="8">
        <v>2</v>
      </c>
      <c r="V568" s="8">
        <v>2</v>
      </c>
      <c r="W568" s="8">
        <v>2</v>
      </c>
      <c r="X568" s="8">
        <v>2</v>
      </c>
      <c r="Y568" s="8">
        <v>2</v>
      </c>
      <c r="Z568" s="8">
        <v>2</v>
      </c>
      <c r="AA568" s="8">
        <v>2</v>
      </c>
      <c r="AB568" s="8">
        <v>2</v>
      </c>
      <c r="AC568" s="8">
        <v>2</v>
      </c>
      <c r="AD568" s="8">
        <v>0</v>
      </c>
      <c r="AE568" s="8">
        <v>0</v>
      </c>
      <c r="AF568" s="8">
        <v>0</v>
      </c>
      <c r="AG568" s="8">
        <v>0</v>
      </c>
      <c r="AH568" s="8">
        <v>0</v>
      </c>
      <c r="AI568" s="8">
        <v>0</v>
      </c>
      <c r="AJ568" s="8">
        <v>2</v>
      </c>
      <c r="AK568" s="8">
        <v>2</v>
      </c>
      <c r="AL568" s="8">
        <v>2</v>
      </c>
      <c r="AM568" s="7" t="s">
        <v>100</v>
      </c>
    </row>
    <row r="569" spans="1:39" ht="102" x14ac:dyDescent="0.25">
      <c r="A569" s="6">
        <v>244</v>
      </c>
      <c r="B569" s="7" t="s">
        <v>374</v>
      </c>
      <c r="C569" s="7" t="s">
        <v>51</v>
      </c>
      <c r="D569" s="7" t="s">
        <v>103</v>
      </c>
      <c r="E569" s="7" t="s">
        <v>94</v>
      </c>
      <c r="F569" s="7" t="s">
        <v>95</v>
      </c>
      <c r="G569" s="7" t="s">
        <v>1712</v>
      </c>
      <c r="H569" s="7" t="s">
        <v>1713</v>
      </c>
      <c r="I569" s="7" t="s">
        <v>1714</v>
      </c>
      <c r="J569" s="7" t="s">
        <v>2649</v>
      </c>
      <c r="K569" s="7" t="s">
        <v>4398</v>
      </c>
      <c r="L569" s="7" t="s">
        <v>4399</v>
      </c>
      <c r="M569" s="7" t="s">
        <v>404</v>
      </c>
      <c r="N569" s="7" t="s">
        <v>4400</v>
      </c>
      <c r="O569" s="8">
        <v>1</v>
      </c>
      <c r="P569" s="8">
        <v>2</v>
      </c>
      <c r="Q569" s="8">
        <v>2</v>
      </c>
      <c r="R569" s="7" t="s">
        <v>4401</v>
      </c>
      <c r="S569" s="7" t="s">
        <v>4402</v>
      </c>
      <c r="T569" s="7" t="s">
        <v>4402</v>
      </c>
      <c r="U569" s="8">
        <v>2</v>
      </c>
      <c r="V569" s="8">
        <v>3</v>
      </c>
      <c r="W569" s="8">
        <v>3</v>
      </c>
      <c r="X569" s="8">
        <v>2</v>
      </c>
      <c r="Y569" s="8">
        <v>3</v>
      </c>
      <c r="Z569" s="8">
        <v>3</v>
      </c>
      <c r="AA569" s="8">
        <v>0</v>
      </c>
      <c r="AB569" s="8">
        <v>0</v>
      </c>
      <c r="AC569" s="8">
        <v>0</v>
      </c>
      <c r="AD569" s="8">
        <v>0</v>
      </c>
      <c r="AE569" s="8">
        <v>1</v>
      </c>
      <c r="AF569" s="8">
        <v>1</v>
      </c>
      <c r="AG569" s="8">
        <v>2</v>
      </c>
      <c r="AH569" s="8">
        <v>2</v>
      </c>
      <c r="AI569" s="8">
        <v>2</v>
      </c>
      <c r="AJ569" s="8">
        <v>2</v>
      </c>
      <c r="AK569" s="8">
        <v>3</v>
      </c>
      <c r="AL569" s="8">
        <v>3</v>
      </c>
      <c r="AM569" s="7" t="s">
        <v>100</v>
      </c>
    </row>
    <row r="570" spans="1:39" ht="102" x14ac:dyDescent="0.25">
      <c r="A570" s="6">
        <v>244</v>
      </c>
      <c r="B570" s="7" t="s">
        <v>374</v>
      </c>
      <c r="C570" s="7" t="s">
        <v>51</v>
      </c>
      <c r="D570" s="7" t="s">
        <v>103</v>
      </c>
      <c r="E570" s="7" t="s">
        <v>94</v>
      </c>
      <c r="F570" s="7" t="s">
        <v>95</v>
      </c>
      <c r="G570" s="7" t="s">
        <v>1712</v>
      </c>
      <c r="H570" s="7" t="s">
        <v>1713</v>
      </c>
      <c r="I570" s="7" t="s">
        <v>1714</v>
      </c>
      <c r="J570" s="7" t="s">
        <v>2649</v>
      </c>
      <c r="K570" s="7" t="s">
        <v>4403</v>
      </c>
      <c r="L570" s="7" t="s">
        <v>4404</v>
      </c>
      <c r="M570" s="7" t="s">
        <v>541</v>
      </c>
      <c r="N570" s="7" t="s">
        <v>4405</v>
      </c>
      <c r="O570" s="8">
        <v>1</v>
      </c>
      <c r="P570" s="8">
        <v>1</v>
      </c>
      <c r="Q570" s="8">
        <v>0</v>
      </c>
      <c r="R570" s="7" t="s">
        <v>4406</v>
      </c>
      <c r="S570" s="7" t="s">
        <v>4406</v>
      </c>
      <c r="T570" s="7" t="s">
        <v>4406</v>
      </c>
      <c r="U570" s="8">
        <v>2</v>
      </c>
      <c r="V570" s="8">
        <v>2</v>
      </c>
      <c r="W570" s="8">
        <v>2</v>
      </c>
      <c r="X570" s="8">
        <v>0</v>
      </c>
      <c r="Y570" s="8">
        <v>0</v>
      </c>
      <c r="Z570" s="8">
        <v>0</v>
      </c>
      <c r="AA570" s="8">
        <v>0</v>
      </c>
      <c r="AB570" s="8">
        <v>0</v>
      </c>
      <c r="AC570" s="8">
        <v>0</v>
      </c>
      <c r="AD570" s="8">
        <v>0</v>
      </c>
      <c r="AE570" s="8">
        <v>0</v>
      </c>
      <c r="AF570" s="8">
        <v>0</v>
      </c>
      <c r="AG570" s="8">
        <v>0</v>
      </c>
      <c r="AH570" s="8">
        <v>0</v>
      </c>
      <c r="AI570" s="8">
        <v>0</v>
      </c>
      <c r="AJ570" s="8">
        <v>0</v>
      </c>
      <c r="AK570" s="8">
        <v>0</v>
      </c>
      <c r="AL570" s="8">
        <v>0</v>
      </c>
      <c r="AM570" s="7" t="s">
        <v>100</v>
      </c>
    </row>
    <row r="571" spans="1:39" ht="102" x14ac:dyDescent="0.25">
      <c r="A571" s="6">
        <v>244</v>
      </c>
      <c r="B571" s="7" t="s">
        <v>374</v>
      </c>
      <c r="C571" s="7" t="s">
        <v>51</v>
      </c>
      <c r="D571" s="7" t="s">
        <v>103</v>
      </c>
      <c r="E571" s="7" t="s">
        <v>94</v>
      </c>
      <c r="F571" s="7" t="s">
        <v>95</v>
      </c>
      <c r="G571" s="7" t="s">
        <v>1712</v>
      </c>
      <c r="H571" s="7" t="s">
        <v>1713</v>
      </c>
      <c r="I571" s="7" t="s">
        <v>1714</v>
      </c>
      <c r="J571" s="7" t="s">
        <v>2649</v>
      </c>
      <c r="K571" s="7" t="s">
        <v>4407</v>
      </c>
      <c r="L571" s="7" t="s">
        <v>4408</v>
      </c>
      <c r="M571" s="7" t="s">
        <v>404</v>
      </c>
      <c r="N571" s="7" t="s">
        <v>4409</v>
      </c>
      <c r="O571" s="8">
        <v>1</v>
      </c>
      <c r="P571" s="8">
        <v>2</v>
      </c>
      <c r="Q571" s="8">
        <v>2</v>
      </c>
      <c r="R571" s="7" t="s">
        <v>4410</v>
      </c>
      <c r="S571" s="7" t="s">
        <v>4410</v>
      </c>
      <c r="T571" s="7" t="s">
        <v>4410</v>
      </c>
      <c r="U571" s="8">
        <v>1</v>
      </c>
      <c r="V571" s="8">
        <v>1</v>
      </c>
      <c r="W571" s="8">
        <v>1</v>
      </c>
      <c r="X571" s="8">
        <v>0</v>
      </c>
      <c r="Y571" s="8">
        <v>0</v>
      </c>
      <c r="Z571" s="8">
        <v>0</v>
      </c>
      <c r="AA571" s="8">
        <v>0</v>
      </c>
      <c r="AB571" s="8">
        <v>0</v>
      </c>
      <c r="AC571" s="8">
        <v>0</v>
      </c>
      <c r="AD571" s="8">
        <v>0</v>
      </c>
      <c r="AE571" s="8">
        <v>0</v>
      </c>
      <c r="AF571" s="8">
        <v>0</v>
      </c>
      <c r="AG571" s="8">
        <v>0</v>
      </c>
      <c r="AH571" s="8">
        <v>0</v>
      </c>
      <c r="AI571" s="8">
        <v>0</v>
      </c>
      <c r="AJ571" s="8">
        <v>0</v>
      </c>
      <c r="AK571" s="8">
        <v>0</v>
      </c>
      <c r="AL571" s="8">
        <v>0</v>
      </c>
      <c r="AM571" s="7" t="s">
        <v>100</v>
      </c>
    </row>
    <row r="572" spans="1:39" ht="102" x14ac:dyDescent="0.25">
      <c r="A572" s="6">
        <v>244</v>
      </c>
      <c r="B572" s="7" t="s">
        <v>374</v>
      </c>
      <c r="C572" s="7" t="s">
        <v>51</v>
      </c>
      <c r="D572" s="7" t="s">
        <v>103</v>
      </c>
      <c r="E572" s="7" t="s">
        <v>94</v>
      </c>
      <c r="F572" s="7" t="s">
        <v>95</v>
      </c>
      <c r="G572" s="7" t="s">
        <v>1712</v>
      </c>
      <c r="H572" s="7" t="s">
        <v>1713</v>
      </c>
      <c r="I572" s="7" t="s">
        <v>1714</v>
      </c>
      <c r="J572" s="7" t="s">
        <v>2649</v>
      </c>
      <c r="K572" s="7" t="s">
        <v>4411</v>
      </c>
      <c r="L572" s="7" t="s">
        <v>4412</v>
      </c>
      <c r="M572" s="7" t="s">
        <v>560</v>
      </c>
      <c r="N572" s="7" t="s">
        <v>4413</v>
      </c>
      <c r="O572" s="8">
        <v>0</v>
      </c>
      <c r="P572" s="8">
        <v>0</v>
      </c>
      <c r="Q572" s="8">
        <v>0</v>
      </c>
      <c r="R572" s="7" t="s">
        <v>104</v>
      </c>
      <c r="S572" s="7" t="s">
        <v>104</v>
      </c>
      <c r="T572" s="7" t="s">
        <v>104</v>
      </c>
      <c r="U572" s="8">
        <v>1</v>
      </c>
      <c r="V572" s="8">
        <v>1</v>
      </c>
      <c r="W572" s="8">
        <v>1</v>
      </c>
      <c r="X572" s="8">
        <v>0</v>
      </c>
      <c r="Y572" s="8">
        <v>0</v>
      </c>
      <c r="Z572" s="8">
        <v>0</v>
      </c>
      <c r="AA572" s="8">
        <v>0</v>
      </c>
      <c r="AB572" s="8">
        <v>0</v>
      </c>
      <c r="AC572" s="8">
        <v>0</v>
      </c>
      <c r="AD572" s="8">
        <v>0</v>
      </c>
      <c r="AE572" s="8">
        <v>0</v>
      </c>
      <c r="AF572" s="8">
        <v>0</v>
      </c>
      <c r="AG572" s="8">
        <v>1</v>
      </c>
      <c r="AH572" s="8">
        <v>1</v>
      </c>
      <c r="AI572" s="8">
        <v>1</v>
      </c>
      <c r="AJ572" s="8">
        <v>0</v>
      </c>
      <c r="AK572" s="8">
        <v>0</v>
      </c>
      <c r="AL572" s="8">
        <v>0</v>
      </c>
      <c r="AM572" s="7" t="s">
        <v>100</v>
      </c>
    </row>
    <row r="573" spans="1:39" ht="89.25" x14ac:dyDescent="0.25">
      <c r="A573" s="6">
        <v>244</v>
      </c>
      <c r="B573" s="7" t="s">
        <v>374</v>
      </c>
      <c r="C573" s="7" t="s">
        <v>51</v>
      </c>
      <c r="D573" s="7" t="s">
        <v>103</v>
      </c>
      <c r="E573" s="7" t="s">
        <v>94</v>
      </c>
      <c r="F573" s="7" t="s">
        <v>95</v>
      </c>
      <c r="G573" s="7" t="s">
        <v>1712</v>
      </c>
      <c r="H573" s="7" t="s">
        <v>1713</v>
      </c>
      <c r="I573" s="7" t="s">
        <v>1714</v>
      </c>
      <c r="J573" s="7" t="s">
        <v>2649</v>
      </c>
      <c r="K573" s="7" t="s">
        <v>4414</v>
      </c>
      <c r="L573" s="7" t="s">
        <v>4415</v>
      </c>
      <c r="M573" s="7" t="s">
        <v>498</v>
      </c>
      <c r="N573" s="7" t="s">
        <v>4416</v>
      </c>
      <c r="O573" s="8">
        <v>2</v>
      </c>
      <c r="P573" s="8">
        <v>1</v>
      </c>
      <c r="Q573" s="8">
        <v>1</v>
      </c>
      <c r="R573" s="7" t="s">
        <v>2664</v>
      </c>
      <c r="S573" s="7" t="s">
        <v>2664</v>
      </c>
      <c r="T573" s="7" t="s">
        <v>2664</v>
      </c>
      <c r="U573" s="8">
        <v>2</v>
      </c>
      <c r="V573" s="8">
        <v>1</v>
      </c>
      <c r="W573" s="8">
        <v>1</v>
      </c>
      <c r="X573" s="8">
        <v>0</v>
      </c>
      <c r="Y573" s="8">
        <v>0</v>
      </c>
      <c r="Z573" s="8">
        <v>0</v>
      </c>
      <c r="AA573" s="8">
        <v>0</v>
      </c>
      <c r="AB573" s="8">
        <v>0</v>
      </c>
      <c r="AC573" s="8">
        <v>0</v>
      </c>
      <c r="AD573" s="8">
        <v>0</v>
      </c>
      <c r="AE573" s="8">
        <v>0</v>
      </c>
      <c r="AF573" s="8">
        <v>0</v>
      </c>
      <c r="AG573" s="8">
        <v>0</v>
      </c>
      <c r="AH573" s="8">
        <v>0</v>
      </c>
      <c r="AI573" s="8">
        <v>0</v>
      </c>
      <c r="AJ573" s="8">
        <v>0</v>
      </c>
      <c r="AK573" s="8">
        <v>0</v>
      </c>
      <c r="AL573" s="8">
        <v>0</v>
      </c>
      <c r="AM573" s="7" t="s">
        <v>100</v>
      </c>
    </row>
    <row r="574" spans="1:39" ht="102" x14ac:dyDescent="0.25">
      <c r="A574" s="6">
        <v>244</v>
      </c>
      <c r="B574" s="7" t="s">
        <v>374</v>
      </c>
      <c r="C574" s="7" t="s">
        <v>51</v>
      </c>
      <c r="D574" s="7" t="s">
        <v>103</v>
      </c>
      <c r="E574" s="7" t="s">
        <v>94</v>
      </c>
      <c r="F574" s="7" t="s">
        <v>95</v>
      </c>
      <c r="G574" s="7" t="s">
        <v>1712</v>
      </c>
      <c r="H574" s="7" t="s">
        <v>1713</v>
      </c>
      <c r="I574" s="7" t="s">
        <v>1714</v>
      </c>
      <c r="J574" s="7" t="s">
        <v>2649</v>
      </c>
      <c r="K574" s="7" t="s">
        <v>4417</v>
      </c>
      <c r="L574" s="7" t="s">
        <v>4418</v>
      </c>
      <c r="M574" s="7" t="s">
        <v>1023</v>
      </c>
      <c r="N574" s="7" t="s">
        <v>4419</v>
      </c>
      <c r="O574" s="8">
        <v>0</v>
      </c>
      <c r="P574" s="8">
        <v>0</v>
      </c>
      <c r="Q574" s="8">
        <v>0</v>
      </c>
      <c r="R574" s="7" t="s">
        <v>104</v>
      </c>
      <c r="S574" s="7" t="s">
        <v>104</v>
      </c>
      <c r="T574" s="7" t="s">
        <v>104</v>
      </c>
      <c r="U574" s="8">
        <v>8</v>
      </c>
      <c r="V574" s="8">
        <v>7</v>
      </c>
      <c r="W574" s="8">
        <v>6</v>
      </c>
      <c r="X574" s="8">
        <v>0</v>
      </c>
      <c r="Y574" s="8">
        <v>0</v>
      </c>
      <c r="Z574" s="8">
        <v>0</v>
      </c>
      <c r="AA574" s="8">
        <v>0</v>
      </c>
      <c r="AB574" s="8">
        <v>0</v>
      </c>
      <c r="AC574" s="8">
        <v>0</v>
      </c>
      <c r="AD574" s="8">
        <v>0</v>
      </c>
      <c r="AE574" s="8">
        <v>0</v>
      </c>
      <c r="AF574" s="8">
        <v>0</v>
      </c>
      <c r="AG574" s="8">
        <v>0</v>
      </c>
      <c r="AH574" s="8">
        <v>0</v>
      </c>
      <c r="AI574" s="8">
        <v>0</v>
      </c>
      <c r="AJ574" s="8">
        <v>0</v>
      </c>
      <c r="AK574" s="8">
        <v>0</v>
      </c>
      <c r="AL574" s="8">
        <v>0</v>
      </c>
      <c r="AM574" s="7" t="s">
        <v>100</v>
      </c>
    </row>
    <row r="575" spans="1:39" ht="89.25" x14ac:dyDescent="0.25">
      <c r="A575" s="6">
        <v>244</v>
      </c>
      <c r="B575" s="7" t="s">
        <v>374</v>
      </c>
      <c r="C575" s="7" t="s">
        <v>51</v>
      </c>
      <c r="D575" s="7" t="s">
        <v>103</v>
      </c>
      <c r="E575" s="7" t="s">
        <v>94</v>
      </c>
      <c r="F575" s="7" t="s">
        <v>95</v>
      </c>
      <c r="G575" s="7" t="s">
        <v>1712</v>
      </c>
      <c r="H575" s="7" t="s">
        <v>1713</v>
      </c>
      <c r="I575" s="7" t="s">
        <v>1714</v>
      </c>
      <c r="J575" s="7" t="s">
        <v>2649</v>
      </c>
      <c r="K575" s="7" t="s">
        <v>4420</v>
      </c>
      <c r="L575" s="7" t="s">
        <v>4421</v>
      </c>
      <c r="M575" s="7" t="s">
        <v>479</v>
      </c>
      <c r="N575" s="7" t="s">
        <v>3217</v>
      </c>
      <c r="O575" s="8">
        <v>0</v>
      </c>
      <c r="P575" s="8">
        <v>0</v>
      </c>
      <c r="Q575" s="8">
        <v>0</v>
      </c>
      <c r="R575" s="7" t="s">
        <v>104</v>
      </c>
      <c r="S575" s="7" t="s">
        <v>104</v>
      </c>
      <c r="T575" s="7" t="s">
        <v>104</v>
      </c>
      <c r="U575" s="8">
        <v>1</v>
      </c>
      <c r="V575" s="8">
        <v>1</v>
      </c>
      <c r="W575" s="8">
        <v>1</v>
      </c>
      <c r="X575" s="8">
        <v>0</v>
      </c>
      <c r="Y575" s="8">
        <v>0</v>
      </c>
      <c r="Z575" s="8">
        <v>0</v>
      </c>
      <c r="AA575" s="8">
        <v>0</v>
      </c>
      <c r="AB575" s="8">
        <v>0</v>
      </c>
      <c r="AC575" s="8">
        <v>0</v>
      </c>
      <c r="AD575" s="8">
        <v>0</v>
      </c>
      <c r="AE575" s="8">
        <v>0</v>
      </c>
      <c r="AF575" s="8">
        <v>0</v>
      </c>
      <c r="AG575" s="8">
        <v>0</v>
      </c>
      <c r="AH575" s="8">
        <v>0</v>
      </c>
      <c r="AI575" s="8">
        <v>0</v>
      </c>
      <c r="AJ575" s="8">
        <v>0</v>
      </c>
      <c r="AK575" s="8">
        <v>0</v>
      </c>
      <c r="AL575" s="8">
        <v>0</v>
      </c>
      <c r="AM575" s="7" t="s">
        <v>100</v>
      </c>
    </row>
    <row r="576" spans="1:39" ht="89.25" x14ac:dyDescent="0.25">
      <c r="A576" s="6">
        <v>244</v>
      </c>
      <c r="B576" s="7" t="s">
        <v>374</v>
      </c>
      <c r="C576" s="7" t="s">
        <v>51</v>
      </c>
      <c r="D576" s="7" t="s">
        <v>103</v>
      </c>
      <c r="E576" s="7" t="s">
        <v>94</v>
      </c>
      <c r="F576" s="7" t="s">
        <v>95</v>
      </c>
      <c r="G576" s="7" t="s">
        <v>1712</v>
      </c>
      <c r="H576" s="7" t="s">
        <v>1713</v>
      </c>
      <c r="I576" s="7" t="s">
        <v>1714</v>
      </c>
      <c r="J576" s="7" t="s">
        <v>2649</v>
      </c>
      <c r="K576" s="7" t="s">
        <v>4422</v>
      </c>
      <c r="L576" s="7" t="s">
        <v>4423</v>
      </c>
      <c r="M576" s="7" t="s">
        <v>1075</v>
      </c>
      <c r="N576" s="7" t="s">
        <v>4424</v>
      </c>
      <c r="O576" s="8">
        <v>0</v>
      </c>
      <c r="P576" s="8">
        <v>1</v>
      </c>
      <c r="Q576" s="8">
        <v>1</v>
      </c>
      <c r="R576" s="7" t="s">
        <v>104</v>
      </c>
      <c r="S576" s="7" t="s">
        <v>4425</v>
      </c>
      <c r="T576" s="7" t="s">
        <v>4425</v>
      </c>
      <c r="U576" s="8">
        <v>1</v>
      </c>
      <c r="V576" s="8">
        <v>2</v>
      </c>
      <c r="W576" s="8">
        <v>2</v>
      </c>
      <c r="X576" s="8">
        <v>1</v>
      </c>
      <c r="Y576" s="8">
        <v>2</v>
      </c>
      <c r="Z576" s="8">
        <v>2</v>
      </c>
      <c r="AA576" s="8">
        <v>1</v>
      </c>
      <c r="AB576" s="8">
        <v>2</v>
      </c>
      <c r="AC576" s="8">
        <v>2</v>
      </c>
      <c r="AD576" s="8">
        <v>0</v>
      </c>
      <c r="AE576" s="8">
        <v>0</v>
      </c>
      <c r="AF576" s="8">
        <v>0</v>
      </c>
      <c r="AG576" s="8">
        <v>0</v>
      </c>
      <c r="AH576" s="8">
        <v>0</v>
      </c>
      <c r="AI576" s="8">
        <v>0</v>
      </c>
      <c r="AJ576" s="8">
        <v>1</v>
      </c>
      <c r="AK576" s="8">
        <v>2</v>
      </c>
      <c r="AL576" s="8">
        <v>2</v>
      </c>
      <c r="AM576" s="7" t="s">
        <v>100</v>
      </c>
    </row>
    <row r="577" spans="1:39" ht="89.25" x14ac:dyDescent="0.25">
      <c r="A577" s="6">
        <v>250</v>
      </c>
      <c r="B577" s="7" t="s">
        <v>92</v>
      </c>
      <c r="C577" s="7" t="s">
        <v>51</v>
      </c>
      <c r="D577" s="7" t="s">
        <v>180</v>
      </c>
      <c r="E577" s="7" t="s">
        <v>94</v>
      </c>
      <c r="F577" s="7" t="s">
        <v>95</v>
      </c>
      <c r="G577" s="7" t="s">
        <v>939</v>
      </c>
      <c r="H577" s="7" t="s">
        <v>940</v>
      </c>
      <c r="I577" s="7" t="s">
        <v>941</v>
      </c>
      <c r="J577" s="7" t="s">
        <v>2649</v>
      </c>
      <c r="K577" s="7" t="s">
        <v>4426</v>
      </c>
      <c r="L577" s="7" t="s">
        <v>4427</v>
      </c>
      <c r="M577" s="7" t="s">
        <v>141</v>
      </c>
      <c r="N577" s="7" t="s">
        <v>4428</v>
      </c>
      <c r="O577" s="8">
        <v>0</v>
      </c>
      <c r="P577" s="8">
        <v>0</v>
      </c>
      <c r="Q577" s="8">
        <v>0</v>
      </c>
      <c r="R577" s="7" t="s">
        <v>100</v>
      </c>
      <c r="S577" s="7" t="s">
        <v>100</v>
      </c>
      <c r="T577" s="7" t="s">
        <v>100</v>
      </c>
      <c r="U577" s="8">
        <v>4</v>
      </c>
      <c r="V577" s="8">
        <v>4</v>
      </c>
      <c r="W577" s="8">
        <v>4</v>
      </c>
      <c r="X577" s="8">
        <v>1</v>
      </c>
      <c r="Y577" s="8">
        <v>1</v>
      </c>
      <c r="Z577" s="8">
        <v>1</v>
      </c>
      <c r="AA577" s="8">
        <v>1</v>
      </c>
      <c r="AB577" s="8">
        <v>1</v>
      </c>
      <c r="AC577" s="8">
        <v>1</v>
      </c>
      <c r="AD577" s="8">
        <v>0</v>
      </c>
      <c r="AE577" s="8">
        <v>0</v>
      </c>
      <c r="AF577" s="8">
        <v>0</v>
      </c>
      <c r="AG577" s="8">
        <v>0</v>
      </c>
      <c r="AH577" s="8">
        <v>0</v>
      </c>
      <c r="AI577" s="8">
        <v>0</v>
      </c>
      <c r="AJ577" s="8">
        <v>1</v>
      </c>
      <c r="AK577" s="8">
        <v>1</v>
      </c>
      <c r="AL577" s="8">
        <v>1</v>
      </c>
    </row>
    <row r="578" spans="1:39" ht="89.25" x14ac:dyDescent="0.25">
      <c r="A578" s="6">
        <v>250</v>
      </c>
      <c r="B578" s="7" t="s">
        <v>92</v>
      </c>
      <c r="C578" s="7" t="s">
        <v>51</v>
      </c>
      <c r="D578" s="7" t="s">
        <v>180</v>
      </c>
      <c r="E578" s="7" t="s">
        <v>94</v>
      </c>
      <c r="F578" s="7" t="s">
        <v>95</v>
      </c>
      <c r="G578" s="7" t="s">
        <v>939</v>
      </c>
      <c r="H578" s="7" t="s">
        <v>940</v>
      </c>
      <c r="I578" s="7" t="s">
        <v>941</v>
      </c>
      <c r="J578" s="7" t="s">
        <v>2649</v>
      </c>
      <c r="K578" s="7" t="s">
        <v>4429</v>
      </c>
      <c r="L578" s="7" t="s">
        <v>4430</v>
      </c>
      <c r="M578" s="7" t="s">
        <v>180</v>
      </c>
      <c r="N578" s="7" t="s">
        <v>4431</v>
      </c>
      <c r="O578" s="8">
        <v>0</v>
      </c>
      <c r="P578" s="8">
        <v>0</v>
      </c>
      <c r="Q578" s="8">
        <v>0</v>
      </c>
      <c r="R578" s="7" t="s">
        <v>100</v>
      </c>
      <c r="S578" s="7" t="s">
        <v>100</v>
      </c>
      <c r="T578" s="7" t="s">
        <v>100</v>
      </c>
      <c r="U578" s="8">
        <v>2</v>
      </c>
      <c r="V578" s="8">
        <v>2</v>
      </c>
      <c r="W578" s="8">
        <v>2</v>
      </c>
      <c r="X578" s="8">
        <v>2</v>
      </c>
      <c r="Y578" s="8">
        <v>2</v>
      </c>
      <c r="Z578" s="8">
        <v>2</v>
      </c>
      <c r="AA578" s="8">
        <v>0</v>
      </c>
      <c r="AB578" s="8">
        <v>0</v>
      </c>
      <c r="AC578" s="8">
        <v>0</v>
      </c>
      <c r="AD578" s="8">
        <v>0</v>
      </c>
      <c r="AE578" s="8">
        <v>0</v>
      </c>
      <c r="AF578" s="8">
        <v>0</v>
      </c>
      <c r="AG578" s="8">
        <v>2</v>
      </c>
      <c r="AH578" s="8">
        <v>2</v>
      </c>
      <c r="AI578" s="8">
        <v>2</v>
      </c>
      <c r="AJ578" s="8">
        <v>0</v>
      </c>
      <c r="AK578" s="8">
        <v>0</v>
      </c>
      <c r="AL578" s="8">
        <v>0</v>
      </c>
    </row>
    <row r="579" spans="1:39" ht="114.75" x14ac:dyDescent="0.25">
      <c r="A579" s="6">
        <v>251</v>
      </c>
      <c r="B579" s="7" t="s">
        <v>92</v>
      </c>
      <c r="C579" s="7" t="s">
        <v>51</v>
      </c>
      <c r="D579" s="7" t="s">
        <v>180</v>
      </c>
      <c r="E579" s="7" t="s">
        <v>94</v>
      </c>
      <c r="F579" s="7" t="s">
        <v>95</v>
      </c>
      <c r="G579" s="7" t="s">
        <v>943</v>
      </c>
      <c r="H579" s="7" t="s">
        <v>944</v>
      </c>
      <c r="I579" s="7" t="s">
        <v>945</v>
      </c>
      <c r="J579" s="7" t="s">
        <v>2720</v>
      </c>
      <c r="K579" s="7" t="s">
        <v>4432</v>
      </c>
      <c r="L579" s="7" t="s">
        <v>4433</v>
      </c>
      <c r="M579" s="7" t="s">
        <v>180</v>
      </c>
      <c r="N579" s="7" t="s">
        <v>4176</v>
      </c>
      <c r="O579" s="8">
        <v>0</v>
      </c>
      <c r="P579" s="8">
        <v>0</v>
      </c>
      <c r="Q579" s="8">
        <v>0</v>
      </c>
      <c r="R579" s="7" t="s">
        <v>100</v>
      </c>
      <c r="S579" s="7" t="s">
        <v>100</v>
      </c>
      <c r="T579" s="7" t="s">
        <v>100</v>
      </c>
      <c r="U579" s="8">
        <v>1</v>
      </c>
      <c r="V579" s="8">
        <v>1</v>
      </c>
      <c r="W579" s="8">
        <v>1</v>
      </c>
      <c r="X579" s="8">
        <v>1</v>
      </c>
      <c r="Y579" s="8">
        <v>0</v>
      </c>
      <c r="Z579" s="8">
        <v>0</v>
      </c>
      <c r="AA579" s="8">
        <v>0</v>
      </c>
      <c r="AB579" s="8">
        <v>0</v>
      </c>
      <c r="AC579" s="8">
        <v>0</v>
      </c>
      <c r="AD579" s="8">
        <v>1</v>
      </c>
      <c r="AE579" s="8">
        <v>1</v>
      </c>
      <c r="AF579" s="8">
        <v>1</v>
      </c>
      <c r="AG579" s="8">
        <v>0</v>
      </c>
      <c r="AH579" s="8">
        <v>0</v>
      </c>
      <c r="AI579" s="8">
        <v>0</v>
      </c>
      <c r="AJ579" s="8">
        <v>1</v>
      </c>
      <c r="AK579" s="8">
        <v>0</v>
      </c>
      <c r="AL579" s="8">
        <v>0</v>
      </c>
      <c r="AM579" s="7" t="s">
        <v>4434</v>
      </c>
    </row>
    <row r="580" spans="1:39" ht="76.5" x14ac:dyDescent="0.25">
      <c r="A580" s="6">
        <v>252</v>
      </c>
      <c r="B580" s="7" t="s">
        <v>92</v>
      </c>
      <c r="C580" s="7" t="s">
        <v>51</v>
      </c>
      <c r="D580" s="7" t="s">
        <v>180</v>
      </c>
      <c r="E580" s="7" t="s">
        <v>94</v>
      </c>
      <c r="F580" s="7" t="s">
        <v>95</v>
      </c>
      <c r="G580" s="7" t="s">
        <v>381</v>
      </c>
      <c r="H580" s="7" t="s">
        <v>382</v>
      </c>
      <c r="I580" s="7" t="s">
        <v>383</v>
      </c>
      <c r="J580" s="7" t="s">
        <v>2649</v>
      </c>
      <c r="K580" s="7" t="s">
        <v>4435</v>
      </c>
      <c r="L580" s="7" t="s">
        <v>4436</v>
      </c>
      <c r="M580" s="7" t="s">
        <v>180</v>
      </c>
      <c r="N580" s="7" t="s">
        <v>4437</v>
      </c>
      <c r="O580" s="8">
        <v>7</v>
      </c>
      <c r="P580" s="8">
        <v>8</v>
      </c>
      <c r="Q580" s="8">
        <v>8</v>
      </c>
      <c r="R580" s="7" t="s">
        <v>384</v>
      </c>
      <c r="S580" s="7" t="s">
        <v>384</v>
      </c>
      <c r="T580" s="7" t="s">
        <v>384</v>
      </c>
      <c r="U580" s="8">
        <v>4</v>
      </c>
      <c r="V580" s="8">
        <v>4</v>
      </c>
      <c r="W580" s="8">
        <v>4</v>
      </c>
      <c r="X580" s="8">
        <v>4</v>
      </c>
      <c r="Y580" s="8">
        <v>4</v>
      </c>
      <c r="Z580" s="8">
        <v>4</v>
      </c>
      <c r="AA580" s="8">
        <v>4</v>
      </c>
      <c r="AB580" s="8">
        <v>4</v>
      </c>
      <c r="AC580" s="8">
        <v>4</v>
      </c>
      <c r="AD580" s="8">
        <v>0</v>
      </c>
      <c r="AE580" s="8">
        <v>0</v>
      </c>
      <c r="AF580" s="8">
        <v>0</v>
      </c>
      <c r="AG580" s="8">
        <v>0</v>
      </c>
      <c r="AH580" s="8">
        <v>0</v>
      </c>
      <c r="AI580" s="8">
        <v>0</v>
      </c>
      <c r="AJ580" s="8">
        <v>4</v>
      </c>
      <c r="AK580" s="8">
        <v>4</v>
      </c>
      <c r="AL580" s="8">
        <v>4</v>
      </c>
      <c r="AM580" s="7" t="s">
        <v>385</v>
      </c>
    </row>
    <row r="581" spans="1:39" ht="76.5" x14ac:dyDescent="0.25">
      <c r="A581" s="6">
        <v>252</v>
      </c>
      <c r="B581" s="7" t="s">
        <v>92</v>
      </c>
      <c r="C581" s="7" t="s">
        <v>51</v>
      </c>
      <c r="D581" s="7" t="s">
        <v>180</v>
      </c>
      <c r="E581" s="7" t="s">
        <v>94</v>
      </c>
      <c r="F581" s="7" t="s">
        <v>95</v>
      </c>
      <c r="G581" s="7" t="s">
        <v>381</v>
      </c>
      <c r="H581" s="7" t="s">
        <v>382</v>
      </c>
      <c r="I581" s="7" t="s">
        <v>383</v>
      </c>
      <c r="J581" s="7" t="s">
        <v>2720</v>
      </c>
      <c r="K581" s="7" t="s">
        <v>4438</v>
      </c>
      <c r="L581" s="7" t="s">
        <v>4439</v>
      </c>
      <c r="M581" s="7" t="s">
        <v>622</v>
      </c>
      <c r="N581" s="7" t="s">
        <v>4440</v>
      </c>
      <c r="O581" s="8">
        <v>0</v>
      </c>
      <c r="P581" s="8">
        <v>0</v>
      </c>
      <c r="Q581" s="8">
        <v>0</v>
      </c>
      <c r="R581" s="7" t="s">
        <v>228</v>
      </c>
      <c r="S581" s="7" t="s">
        <v>228</v>
      </c>
      <c r="T581" s="7" t="s">
        <v>228</v>
      </c>
      <c r="U581" s="8">
        <v>0</v>
      </c>
      <c r="V581" s="8">
        <v>0</v>
      </c>
      <c r="W581" s="8">
        <v>0</v>
      </c>
      <c r="X581" s="8">
        <v>0</v>
      </c>
      <c r="Y581" s="8">
        <v>0</v>
      </c>
      <c r="Z581" s="8">
        <v>0</v>
      </c>
      <c r="AA581" s="8">
        <v>0</v>
      </c>
      <c r="AB581" s="8">
        <v>0</v>
      </c>
      <c r="AC581" s="8">
        <v>0</v>
      </c>
      <c r="AD581" s="8">
        <v>0</v>
      </c>
      <c r="AE581" s="8">
        <v>0</v>
      </c>
      <c r="AF581" s="8">
        <v>0</v>
      </c>
      <c r="AG581" s="8">
        <v>0</v>
      </c>
      <c r="AH581" s="8">
        <v>0</v>
      </c>
      <c r="AI581" s="8">
        <v>0</v>
      </c>
      <c r="AJ581" s="8">
        <v>0</v>
      </c>
      <c r="AK581" s="8">
        <v>0</v>
      </c>
      <c r="AL581" s="8">
        <v>0</v>
      </c>
      <c r="AM581" s="7" t="s">
        <v>385</v>
      </c>
    </row>
    <row r="582" spans="1:39" ht="76.5" x14ac:dyDescent="0.25">
      <c r="A582" s="6">
        <v>252</v>
      </c>
      <c r="B582" s="7" t="s">
        <v>92</v>
      </c>
      <c r="C582" s="7" t="s">
        <v>51</v>
      </c>
      <c r="D582" s="7" t="s">
        <v>180</v>
      </c>
      <c r="E582" s="7" t="s">
        <v>94</v>
      </c>
      <c r="F582" s="7" t="s">
        <v>95</v>
      </c>
      <c r="G582" s="7" t="s">
        <v>381</v>
      </c>
      <c r="H582" s="7" t="s">
        <v>382</v>
      </c>
      <c r="I582" s="7" t="s">
        <v>383</v>
      </c>
      <c r="J582" s="7" t="s">
        <v>2720</v>
      </c>
      <c r="K582" s="7" t="s">
        <v>4441</v>
      </c>
      <c r="L582" s="7" t="s">
        <v>4442</v>
      </c>
      <c r="M582" s="7" t="s">
        <v>505</v>
      </c>
      <c r="N582" s="7" t="s">
        <v>4443</v>
      </c>
      <c r="O582" s="8">
        <v>0</v>
      </c>
      <c r="P582" s="8">
        <v>0</v>
      </c>
      <c r="Q582" s="8">
        <v>0</v>
      </c>
      <c r="R582" s="7" t="s">
        <v>228</v>
      </c>
      <c r="S582" s="7" t="s">
        <v>228</v>
      </c>
      <c r="T582" s="7" t="s">
        <v>228</v>
      </c>
      <c r="U582" s="8">
        <v>0</v>
      </c>
      <c r="V582" s="8">
        <v>0</v>
      </c>
      <c r="W582" s="8">
        <v>0</v>
      </c>
      <c r="X582" s="8">
        <v>0</v>
      </c>
      <c r="Y582" s="8">
        <v>0</v>
      </c>
      <c r="Z582" s="8">
        <v>0</v>
      </c>
      <c r="AA582" s="8">
        <v>0</v>
      </c>
      <c r="AB582" s="8">
        <v>0</v>
      </c>
      <c r="AC582" s="8">
        <v>0</v>
      </c>
      <c r="AD582" s="8">
        <v>0</v>
      </c>
      <c r="AE582" s="8">
        <v>0</v>
      </c>
      <c r="AF582" s="8">
        <v>0</v>
      </c>
      <c r="AG582" s="8">
        <v>0</v>
      </c>
      <c r="AH582" s="8">
        <v>0</v>
      </c>
      <c r="AI582" s="8">
        <v>0</v>
      </c>
      <c r="AJ582" s="8">
        <v>0</v>
      </c>
      <c r="AK582" s="8">
        <v>0</v>
      </c>
      <c r="AL582" s="8">
        <v>0</v>
      </c>
      <c r="AM582" s="7" t="s">
        <v>385</v>
      </c>
    </row>
    <row r="583" spans="1:39" ht="76.5" x14ac:dyDescent="0.25">
      <c r="A583" s="6">
        <v>252</v>
      </c>
      <c r="B583" s="7" t="s">
        <v>92</v>
      </c>
      <c r="C583" s="7" t="s">
        <v>51</v>
      </c>
      <c r="D583" s="7" t="s">
        <v>180</v>
      </c>
      <c r="E583" s="7" t="s">
        <v>94</v>
      </c>
      <c r="F583" s="7" t="s">
        <v>95</v>
      </c>
      <c r="G583" s="7" t="s">
        <v>381</v>
      </c>
      <c r="H583" s="7" t="s">
        <v>382</v>
      </c>
      <c r="I583" s="7" t="s">
        <v>383</v>
      </c>
      <c r="J583" s="7" t="s">
        <v>2720</v>
      </c>
      <c r="K583" s="7" t="s">
        <v>4444</v>
      </c>
      <c r="L583" s="7" t="s">
        <v>4445</v>
      </c>
      <c r="M583" s="7" t="s">
        <v>324</v>
      </c>
      <c r="N583" s="7" t="s">
        <v>4446</v>
      </c>
      <c r="O583" s="8">
        <v>0</v>
      </c>
      <c r="P583" s="8">
        <v>0</v>
      </c>
      <c r="Q583" s="8">
        <v>0</v>
      </c>
      <c r="R583" s="7" t="s">
        <v>228</v>
      </c>
      <c r="S583" s="7" t="s">
        <v>228</v>
      </c>
      <c r="T583" s="7" t="s">
        <v>228</v>
      </c>
      <c r="U583" s="8">
        <v>0</v>
      </c>
      <c r="V583" s="8">
        <v>0</v>
      </c>
      <c r="W583" s="8">
        <v>0</v>
      </c>
      <c r="X583" s="8">
        <v>0</v>
      </c>
      <c r="Y583" s="8">
        <v>0</v>
      </c>
      <c r="Z583" s="8">
        <v>0</v>
      </c>
      <c r="AA583" s="8">
        <v>0</v>
      </c>
      <c r="AB583" s="8">
        <v>0</v>
      </c>
      <c r="AC583" s="8">
        <v>0</v>
      </c>
      <c r="AD583" s="8">
        <v>0</v>
      </c>
      <c r="AE583" s="8">
        <v>0</v>
      </c>
      <c r="AF583" s="8">
        <v>0</v>
      </c>
      <c r="AG583" s="8">
        <v>0</v>
      </c>
      <c r="AH583" s="8">
        <v>0</v>
      </c>
      <c r="AI583" s="8">
        <v>0</v>
      </c>
      <c r="AJ583" s="8">
        <v>0</v>
      </c>
      <c r="AK583" s="8">
        <v>0</v>
      </c>
      <c r="AL583" s="8">
        <v>0</v>
      </c>
      <c r="AM583" s="7" t="s">
        <v>385</v>
      </c>
    </row>
    <row r="584" spans="1:39" ht="76.5" x14ac:dyDescent="0.25">
      <c r="A584" s="6">
        <v>252</v>
      </c>
      <c r="B584" s="7" t="s">
        <v>92</v>
      </c>
      <c r="C584" s="7" t="s">
        <v>51</v>
      </c>
      <c r="D584" s="7" t="s">
        <v>180</v>
      </c>
      <c r="E584" s="7" t="s">
        <v>94</v>
      </c>
      <c r="F584" s="7" t="s">
        <v>95</v>
      </c>
      <c r="G584" s="7" t="s">
        <v>381</v>
      </c>
      <c r="H584" s="7" t="s">
        <v>382</v>
      </c>
      <c r="I584" s="7" t="s">
        <v>383</v>
      </c>
      <c r="J584" s="7" t="s">
        <v>2720</v>
      </c>
      <c r="K584" s="7" t="s">
        <v>4447</v>
      </c>
      <c r="L584" s="7" t="s">
        <v>4448</v>
      </c>
      <c r="M584" s="7" t="s">
        <v>324</v>
      </c>
      <c r="N584" s="7" t="s">
        <v>4446</v>
      </c>
      <c r="O584" s="8">
        <v>0</v>
      </c>
      <c r="P584" s="8">
        <v>0</v>
      </c>
      <c r="Q584" s="8">
        <v>0</v>
      </c>
      <c r="R584" s="7" t="s">
        <v>228</v>
      </c>
      <c r="S584" s="7" t="s">
        <v>228</v>
      </c>
      <c r="T584" s="7" t="s">
        <v>228</v>
      </c>
      <c r="U584" s="8">
        <v>0</v>
      </c>
      <c r="V584" s="8">
        <v>0</v>
      </c>
      <c r="W584" s="8">
        <v>0</v>
      </c>
      <c r="X584" s="8">
        <v>0</v>
      </c>
      <c r="Y584" s="8">
        <v>0</v>
      </c>
      <c r="Z584" s="8">
        <v>0</v>
      </c>
      <c r="AA584" s="8">
        <v>0</v>
      </c>
      <c r="AB584" s="8">
        <v>0</v>
      </c>
      <c r="AC584" s="8">
        <v>0</v>
      </c>
      <c r="AD584" s="8">
        <v>0</v>
      </c>
      <c r="AE584" s="8">
        <v>0</v>
      </c>
      <c r="AF584" s="8">
        <v>0</v>
      </c>
      <c r="AG584" s="8">
        <v>0</v>
      </c>
      <c r="AH584" s="8">
        <v>0</v>
      </c>
      <c r="AI584" s="8">
        <v>0</v>
      </c>
      <c r="AJ584" s="8">
        <v>0</v>
      </c>
      <c r="AK584" s="8">
        <v>0</v>
      </c>
      <c r="AL584" s="8">
        <v>0</v>
      </c>
      <c r="AM584" s="7" t="s">
        <v>385</v>
      </c>
    </row>
    <row r="585" spans="1:39" ht="76.5" x14ac:dyDescent="0.25">
      <c r="A585" s="6">
        <v>252</v>
      </c>
      <c r="B585" s="7" t="s">
        <v>92</v>
      </c>
      <c r="C585" s="7" t="s">
        <v>51</v>
      </c>
      <c r="D585" s="7" t="s">
        <v>180</v>
      </c>
      <c r="E585" s="7" t="s">
        <v>94</v>
      </c>
      <c r="F585" s="7" t="s">
        <v>95</v>
      </c>
      <c r="G585" s="7" t="s">
        <v>381</v>
      </c>
      <c r="H585" s="7" t="s">
        <v>382</v>
      </c>
      <c r="I585" s="7" t="s">
        <v>383</v>
      </c>
      <c r="J585" s="7" t="s">
        <v>2720</v>
      </c>
      <c r="K585" s="7" t="s">
        <v>4449</v>
      </c>
      <c r="L585" s="7" t="s">
        <v>4450</v>
      </c>
      <c r="M585" s="7" t="s">
        <v>173</v>
      </c>
      <c r="N585" s="7" t="s">
        <v>4451</v>
      </c>
      <c r="O585" s="8">
        <v>0</v>
      </c>
      <c r="P585" s="8">
        <v>0</v>
      </c>
      <c r="Q585" s="8">
        <v>0</v>
      </c>
      <c r="R585" s="7" t="s">
        <v>228</v>
      </c>
      <c r="S585" s="7" t="s">
        <v>228</v>
      </c>
      <c r="T585" s="7" t="s">
        <v>228</v>
      </c>
      <c r="U585" s="8">
        <v>0</v>
      </c>
      <c r="V585" s="8">
        <v>0</v>
      </c>
      <c r="W585" s="8">
        <v>0</v>
      </c>
      <c r="X585" s="8">
        <v>0</v>
      </c>
      <c r="Y585" s="8">
        <v>0</v>
      </c>
      <c r="Z585" s="8">
        <v>0</v>
      </c>
      <c r="AA585" s="8">
        <v>0</v>
      </c>
      <c r="AB585" s="8">
        <v>0</v>
      </c>
      <c r="AC585" s="8">
        <v>0</v>
      </c>
      <c r="AD585" s="8">
        <v>0</v>
      </c>
      <c r="AE585" s="8">
        <v>0</v>
      </c>
      <c r="AF585" s="8">
        <v>0</v>
      </c>
      <c r="AG585" s="8">
        <v>0</v>
      </c>
      <c r="AH585" s="8">
        <v>0</v>
      </c>
      <c r="AI585" s="8">
        <v>0</v>
      </c>
      <c r="AJ585" s="8">
        <v>0</v>
      </c>
      <c r="AK585" s="8">
        <v>0</v>
      </c>
      <c r="AL585" s="8">
        <v>0</v>
      </c>
      <c r="AM585" s="7" t="s">
        <v>385</v>
      </c>
    </row>
    <row r="586" spans="1:39" ht="76.5" x14ac:dyDescent="0.25">
      <c r="A586" s="6">
        <v>252</v>
      </c>
      <c r="B586" s="7" t="s">
        <v>92</v>
      </c>
      <c r="C586" s="7" t="s">
        <v>51</v>
      </c>
      <c r="D586" s="7" t="s">
        <v>180</v>
      </c>
      <c r="E586" s="7" t="s">
        <v>94</v>
      </c>
      <c r="F586" s="7" t="s">
        <v>95</v>
      </c>
      <c r="G586" s="7" t="s">
        <v>381</v>
      </c>
      <c r="H586" s="7" t="s">
        <v>382</v>
      </c>
      <c r="I586" s="7" t="s">
        <v>383</v>
      </c>
      <c r="J586" s="7" t="s">
        <v>2720</v>
      </c>
      <c r="K586" s="7" t="s">
        <v>4452</v>
      </c>
      <c r="L586" s="7" t="s">
        <v>4453</v>
      </c>
      <c r="M586" s="7" t="s">
        <v>173</v>
      </c>
      <c r="N586" s="7" t="s">
        <v>4451</v>
      </c>
      <c r="O586" s="8">
        <v>0</v>
      </c>
      <c r="P586" s="8">
        <v>0</v>
      </c>
      <c r="Q586" s="8">
        <v>0</v>
      </c>
      <c r="R586" s="7" t="s">
        <v>228</v>
      </c>
      <c r="S586" s="7" t="s">
        <v>228</v>
      </c>
      <c r="T586" s="7" t="s">
        <v>228</v>
      </c>
      <c r="U586" s="8">
        <v>0</v>
      </c>
      <c r="V586" s="8">
        <v>0</v>
      </c>
      <c r="W586" s="8">
        <v>0</v>
      </c>
      <c r="X586" s="8">
        <v>0</v>
      </c>
      <c r="Y586" s="8">
        <v>0</v>
      </c>
      <c r="Z586" s="8">
        <v>0</v>
      </c>
      <c r="AA586" s="8">
        <v>0</v>
      </c>
      <c r="AB586" s="8">
        <v>0</v>
      </c>
      <c r="AC586" s="8">
        <v>0</v>
      </c>
      <c r="AD586" s="8">
        <v>0</v>
      </c>
      <c r="AE586" s="8">
        <v>0</v>
      </c>
      <c r="AF586" s="8">
        <v>0</v>
      </c>
      <c r="AG586" s="8">
        <v>0</v>
      </c>
      <c r="AH586" s="8">
        <v>0</v>
      </c>
      <c r="AI586" s="8">
        <v>0</v>
      </c>
      <c r="AJ586" s="8">
        <v>0</v>
      </c>
      <c r="AK586" s="8">
        <v>0</v>
      </c>
      <c r="AL586" s="8">
        <v>0</v>
      </c>
      <c r="AM586" s="7" t="s">
        <v>385</v>
      </c>
    </row>
    <row r="587" spans="1:39" ht="76.5" x14ac:dyDescent="0.25">
      <c r="A587" s="6">
        <v>252</v>
      </c>
      <c r="B587" s="7" t="s">
        <v>92</v>
      </c>
      <c r="C587" s="7" t="s">
        <v>51</v>
      </c>
      <c r="D587" s="7" t="s">
        <v>180</v>
      </c>
      <c r="E587" s="7" t="s">
        <v>94</v>
      </c>
      <c r="F587" s="7" t="s">
        <v>95</v>
      </c>
      <c r="G587" s="7" t="s">
        <v>381</v>
      </c>
      <c r="H587" s="7" t="s">
        <v>382</v>
      </c>
      <c r="I587" s="7" t="s">
        <v>383</v>
      </c>
      <c r="J587" s="7" t="s">
        <v>2720</v>
      </c>
      <c r="K587" s="7" t="s">
        <v>4454</v>
      </c>
      <c r="L587" s="7" t="s">
        <v>4455</v>
      </c>
      <c r="M587" s="7" t="s">
        <v>180</v>
      </c>
      <c r="N587" s="7" t="s">
        <v>4456</v>
      </c>
      <c r="O587" s="8">
        <v>0</v>
      </c>
      <c r="P587" s="8">
        <v>0</v>
      </c>
      <c r="Q587" s="8">
        <v>0</v>
      </c>
      <c r="R587" s="7" t="s">
        <v>228</v>
      </c>
      <c r="S587" s="7" t="s">
        <v>228</v>
      </c>
      <c r="T587" s="7" t="s">
        <v>228</v>
      </c>
      <c r="U587" s="8">
        <v>0</v>
      </c>
      <c r="V587" s="8">
        <v>0</v>
      </c>
      <c r="W587" s="8">
        <v>0</v>
      </c>
      <c r="X587" s="8">
        <v>0</v>
      </c>
      <c r="Y587" s="8">
        <v>0</v>
      </c>
      <c r="Z587" s="8">
        <v>0</v>
      </c>
      <c r="AA587" s="8">
        <v>0</v>
      </c>
      <c r="AB587" s="8">
        <v>0</v>
      </c>
      <c r="AC587" s="8">
        <v>0</v>
      </c>
      <c r="AD587" s="8">
        <v>0</v>
      </c>
      <c r="AE587" s="8">
        <v>0</v>
      </c>
      <c r="AF587" s="8">
        <v>0</v>
      </c>
      <c r="AG587" s="8">
        <v>0</v>
      </c>
      <c r="AH587" s="8">
        <v>0</v>
      </c>
      <c r="AI587" s="8">
        <v>0</v>
      </c>
      <c r="AJ587" s="8">
        <v>0</v>
      </c>
      <c r="AK587" s="8">
        <v>0</v>
      </c>
      <c r="AL587" s="8">
        <v>0</v>
      </c>
      <c r="AM587" s="7" t="s">
        <v>385</v>
      </c>
    </row>
    <row r="588" spans="1:39" ht="76.5" x14ac:dyDescent="0.25">
      <c r="A588" s="6">
        <v>252</v>
      </c>
      <c r="B588" s="7" t="s">
        <v>92</v>
      </c>
      <c r="C588" s="7" t="s">
        <v>51</v>
      </c>
      <c r="D588" s="7" t="s">
        <v>180</v>
      </c>
      <c r="E588" s="7" t="s">
        <v>94</v>
      </c>
      <c r="F588" s="7" t="s">
        <v>95</v>
      </c>
      <c r="G588" s="7" t="s">
        <v>381</v>
      </c>
      <c r="H588" s="7" t="s">
        <v>382</v>
      </c>
      <c r="I588" s="7" t="s">
        <v>383</v>
      </c>
      <c r="J588" s="7" t="s">
        <v>2720</v>
      </c>
      <c r="K588" s="7" t="s">
        <v>4457</v>
      </c>
      <c r="L588" s="7" t="s">
        <v>4458</v>
      </c>
      <c r="M588" s="7" t="s">
        <v>141</v>
      </c>
      <c r="N588" s="7" t="s">
        <v>4459</v>
      </c>
      <c r="O588" s="8">
        <v>0</v>
      </c>
      <c r="P588" s="8">
        <v>0</v>
      </c>
      <c r="Q588" s="8">
        <v>0</v>
      </c>
      <c r="R588" s="7" t="s">
        <v>228</v>
      </c>
      <c r="S588" s="7" t="s">
        <v>228</v>
      </c>
      <c r="T588" s="7" t="s">
        <v>228</v>
      </c>
      <c r="U588" s="8">
        <v>0</v>
      </c>
      <c r="V588" s="8">
        <v>0</v>
      </c>
      <c r="W588" s="8">
        <v>0</v>
      </c>
      <c r="X588" s="8">
        <v>0</v>
      </c>
      <c r="Y588" s="8">
        <v>0</v>
      </c>
      <c r="Z588" s="8">
        <v>0</v>
      </c>
      <c r="AA588" s="8">
        <v>0</v>
      </c>
      <c r="AB588" s="8">
        <v>0</v>
      </c>
      <c r="AC588" s="8">
        <v>0</v>
      </c>
      <c r="AD588" s="8">
        <v>0</v>
      </c>
      <c r="AE588" s="8">
        <v>0</v>
      </c>
      <c r="AF588" s="8">
        <v>0</v>
      </c>
      <c r="AG588" s="8">
        <v>0</v>
      </c>
      <c r="AH588" s="8">
        <v>0</v>
      </c>
      <c r="AI588" s="8">
        <v>0</v>
      </c>
      <c r="AJ588" s="8">
        <v>0</v>
      </c>
      <c r="AK588" s="8">
        <v>0</v>
      </c>
      <c r="AL588" s="8">
        <v>0</v>
      </c>
      <c r="AM588" s="7" t="s">
        <v>385</v>
      </c>
    </row>
    <row r="589" spans="1:39" ht="76.5" x14ac:dyDescent="0.25">
      <c r="A589" s="6">
        <v>252</v>
      </c>
      <c r="B589" s="7" t="s">
        <v>92</v>
      </c>
      <c r="C589" s="7" t="s">
        <v>51</v>
      </c>
      <c r="D589" s="7" t="s">
        <v>180</v>
      </c>
      <c r="E589" s="7" t="s">
        <v>94</v>
      </c>
      <c r="F589" s="7" t="s">
        <v>95</v>
      </c>
      <c r="G589" s="7" t="s">
        <v>381</v>
      </c>
      <c r="H589" s="7" t="s">
        <v>382</v>
      </c>
      <c r="I589" s="7" t="s">
        <v>383</v>
      </c>
      <c r="J589" s="7" t="s">
        <v>2720</v>
      </c>
      <c r="K589" s="7" t="s">
        <v>4460</v>
      </c>
      <c r="L589" s="7" t="s">
        <v>4461</v>
      </c>
      <c r="M589" s="7" t="s">
        <v>180</v>
      </c>
      <c r="N589" s="7" t="s">
        <v>4462</v>
      </c>
      <c r="O589" s="8">
        <v>0</v>
      </c>
      <c r="P589" s="8">
        <v>0</v>
      </c>
      <c r="Q589" s="8">
        <v>0</v>
      </c>
      <c r="R589" s="7" t="s">
        <v>228</v>
      </c>
      <c r="S589" s="7" t="s">
        <v>228</v>
      </c>
      <c r="T589" s="7" t="s">
        <v>228</v>
      </c>
      <c r="U589" s="8">
        <v>0</v>
      </c>
      <c r="V589" s="8">
        <v>0</v>
      </c>
      <c r="W589" s="8">
        <v>0</v>
      </c>
      <c r="X589" s="8">
        <v>0</v>
      </c>
      <c r="Y589" s="8">
        <v>0</v>
      </c>
      <c r="Z589" s="8">
        <v>0</v>
      </c>
      <c r="AA589" s="8">
        <v>0</v>
      </c>
      <c r="AB589" s="8">
        <v>0</v>
      </c>
      <c r="AC589" s="8">
        <v>0</v>
      </c>
      <c r="AD589" s="8">
        <v>0</v>
      </c>
      <c r="AE589" s="8">
        <v>0</v>
      </c>
      <c r="AF589" s="8">
        <v>0</v>
      </c>
      <c r="AG589" s="8">
        <v>0</v>
      </c>
      <c r="AH589" s="8">
        <v>0</v>
      </c>
      <c r="AI589" s="8">
        <v>0</v>
      </c>
      <c r="AJ589" s="8">
        <v>0</v>
      </c>
      <c r="AK589" s="8">
        <v>0</v>
      </c>
      <c r="AL589" s="8">
        <v>0</v>
      </c>
      <c r="AM589" s="7" t="s">
        <v>385</v>
      </c>
    </row>
    <row r="590" spans="1:39" ht="89.25" x14ac:dyDescent="0.25">
      <c r="A590" s="6">
        <v>253</v>
      </c>
      <c r="B590" s="7" t="s">
        <v>92</v>
      </c>
      <c r="C590" s="7" t="s">
        <v>51</v>
      </c>
      <c r="D590" s="7" t="s">
        <v>180</v>
      </c>
      <c r="E590" s="7" t="s">
        <v>94</v>
      </c>
      <c r="F590" s="7" t="s">
        <v>95</v>
      </c>
      <c r="G590" s="7" t="s">
        <v>386</v>
      </c>
      <c r="H590" s="7" t="s">
        <v>387</v>
      </c>
      <c r="I590" s="7" t="s">
        <v>388</v>
      </c>
      <c r="J590" s="7" t="s">
        <v>2649</v>
      </c>
      <c r="K590" s="7" t="s">
        <v>4463</v>
      </c>
      <c r="L590" s="7" t="s">
        <v>4464</v>
      </c>
      <c r="M590" s="7" t="s">
        <v>180</v>
      </c>
      <c r="N590" s="7" t="s">
        <v>4465</v>
      </c>
      <c r="O590" s="8">
        <v>0</v>
      </c>
      <c r="P590" s="8">
        <v>0</v>
      </c>
      <c r="Q590" s="8">
        <v>0</v>
      </c>
      <c r="U590" s="8">
        <v>1</v>
      </c>
      <c r="V590" s="8">
        <v>1</v>
      </c>
      <c r="W590" s="8">
        <v>1</v>
      </c>
      <c r="X590" s="8">
        <v>1</v>
      </c>
      <c r="Y590" s="8">
        <v>1</v>
      </c>
      <c r="Z590" s="8">
        <v>1</v>
      </c>
      <c r="AA590" s="8">
        <v>0</v>
      </c>
      <c r="AB590" s="8">
        <v>0</v>
      </c>
      <c r="AC590" s="8">
        <v>0</v>
      </c>
      <c r="AD590" s="8">
        <v>1</v>
      </c>
      <c r="AE590" s="8">
        <v>1</v>
      </c>
      <c r="AF590" s="8">
        <v>1</v>
      </c>
      <c r="AG590" s="8">
        <v>0</v>
      </c>
      <c r="AH590" s="8">
        <v>0</v>
      </c>
      <c r="AI590" s="8">
        <v>0</v>
      </c>
      <c r="AJ590" s="8">
        <v>1</v>
      </c>
      <c r="AK590" s="8">
        <v>1</v>
      </c>
      <c r="AL590" s="8">
        <v>1</v>
      </c>
    </row>
    <row r="591" spans="1:39" ht="89.25" x14ac:dyDescent="0.25">
      <c r="A591" s="6">
        <v>254</v>
      </c>
      <c r="B591" s="7" t="s">
        <v>92</v>
      </c>
      <c r="C591" s="7" t="s">
        <v>51</v>
      </c>
      <c r="D591" s="7" t="s">
        <v>180</v>
      </c>
      <c r="E591" s="7" t="s">
        <v>94</v>
      </c>
      <c r="F591" s="7" t="s">
        <v>95</v>
      </c>
      <c r="G591" s="7" t="s">
        <v>181</v>
      </c>
      <c r="H591" s="7" t="s">
        <v>182</v>
      </c>
      <c r="I591" s="7" t="s">
        <v>183</v>
      </c>
      <c r="J591" s="7" t="s">
        <v>2649</v>
      </c>
      <c r="K591" s="7" t="s">
        <v>4466</v>
      </c>
      <c r="L591" s="7" t="s">
        <v>4467</v>
      </c>
      <c r="M591" s="7" t="s">
        <v>180</v>
      </c>
      <c r="N591" s="7" t="s">
        <v>4467</v>
      </c>
      <c r="O591" s="8">
        <v>0</v>
      </c>
      <c r="P591" s="8">
        <v>0</v>
      </c>
      <c r="Q591" s="8">
        <v>0</v>
      </c>
      <c r="R591" s="7" t="s">
        <v>228</v>
      </c>
      <c r="S591" s="7" t="s">
        <v>228</v>
      </c>
      <c r="T591" s="7" t="s">
        <v>228</v>
      </c>
      <c r="U591" s="8">
        <v>2</v>
      </c>
      <c r="V591" s="8">
        <v>2</v>
      </c>
      <c r="W591" s="8">
        <v>2</v>
      </c>
      <c r="X591" s="8">
        <v>2</v>
      </c>
      <c r="Y591" s="8">
        <v>2</v>
      </c>
      <c r="Z591" s="8">
        <v>2</v>
      </c>
      <c r="AA591" s="8">
        <v>0</v>
      </c>
      <c r="AB591" s="8">
        <v>0</v>
      </c>
      <c r="AC591" s="8">
        <v>0</v>
      </c>
      <c r="AD591" s="8">
        <v>0</v>
      </c>
      <c r="AE591" s="8">
        <v>0</v>
      </c>
      <c r="AF591" s="8">
        <v>0</v>
      </c>
      <c r="AG591" s="8">
        <v>2</v>
      </c>
      <c r="AH591" s="8">
        <v>2</v>
      </c>
      <c r="AI591" s="8">
        <v>2</v>
      </c>
      <c r="AJ591" s="8">
        <v>0</v>
      </c>
      <c r="AK591" s="8">
        <v>0</v>
      </c>
      <c r="AL591" s="8">
        <v>0</v>
      </c>
    </row>
    <row r="592" spans="1:39" ht="76.5" x14ac:dyDescent="0.25">
      <c r="A592" s="6">
        <v>255</v>
      </c>
      <c r="B592" s="7" t="s">
        <v>92</v>
      </c>
      <c r="C592" s="7" t="s">
        <v>51</v>
      </c>
      <c r="D592" s="7" t="s">
        <v>390</v>
      </c>
      <c r="E592" s="7" t="s">
        <v>94</v>
      </c>
      <c r="F592" s="7" t="s">
        <v>95</v>
      </c>
      <c r="G592" s="7" t="s">
        <v>785</v>
      </c>
      <c r="H592" s="7" t="s">
        <v>786</v>
      </c>
      <c r="I592" s="7" t="s">
        <v>787</v>
      </c>
      <c r="J592" s="7" t="s">
        <v>2649</v>
      </c>
      <c r="K592" s="7" t="s">
        <v>4468</v>
      </c>
      <c r="L592" s="7" t="s">
        <v>4469</v>
      </c>
      <c r="M592" s="7" t="s">
        <v>622</v>
      </c>
      <c r="N592" s="7" t="s">
        <v>3311</v>
      </c>
      <c r="O592" s="8">
        <v>0</v>
      </c>
      <c r="P592" s="8">
        <v>0</v>
      </c>
      <c r="Q592" s="8">
        <v>0</v>
      </c>
      <c r="R592" s="7" t="s">
        <v>788</v>
      </c>
      <c r="S592" s="7" t="s">
        <v>788</v>
      </c>
      <c r="T592" s="7" t="s">
        <v>788</v>
      </c>
      <c r="U592" s="8">
        <v>2</v>
      </c>
      <c r="V592" s="8">
        <v>2</v>
      </c>
      <c r="W592" s="8">
        <v>2</v>
      </c>
      <c r="X592" s="8">
        <v>2</v>
      </c>
      <c r="Y592" s="8">
        <v>2</v>
      </c>
      <c r="Z592" s="8">
        <v>2</v>
      </c>
      <c r="AA592" s="8">
        <v>1</v>
      </c>
      <c r="AB592" s="8">
        <v>1</v>
      </c>
      <c r="AC592" s="8">
        <v>1</v>
      </c>
      <c r="AD592" s="8">
        <v>1</v>
      </c>
      <c r="AE592" s="8">
        <v>1</v>
      </c>
      <c r="AF592" s="8">
        <v>1</v>
      </c>
      <c r="AG592" s="8">
        <v>0</v>
      </c>
      <c r="AH592" s="8">
        <v>0</v>
      </c>
      <c r="AI592" s="8">
        <v>0</v>
      </c>
      <c r="AJ592" s="8">
        <v>2</v>
      </c>
      <c r="AK592" s="8">
        <v>2</v>
      </c>
      <c r="AL592" s="8">
        <v>2</v>
      </c>
    </row>
    <row r="593" spans="1:39" ht="76.5" x14ac:dyDescent="0.25">
      <c r="A593" s="6">
        <v>255</v>
      </c>
      <c r="B593" s="7" t="s">
        <v>92</v>
      </c>
      <c r="C593" s="7" t="s">
        <v>51</v>
      </c>
      <c r="D593" s="7" t="s">
        <v>390</v>
      </c>
      <c r="E593" s="7" t="s">
        <v>94</v>
      </c>
      <c r="F593" s="7" t="s">
        <v>95</v>
      </c>
      <c r="G593" s="7" t="s">
        <v>785</v>
      </c>
      <c r="H593" s="7" t="s">
        <v>786</v>
      </c>
      <c r="I593" s="7" t="s">
        <v>787</v>
      </c>
      <c r="J593" s="7" t="s">
        <v>2649</v>
      </c>
      <c r="K593" s="7" t="s">
        <v>4470</v>
      </c>
      <c r="L593" s="7" t="s">
        <v>4471</v>
      </c>
      <c r="M593" s="7" t="s">
        <v>390</v>
      </c>
      <c r="N593" s="7" t="s">
        <v>4472</v>
      </c>
      <c r="O593" s="8">
        <v>1</v>
      </c>
      <c r="P593" s="8">
        <v>1</v>
      </c>
      <c r="Q593" s="8">
        <v>1</v>
      </c>
      <c r="R593" s="7" t="s">
        <v>788</v>
      </c>
      <c r="S593" s="7" t="s">
        <v>788</v>
      </c>
      <c r="T593" s="7" t="s">
        <v>788</v>
      </c>
      <c r="U593" s="8">
        <v>2</v>
      </c>
      <c r="V593" s="8">
        <v>2</v>
      </c>
      <c r="W593" s="8">
        <v>2</v>
      </c>
      <c r="X593" s="8">
        <v>2</v>
      </c>
      <c r="Y593" s="8">
        <v>2</v>
      </c>
      <c r="Z593" s="8">
        <v>2</v>
      </c>
      <c r="AA593" s="8">
        <v>2</v>
      </c>
      <c r="AB593" s="8">
        <v>2</v>
      </c>
      <c r="AC593" s="8">
        <v>2</v>
      </c>
      <c r="AD593" s="8">
        <v>0</v>
      </c>
      <c r="AE593" s="8">
        <v>0</v>
      </c>
      <c r="AF593" s="8">
        <v>0</v>
      </c>
      <c r="AG593" s="8">
        <v>0</v>
      </c>
      <c r="AH593" s="8">
        <v>0</v>
      </c>
      <c r="AI593" s="8">
        <v>0</v>
      </c>
      <c r="AJ593" s="8">
        <v>2</v>
      </c>
      <c r="AK593" s="8">
        <v>2</v>
      </c>
      <c r="AL593" s="8">
        <v>2</v>
      </c>
    </row>
    <row r="594" spans="1:39" ht="76.5" x14ac:dyDescent="0.25">
      <c r="A594" s="6">
        <v>255</v>
      </c>
      <c r="B594" s="7" t="s">
        <v>92</v>
      </c>
      <c r="C594" s="7" t="s">
        <v>51</v>
      </c>
      <c r="D594" s="7" t="s">
        <v>390</v>
      </c>
      <c r="E594" s="7" t="s">
        <v>94</v>
      </c>
      <c r="F594" s="7" t="s">
        <v>95</v>
      </c>
      <c r="G594" s="7" t="s">
        <v>785</v>
      </c>
      <c r="H594" s="7" t="s">
        <v>786</v>
      </c>
      <c r="I594" s="7" t="s">
        <v>787</v>
      </c>
      <c r="J594" s="7" t="s">
        <v>2649</v>
      </c>
      <c r="K594" s="7" t="s">
        <v>4473</v>
      </c>
      <c r="L594" s="7" t="s">
        <v>4474</v>
      </c>
      <c r="M594" s="7" t="s">
        <v>1072</v>
      </c>
      <c r="N594" s="7" t="s">
        <v>4228</v>
      </c>
      <c r="O594" s="8">
        <v>0</v>
      </c>
      <c r="P594" s="8">
        <v>0</v>
      </c>
      <c r="Q594" s="8">
        <v>0</v>
      </c>
      <c r="R594" s="7" t="s">
        <v>788</v>
      </c>
      <c r="S594" s="7" t="s">
        <v>788</v>
      </c>
      <c r="T594" s="7" t="s">
        <v>788</v>
      </c>
      <c r="U594" s="8">
        <v>1</v>
      </c>
      <c r="V594" s="8">
        <v>1</v>
      </c>
      <c r="W594" s="8">
        <v>1</v>
      </c>
      <c r="X594" s="8">
        <v>1</v>
      </c>
      <c r="Y594" s="8">
        <v>1</v>
      </c>
      <c r="Z594" s="8">
        <v>1</v>
      </c>
      <c r="AA594" s="8">
        <v>1</v>
      </c>
      <c r="AB594" s="8">
        <v>1</v>
      </c>
      <c r="AC594" s="8">
        <v>1</v>
      </c>
      <c r="AD594" s="8">
        <v>0</v>
      </c>
      <c r="AE594" s="8">
        <v>0</v>
      </c>
      <c r="AF594" s="8">
        <v>0</v>
      </c>
      <c r="AG594" s="8">
        <v>0</v>
      </c>
      <c r="AH594" s="8">
        <v>0</v>
      </c>
      <c r="AI594" s="8">
        <v>0</v>
      </c>
      <c r="AJ594" s="8">
        <v>1</v>
      </c>
      <c r="AK594" s="8">
        <v>1</v>
      </c>
      <c r="AL594" s="8">
        <v>1</v>
      </c>
    </row>
    <row r="595" spans="1:39" ht="76.5" x14ac:dyDescent="0.25">
      <c r="A595" s="6">
        <v>255</v>
      </c>
      <c r="B595" s="7" t="s">
        <v>92</v>
      </c>
      <c r="C595" s="7" t="s">
        <v>51</v>
      </c>
      <c r="D595" s="7" t="s">
        <v>390</v>
      </c>
      <c r="E595" s="7" t="s">
        <v>94</v>
      </c>
      <c r="F595" s="7" t="s">
        <v>95</v>
      </c>
      <c r="G595" s="7" t="s">
        <v>785</v>
      </c>
      <c r="H595" s="7" t="s">
        <v>786</v>
      </c>
      <c r="I595" s="7" t="s">
        <v>787</v>
      </c>
      <c r="J595" s="7" t="s">
        <v>2649</v>
      </c>
      <c r="K595" s="7" t="s">
        <v>4475</v>
      </c>
      <c r="L595" s="7" t="s">
        <v>4476</v>
      </c>
      <c r="M595" s="7" t="s">
        <v>258</v>
      </c>
      <c r="N595" s="7" t="s">
        <v>4477</v>
      </c>
      <c r="O595" s="8">
        <v>7</v>
      </c>
      <c r="P595" s="8">
        <v>8</v>
      </c>
      <c r="Q595" s="8">
        <v>8</v>
      </c>
      <c r="R595" s="7" t="s">
        <v>788</v>
      </c>
      <c r="S595" s="7" t="s">
        <v>788</v>
      </c>
      <c r="T595" s="7" t="s">
        <v>788</v>
      </c>
      <c r="U595" s="8">
        <v>1</v>
      </c>
      <c r="V595" s="8">
        <v>1</v>
      </c>
      <c r="W595" s="8">
        <v>1</v>
      </c>
      <c r="X595" s="8">
        <v>1</v>
      </c>
      <c r="Y595" s="8">
        <v>1</v>
      </c>
      <c r="Z595" s="8">
        <v>1</v>
      </c>
      <c r="AA595" s="8">
        <v>1</v>
      </c>
      <c r="AB595" s="8">
        <v>1</v>
      </c>
      <c r="AC595" s="8">
        <v>1</v>
      </c>
      <c r="AD595" s="8">
        <v>0</v>
      </c>
      <c r="AE595" s="8">
        <v>0</v>
      </c>
      <c r="AF595" s="8">
        <v>0</v>
      </c>
      <c r="AG595" s="8">
        <v>0</v>
      </c>
      <c r="AH595" s="8">
        <v>0</v>
      </c>
      <c r="AI595" s="8">
        <v>0</v>
      </c>
      <c r="AJ595" s="8">
        <v>1</v>
      </c>
      <c r="AK595" s="8">
        <v>1</v>
      </c>
      <c r="AL595" s="8">
        <v>1</v>
      </c>
    </row>
    <row r="596" spans="1:39" ht="89.25" x14ac:dyDescent="0.25">
      <c r="A596" s="6">
        <v>256</v>
      </c>
      <c r="B596" s="7" t="s">
        <v>374</v>
      </c>
      <c r="C596" s="7" t="s">
        <v>51</v>
      </c>
      <c r="D596" s="7" t="s">
        <v>390</v>
      </c>
      <c r="E596" s="7" t="s">
        <v>94</v>
      </c>
      <c r="F596" s="7" t="s">
        <v>95</v>
      </c>
      <c r="G596" s="7" t="s">
        <v>1431</v>
      </c>
      <c r="H596" s="7" t="s">
        <v>1432</v>
      </c>
      <c r="I596" s="7" t="s">
        <v>1433</v>
      </c>
      <c r="J596" s="7" t="s">
        <v>2649</v>
      </c>
      <c r="K596" s="7" t="s">
        <v>4478</v>
      </c>
      <c r="L596" s="7" t="s">
        <v>4479</v>
      </c>
      <c r="M596" s="7" t="s">
        <v>390</v>
      </c>
      <c r="N596" s="7" t="s">
        <v>4480</v>
      </c>
      <c r="O596" s="8">
        <v>0</v>
      </c>
      <c r="P596" s="8">
        <v>0</v>
      </c>
      <c r="Q596" s="8">
        <v>2</v>
      </c>
      <c r="R596" s="7" t="s">
        <v>228</v>
      </c>
      <c r="S596" s="7" t="s">
        <v>228</v>
      </c>
      <c r="T596" s="7" t="s">
        <v>2093</v>
      </c>
      <c r="U596" s="8">
        <v>3</v>
      </c>
      <c r="V596" s="8">
        <v>3</v>
      </c>
      <c r="W596" s="8">
        <v>3</v>
      </c>
      <c r="X596" s="8">
        <v>3</v>
      </c>
      <c r="Y596" s="8">
        <v>3</v>
      </c>
      <c r="Z596" s="8">
        <v>3</v>
      </c>
      <c r="AA596" s="8">
        <v>0</v>
      </c>
      <c r="AB596" s="8">
        <v>0</v>
      </c>
      <c r="AC596" s="8">
        <v>0</v>
      </c>
      <c r="AD596" s="8">
        <v>0</v>
      </c>
      <c r="AE596" s="8">
        <v>0</v>
      </c>
      <c r="AF596" s="8">
        <v>0</v>
      </c>
      <c r="AG596" s="8">
        <v>0</v>
      </c>
      <c r="AH596" s="8">
        <v>0</v>
      </c>
      <c r="AI596" s="8">
        <v>0</v>
      </c>
      <c r="AJ596" s="8">
        <v>0</v>
      </c>
      <c r="AK596" s="8">
        <v>0</v>
      </c>
      <c r="AL596" s="8">
        <v>0</v>
      </c>
    </row>
    <row r="597" spans="1:39" ht="89.25" x14ac:dyDescent="0.25">
      <c r="A597" s="6">
        <v>256</v>
      </c>
      <c r="B597" s="7" t="s">
        <v>374</v>
      </c>
      <c r="C597" s="7" t="s">
        <v>51</v>
      </c>
      <c r="D597" s="7" t="s">
        <v>390</v>
      </c>
      <c r="E597" s="7" t="s">
        <v>94</v>
      </c>
      <c r="F597" s="7" t="s">
        <v>95</v>
      </c>
      <c r="G597" s="7" t="s">
        <v>1431</v>
      </c>
      <c r="H597" s="7" t="s">
        <v>1432</v>
      </c>
      <c r="I597" s="7" t="s">
        <v>1433</v>
      </c>
      <c r="J597" s="7" t="s">
        <v>2649</v>
      </c>
      <c r="K597" s="7" t="s">
        <v>4481</v>
      </c>
      <c r="L597" s="7" t="s">
        <v>4482</v>
      </c>
      <c r="M597" s="7" t="s">
        <v>390</v>
      </c>
      <c r="N597" s="7" t="s">
        <v>4483</v>
      </c>
      <c r="O597" s="8">
        <v>1</v>
      </c>
      <c r="P597" s="8">
        <v>1</v>
      </c>
      <c r="Q597" s="8">
        <v>1</v>
      </c>
      <c r="R597" s="7" t="s">
        <v>2093</v>
      </c>
      <c r="S597" s="7" t="s">
        <v>2093</v>
      </c>
      <c r="T597" s="7" t="s">
        <v>2093</v>
      </c>
      <c r="U597" s="8">
        <v>1</v>
      </c>
      <c r="V597" s="8">
        <v>1</v>
      </c>
      <c r="W597" s="8">
        <v>1</v>
      </c>
      <c r="X597" s="8">
        <v>1</v>
      </c>
      <c r="Y597" s="8">
        <v>1</v>
      </c>
      <c r="Z597" s="8">
        <v>1</v>
      </c>
      <c r="AA597" s="8">
        <v>0</v>
      </c>
      <c r="AB597" s="8">
        <v>0</v>
      </c>
      <c r="AC597" s="8">
        <v>0</v>
      </c>
      <c r="AD597" s="8">
        <v>0</v>
      </c>
      <c r="AE597" s="8">
        <v>0</v>
      </c>
      <c r="AF597" s="8">
        <v>0</v>
      </c>
      <c r="AG597" s="8">
        <v>0</v>
      </c>
      <c r="AH597" s="8">
        <v>0</v>
      </c>
      <c r="AI597" s="8">
        <v>0</v>
      </c>
      <c r="AJ597" s="8">
        <v>0</v>
      </c>
      <c r="AK597" s="8">
        <v>0</v>
      </c>
      <c r="AL597" s="8">
        <v>0</v>
      </c>
    </row>
    <row r="598" spans="1:39" ht="89.25" x14ac:dyDescent="0.25">
      <c r="A598" s="6">
        <v>256</v>
      </c>
      <c r="B598" s="7" t="s">
        <v>374</v>
      </c>
      <c r="C598" s="7" t="s">
        <v>51</v>
      </c>
      <c r="D598" s="7" t="s">
        <v>390</v>
      </c>
      <c r="E598" s="7" t="s">
        <v>94</v>
      </c>
      <c r="F598" s="7" t="s">
        <v>95</v>
      </c>
      <c r="G598" s="7" t="s">
        <v>1431</v>
      </c>
      <c r="H598" s="7" t="s">
        <v>1432</v>
      </c>
      <c r="I598" s="7" t="s">
        <v>1433</v>
      </c>
      <c r="J598" s="7" t="s">
        <v>2649</v>
      </c>
      <c r="K598" s="7" t="s">
        <v>4484</v>
      </c>
      <c r="L598" s="7" t="s">
        <v>4485</v>
      </c>
      <c r="M598" s="7" t="s">
        <v>390</v>
      </c>
      <c r="N598" s="7" t="s">
        <v>4486</v>
      </c>
      <c r="O598" s="8">
        <v>0</v>
      </c>
      <c r="P598" s="8">
        <v>2</v>
      </c>
      <c r="Q598" s="8">
        <v>2</v>
      </c>
      <c r="R598" s="7" t="s">
        <v>228</v>
      </c>
      <c r="S598" s="7" t="s">
        <v>2093</v>
      </c>
      <c r="T598" s="7" t="s">
        <v>2093</v>
      </c>
      <c r="U598" s="8">
        <v>4</v>
      </c>
      <c r="V598" s="8">
        <v>4</v>
      </c>
      <c r="W598" s="8">
        <v>4</v>
      </c>
      <c r="X598" s="8">
        <v>4</v>
      </c>
      <c r="Y598" s="8">
        <v>4</v>
      </c>
      <c r="Z598" s="8">
        <v>4</v>
      </c>
      <c r="AA598" s="8">
        <v>0</v>
      </c>
      <c r="AB598" s="8">
        <v>0</v>
      </c>
      <c r="AC598" s="8">
        <v>0</v>
      </c>
      <c r="AD598" s="8">
        <v>0</v>
      </c>
      <c r="AE598" s="8">
        <v>0</v>
      </c>
      <c r="AF598" s="8">
        <v>0</v>
      </c>
      <c r="AG598" s="8">
        <v>0</v>
      </c>
      <c r="AH598" s="8">
        <v>0</v>
      </c>
      <c r="AI598" s="8">
        <v>0</v>
      </c>
      <c r="AJ598" s="8">
        <v>0</v>
      </c>
      <c r="AK598" s="8">
        <v>0</v>
      </c>
      <c r="AL598" s="8">
        <v>0</v>
      </c>
    </row>
    <row r="599" spans="1:39" ht="114.75" x14ac:dyDescent="0.25">
      <c r="A599" s="6">
        <v>257</v>
      </c>
      <c r="B599" s="7" t="s">
        <v>92</v>
      </c>
      <c r="C599" s="7" t="s">
        <v>51</v>
      </c>
      <c r="D599" s="7" t="s">
        <v>390</v>
      </c>
      <c r="E599" s="7" t="s">
        <v>94</v>
      </c>
      <c r="F599" s="7" t="s">
        <v>489</v>
      </c>
      <c r="G599" s="7" t="s">
        <v>1241</v>
      </c>
      <c r="H599" s="7" t="s">
        <v>1242</v>
      </c>
      <c r="I599" s="7" t="s">
        <v>1243</v>
      </c>
      <c r="J599" s="7" t="s">
        <v>2649</v>
      </c>
      <c r="K599" s="7" t="s">
        <v>4487</v>
      </c>
      <c r="L599" s="7" t="s">
        <v>4488</v>
      </c>
      <c r="M599" s="7" t="s">
        <v>390</v>
      </c>
      <c r="N599" s="7" t="s">
        <v>4489</v>
      </c>
      <c r="O599" s="8">
        <v>15</v>
      </c>
      <c r="P599" s="8">
        <v>10</v>
      </c>
      <c r="Q599" s="8">
        <v>7</v>
      </c>
      <c r="R599" s="7" t="s">
        <v>4490</v>
      </c>
      <c r="S599" s="7" t="s">
        <v>4490</v>
      </c>
      <c r="T599" s="7" t="s">
        <v>4490</v>
      </c>
      <c r="U599" s="8">
        <v>7</v>
      </c>
      <c r="V599" s="8">
        <v>8</v>
      </c>
      <c r="W599" s="8">
        <v>8</v>
      </c>
      <c r="X599" s="8">
        <v>5</v>
      </c>
      <c r="Y599" s="8">
        <v>5</v>
      </c>
      <c r="Z599" s="8">
        <v>5</v>
      </c>
      <c r="AA599" s="8">
        <v>0</v>
      </c>
      <c r="AB599" s="8">
        <v>0</v>
      </c>
      <c r="AC599" s="8">
        <v>0</v>
      </c>
      <c r="AD599" s="8">
        <v>1</v>
      </c>
      <c r="AE599" s="8">
        <v>1</v>
      </c>
      <c r="AF599" s="8">
        <v>1</v>
      </c>
      <c r="AG599" s="8">
        <v>4</v>
      </c>
      <c r="AH599" s="8">
        <v>4</v>
      </c>
      <c r="AI599" s="8">
        <v>4</v>
      </c>
      <c r="AJ599" s="8">
        <v>5</v>
      </c>
      <c r="AK599" s="8">
        <v>5</v>
      </c>
      <c r="AL599" s="8">
        <v>5</v>
      </c>
    </row>
    <row r="600" spans="1:39" ht="102" x14ac:dyDescent="0.25">
      <c r="A600" s="6">
        <v>257</v>
      </c>
      <c r="B600" s="7" t="s">
        <v>92</v>
      </c>
      <c r="C600" s="7" t="s">
        <v>51</v>
      </c>
      <c r="D600" s="7" t="s">
        <v>390</v>
      </c>
      <c r="E600" s="7" t="s">
        <v>94</v>
      </c>
      <c r="F600" s="7" t="s">
        <v>489</v>
      </c>
      <c r="G600" s="7" t="s">
        <v>1241</v>
      </c>
      <c r="H600" s="7" t="s">
        <v>1242</v>
      </c>
      <c r="I600" s="7" t="s">
        <v>1243</v>
      </c>
      <c r="J600" s="7" t="s">
        <v>2649</v>
      </c>
      <c r="K600" s="7" t="s">
        <v>4491</v>
      </c>
      <c r="L600" s="7" t="s">
        <v>4492</v>
      </c>
      <c r="M600" s="7" t="s">
        <v>390</v>
      </c>
      <c r="N600" s="7" t="s">
        <v>4493</v>
      </c>
      <c r="O600" s="8">
        <v>0</v>
      </c>
      <c r="P600" s="8">
        <v>0</v>
      </c>
      <c r="Q600" s="8">
        <v>0</v>
      </c>
      <c r="R600" s="7" t="s">
        <v>228</v>
      </c>
      <c r="S600" s="7" t="s">
        <v>228</v>
      </c>
      <c r="T600" s="7" t="s">
        <v>228</v>
      </c>
      <c r="U600" s="8">
        <v>4</v>
      </c>
      <c r="V600" s="8">
        <v>4</v>
      </c>
      <c r="W600" s="8">
        <v>4</v>
      </c>
      <c r="X600" s="8">
        <v>4</v>
      </c>
      <c r="Y600" s="8">
        <v>4</v>
      </c>
      <c r="Z600" s="8">
        <v>4</v>
      </c>
      <c r="AA600" s="8">
        <v>0</v>
      </c>
      <c r="AB600" s="8">
        <v>0</v>
      </c>
      <c r="AC600" s="8">
        <v>0</v>
      </c>
      <c r="AD600" s="8">
        <v>1</v>
      </c>
      <c r="AE600" s="8">
        <v>1</v>
      </c>
      <c r="AF600" s="8">
        <v>1</v>
      </c>
      <c r="AG600" s="8">
        <v>3</v>
      </c>
      <c r="AH600" s="8">
        <v>3</v>
      </c>
      <c r="AI600" s="8">
        <v>3</v>
      </c>
      <c r="AJ600" s="8">
        <v>0</v>
      </c>
      <c r="AK600" s="8">
        <v>0</v>
      </c>
      <c r="AL600" s="8">
        <v>0</v>
      </c>
    </row>
    <row r="601" spans="1:39" ht="102" x14ac:dyDescent="0.25">
      <c r="A601" s="6">
        <v>257</v>
      </c>
      <c r="B601" s="7" t="s">
        <v>92</v>
      </c>
      <c r="C601" s="7" t="s">
        <v>51</v>
      </c>
      <c r="D601" s="7" t="s">
        <v>390</v>
      </c>
      <c r="E601" s="7" t="s">
        <v>94</v>
      </c>
      <c r="F601" s="7" t="s">
        <v>489</v>
      </c>
      <c r="G601" s="7" t="s">
        <v>1241</v>
      </c>
      <c r="H601" s="7" t="s">
        <v>1242</v>
      </c>
      <c r="I601" s="7" t="s">
        <v>1243</v>
      </c>
      <c r="J601" s="7" t="s">
        <v>2649</v>
      </c>
      <c r="K601" s="7" t="s">
        <v>4494</v>
      </c>
      <c r="L601" s="7" t="s">
        <v>4495</v>
      </c>
      <c r="M601" s="7" t="s">
        <v>390</v>
      </c>
      <c r="N601" s="7" t="s">
        <v>4496</v>
      </c>
      <c r="O601" s="8">
        <v>10</v>
      </c>
      <c r="P601" s="8">
        <v>9</v>
      </c>
      <c r="Q601" s="8">
        <v>6</v>
      </c>
      <c r="R601" s="7" t="s">
        <v>4497</v>
      </c>
      <c r="S601" s="7" t="s">
        <v>4497</v>
      </c>
      <c r="T601" s="7" t="s">
        <v>4497</v>
      </c>
      <c r="U601" s="8">
        <v>9</v>
      </c>
      <c r="V601" s="8">
        <v>13</v>
      </c>
      <c r="W601" s="8">
        <v>13</v>
      </c>
      <c r="X601" s="8">
        <v>5</v>
      </c>
      <c r="Y601" s="8">
        <v>7</v>
      </c>
      <c r="Z601" s="8">
        <v>7</v>
      </c>
      <c r="AA601" s="8">
        <v>0</v>
      </c>
      <c r="AB601" s="8">
        <v>0</v>
      </c>
      <c r="AC601" s="8">
        <v>0</v>
      </c>
      <c r="AD601" s="8">
        <v>1</v>
      </c>
      <c r="AE601" s="8">
        <v>1</v>
      </c>
      <c r="AF601" s="8">
        <v>1</v>
      </c>
      <c r="AG601" s="8">
        <v>4</v>
      </c>
      <c r="AH601" s="8">
        <v>6</v>
      </c>
      <c r="AI601" s="8">
        <v>6</v>
      </c>
      <c r="AJ601" s="8">
        <v>5</v>
      </c>
      <c r="AK601" s="8">
        <v>7</v>
      </c>
      <c r="AL601" s="8">
        <v>7</v>
      </c>
    </row>
    <row r="602" spans="1:39" ht="102" x14ac:dyDescent="0.25">
      <c r="A602" s="6">
        <v>258</v>
      </c>
      <c r="B602" s="7" t="s">
        <v>92</v>
      </c>
      <c r="C602" s="7" t="s">
        <v>51</v>
      </c>
      <c r="D602" s="7" t="s">
        <v>390</v>
      </c>
      <c r="E602" s="7" t="s">
        <v>94</v>
      </c>
      <c r="F602" s="7" t="s">
        <v>95</v>
      </c>
      <c r="G602" s="7" t="s">
        <v>391</v>
      </c>
      <c r="H602" s="7" t="s">
        <v>392</v>
      </c>
      <c r="I602" s="7" t="s">
        <v>393</v>
      </c>
      <c r="J602" s="7" t="s">
        <v>2649</v>
      </c>
      <c r="K602" s="7" t="s">
        <v>4498</v>
      </c>
      <c r="L602" s="7" t="s">
        <v>4499</v>
      </c>
      <c r="M602" s="7" t="s">
        <v>390</v>
      </c>
      <c r="N602" s="7" t="s">
        <v>4500</v>
      </c>
      <c r="O602" s="8">
        <v>16</v>
      </c>
      <c r="P602" s="8">
        <v>10</v>
      </c>
      <c r="Q602" s="8">
        <v>8</v>
      </c>
      <c r="R602" s="7" t="s">
        <v>4501</v>
      </c>
      <c r="S602" s="7" t="s">
        <v>1439</v>
      </c>
      <c r="T602" s="7" t="s">
        <v>1439</v>
      </c>
      <c r="U602" s="8">
        <v>25</v>
      </c>
      <c r="V602" s="8">
        <v>26</v>
      </c>
      <c r="W602" s="8">
        <v>26</v>
      </c>
      <c r="X602" s="8">
        <v>6</v>
      </c>
      <c r="Y602" s="8">
        <v>7</v>
      </c>
      <c r="Z602" s="8">
        <v>7</v>
      </c>
      <c r="AA602" s="8">
        <v>0</v>
      </c>
      <c r="AB602" s="8">
        <v>2</v>
      </c>
      <c r="AC602" s="8">
        <v>3</v>
      </c>
      <c r="AD602" s="8">
        <v>5</v>
      </c>
      <c r="AE602" s="8">
        <v>5</v>
      </c>
      <c r="AF602" s="8">
        <v>4</v>
      </c>
      <c r="AG602" s="8">
        <v>0</v>
      </c>
      <c r="AH602" s="8">
        <v>0</v>
      </c>
      <c r="AI602" s="8">
        <v>0</v>
      </c>
      <c r="AJ602" s="8">
        <v>4</v>
      </c>
      <c r="AK602" s="8">
        <v>5</v>
      </c>
      <c r="AL602" s="8">
        <v>5</v>
      </c>
    </row>
    <row r="603" spans="1:39" ht="102" x14ac:dyDescent="0.25">
      <c r="A603" s="6">
        <v>260</v>
      </c>
      <c r="B603" s="7" t="s">
        <v>92</v>
      </c>
      <c r="C603" s="7" t="s">
        <v>51</v>
      </c>
      <c r="D603" s="7" t="s">
        <v>1033</v>
      </c>
      <c r="E603" s="7" t="s">
        <v>94</v>
      </c>
      <c r="F603" s="7" t="s">
        <v>95</v>
      </c>
      <c r="G603" s="7" t="s">
        <v>1034</v>
      </c>
      <c r="H603" s="7" t="s">
        <v>1035</v>
      </c>
      <c r="I603" s="7" t="s">
        <v>1036</v>
      </c>
      <c r="J603" s="7" t="s">
        <v>2649</v>
      </c>
      <c r="K603" s="7" t="s">
        <v>4502</v>
      </c>
      <c r="L603" s="7" t="s">
        <v>4503</v>
      </c>
      <c r="M603" s="7" t="s">
        <v>1033</v>
      </c>
      <c r="N603" s="7" t="s">
        <v>4504</v>
      </c>
      <c r="O603" s="8">
        <v>3</v>
      </c>
      <c r="P603" s="8">
        <v>2</v>
      </c>
      <c r="Q603" s="8">
        <v>2</v>
      </c>
      <c r="R603" s="7" t="s">
        <v>4505</v>
      </c>
      <c r="S603" s="7" t="s">
        <v>4505</v>
      </c>
      <c r="T603" s="7" t="s">
        <v>4506</v>
      </c>
      <c r="U603" s="8">
        <v>3</v>
      </c>
      <c r="V603" s="8">
        <v>3</v>
      </c>
      <c r="W603" s="8">
        <v>3</v>
      </c>
      <c r="X603" s="8">
        <v>3</v>
      </c>
      <c r="Y603" s="8">
        <v>3</v>
      </c>
      <c r="Z603" s="8">
        <v>3</v>
      </c>
      <c r="AA603" s="8">
        <v>0</v>
      </c>
      <c r="AB603" s="8">
        <v>0</v>
      </c>
      <c r="AC603" s="8">
        <v>0</v>
      </c>
      <c r="AD603" s="8">
        <v>0</v>
      </c>
      <c r="AE603" s="8">
        <v>0</v>
      </c>
      <c r="AF603" s="8">
        <v>0</v>
      </c>
      <c r="AG603" s="8">
        <v>3</v>
      </c>
      <c r="AH603" s="8">
        <v>3</v>
      </c>
      <c r="AI603" s="8">
        <v>3</v>
      </c>
      <c r="AJ603" s="8">
        <v>3</v>
      </c>
      <c r="AK603" s="8">
        <v>3</v>
      </c>
      <c r="AL603" s="8">
        <v>3</v>
      </c>
      <c r="AM603" s="7" t="s">
        <v>4507</v>
      </c>
    </row>
    <row r="604" spans="1:39" ht="102" x14ac:dyDescent="0.25">
      <c r="A604" s="6">
        <v>260</v>
      </c>
      <c r="B604" s="7" t="s">
        <v>92</v>
      </c>
      <c r="C604" s="7" t="s">
        <v>51</v>
      </c>
      <c r="D604" s="7" t="s">
        <v>1033</v>
      </c>
      <c r="E604" s="7" t="s">
        <v>94</v>
      </c>
      <c r="F604" s="7" t="s">
        <v>95</v>
      </c>
      <c r="G604" s="7" t="s">
        <v>1034</v>
      </c>
      <c r="H604" s="7" t="s">
        <v>1035</v>
      </c>
      <c r="I604" s="7" t="s">
        <v>1036</v>
      </c>
      <c r="J604" s="7" t="s">
        <v>2649</v>
      </c>
      <c r="K604" s="7" t="s">
        <v>4508</v>
      </c>
      <c r="L604" s="7" t="s">
        <v>4509</v>
      </c>
      <c r="M604" s="7" t="s">
        <v>1033</v>
      </c>
      <c r="N604" s="7" t="s">
        <v>4510</v>
      </c>
      <c r="O604" s="8">
        <v>0</v>
      </c>
      <c r="P604" s="8">
        <v>0</v>
      </c>
      <c r="Q604" s="8">
        <v>4</v>
      </c>
      <c r="R604" s="7" t="s">
        <v>228</v>
      </c>
      <c r="S604" s="7" t="s">
        <v>228</v>
      </c>
      <c r="T604" s="7" t="s">
        <v>4384</v>
      </c>
      <c r="U604" s="8">
        <v>5</v>
      </c>
      <c r="V604" s="8">
        <v>5</v>
      </c>
      <c r="W604" s="8">
        <v>5</v>
      </c>
      <c r="X604" s="8">
        <v>2</v>
      </c>
      <c r="Y604" s="8">
        <v>2</v>
      </c>
      <c r="Z604" s="8">
        <v>2</v>
      </c>
      <c r="AA604" s="8">
        <v>0</v>
      </c>
      <c r="AB604" s="8">
        <v>0</v>
      </c>
      <c r="AC604" s="8">
        <v>0</v>
      </c>
      <c r="AD604" s="8">
        <v>0</v>
      </c>
      <c r="AE604" s="8">
        <v>0</v>
      </c>
      <c r="AF604" s="8">
        <v>0</v>
      </c>
      <c r="AG604" s="8">
        <v>2</v>
      </c>
      <c r="AH604" s="8">
        <v>2</v>
      </c>
      <c r="AI604" s="8">
        <v>2</v>
      </c>
      <c r="AJ604" s="8">
        <v>2</v>
      </c>
      <c r="AK604" s="8">
        <v>2</v>
      </c>
      <c r="AL604" s="8">
        <v>2</v>
      </c>
      <c r="AM604" s="7" t="s">
        <v>4507</v>
      </c>
    </row>
    <row r="605" spans="1:39" ht="89.25" x14ac:dyDescent="0.25">
      <c r="A605" s="6">
        <v>266</v>
      </c>
      <c r="B605" s="7" t="s">
        <v>92</v>
      </c>
      <c r="C605" s="7" t="s">
        <v>51</v>
      </c>
      <c r="D605" s="7" t="s">
        <v>229</v>
      </c>
      <c r="E605" s="7" t="s">
        <v>94</v>
      </c>
      <c r="F605" s="7" t="s">
        <v>127</v>
      </c>
      <c r="G605" s="7" t="s">
        <v>230</v>
      </c>
      <c r="H605" s="7" t="s">
        <v>231</v>
      </c>
      <c r="I605" s="7" t="s">
        <v>232</v>
      </c>
      <c r="J605" s="7" t="s">
        <v>2649</v>
      </c>
      <c r="K605" s="7" t="s">
        <v>4511</v>
      </c>
      <c r="L605" s="7" t="s">
        <v>4512</v>
      </c>
      <c r="M605" s="7" t="s">
        <v>229</v>
      </c>
      <c r="N605" s="7" t="s">
        <v>4513</v>
      </c>
      <c r="O605" s="8">
        <v>0</v>
      </c>
      <c r="P605" s="8">
        <v>0</v>
      </c>
      <c r="Q605" s="8">
        <v>5</v>
      </c>
      <c r="R605" s="7" t="s">
        <v>100</v>
      </c>
      <c r="S605" s="7" t="s">
        <v>100</v>
      </c>
      <c r="T605" s="7" t="s">
        <v>4514</v>
      </c>
      <c r="U605" s="8">
        <v>0</v>
      </c>
      <c r="V605" s="8">
        <v>1</v>
      </c>
      <c r="W605" s="8">
        <v>1</v>
      </c>
      <c r="X605" s="8">
        <v>0</v>
      </c>
      <c r="Y605" s="8">
        <v>1</v>
      </c>
      <c r="Z605" s="8">
        <v>1</v>
      </c>
      <c r="AA605" s="8">
        <v>0</v>
      </c>
      <c r="AB605" s="8">
        <v>0</v>
      </c>
      <c r="AC605" s="8">
        <v>0</v>
      </c>
      <c r="AD605" s="8">
        <v>0</v>
      </c>
      <c r="AE605" s="8">
        <v>0</v>
      </c>
      <c r="AF605" s="8">
        <v>0</v>
      </c>
      <c r="AG605" s="8">
        <v>0</v>
      </c>
      <c r="AH605" s="8">
        <v>1</v>
      </c>
      <c r="AI605" s="8">
        <v>1</v>
      </c>
      <c r="AJ605" s="8">
        <v>0</v>
      </c>
      <c r="AK605" s="8">
        <v>0</v>
      </c>
      <c r="AL605" s="8">
        <v>0</v>
      </c>
      <c r="AM605" s="7" t="s">
        <v>235</v>
      </c>
    </row>
    <row r="606" spans="1:39" ht="89.25" x14ac:dyDescent="0.25">
      <c r="A606" s="6">
        <v>266</v>
      </c>
      <c r="B606" s="7" t="s">
        <v>92</v>
      </c>
      <c r="C606" s="7" t="s">
        <v>51</v>
      </c>
      <c r="D606" s="7" t="s">
        <v>229</v>
      </c>
      <c r="E606" s="7" t="s">
        <v>94</v>
      </c>
      <c r="F606" s="7" t="s">
        <v>127</v>
      </c>
      <c r="G606" s="7" t="s">
        <v>230</v>
      </c>
      <c r="H606" s="7" t="s">
        <v>231</v>
      </c>
      <c r="I606" s="7" t="s">
        <v>232</v>
      </c>
      <c r="J606" s="7" t="s">
        <v>2649</v>
      </c>
      <c r="K606" s="7" t="s">
        <v>4515</v>
      </c>
      <c r="L606" s="7" t="s">
        <v>4516</v>
      </c>
      <c r="M606" s="7" t="s">
        <v>229</v>
      </c>
      <c r="N606" s="7" t="s">
        <v>4517</v>
      </c>
      <c r="O606" s="8">
        <v>0</v>
      </c>
      <c r="P606" s="8">
        <v>0</v>
      </c>
      <c r="Q606" s="8">
        <v>2</v>
      </c>
      <c r="R606" s="7" t="s">
        <v>100</v>
      </c>
      <c r="S606" s="7" t="s">
        <v>100</v>
      </c>
      <c r="T606" s="7" t="s">
        <v>4518</v>
      </c>
      <c r="U606" s="8">
        <v>0</v>
      </c>
      <c r="V606" s="8">
        <v>1</v>
      </c>
      <c r="W606" s="8">
        <v>1</v>
      </c>
      <c r="X606" s="8">
        <v>0</v>
      </c>
      <c r="Y606" s="8">
        <v>1</v>
      </c>
      <c r="Z606" s="8">
        <v>1</v>
      </c>
      <c r="AA606" s="8">
        <v>0</v>
      </c>
      <c r="AB606" s="8">
        <v>0</v>
      </c>
      <c r="AC606" s="8">
        <v>0</v>
      </c>
      <c r="AD606" s="8">
        <v>0</v>
      </c>
      <c r="AE606" s="8">
        <v>0</v>
      </c>
      <c r="AF606" s="8">
        <v>0</v>
      </c>
      <c r="AG606" s="8">
        <v>0</v>
      </c>
      <c r="AH606" s="8">
        <v>1</v>
      </c>
      <c r="AI606" s="8">
        <v>1</v>
      </c>
      <c r="AJ606" s="8">
        <v>0</v>
      </c>
      <c r="AK606" s="8">
        <v>0</v>
      </c>
      <c r="AL606" s="8">
        <v>0</v>
      </c>
      <c r="AM606" s="7" t="s">
        <v>235</v>
      </c>
    </row>
    <row r="607" spans="1:39" ht="140.25" x14ac:dyDescent="0.25">
      <c r="A607" s="6">
        <v>266</v>
      </c>
      <c r="B607" s="7" t="s">
        <v>92</v>
      </c>
      <c r="C607" s="7" t="s">
        <v>51</v>
      </c>
      <c r="D607" s="7" t="s">
        <v>229</v>
      </c>
      <c r="E607" s="7" t="s">
        <v>94</v>
      </c>
      <c r="F607" s="7" t="s">
        <v>127</v>
      </c>
      <c r="G607" s="7" t="s">
        <v>230</v>
      </c>
      <c r="H607" s="7" t="s">
        <v>231</v>
      </c>
      <c r="I607" s="7" t="s">
        <v>232</v>
      </c>
      <c r="J607" s="7" t="s">
        <v>2649</v>
      </c>
      <c r="K607" s="7" t="s">
        <v>4519</v>
      </c>
      <c r="L607" s="7" t="s">
        <v>4520</v>
      </c>
      <c r="M607" s="7" t="s">
        <v>229</v>
      </c>
      <c r="N607" s="7" t="s">
        <v>2930</v>
      </c>
      <c r="O607" s="8">
        <v>0</v>
      </c>
      <c r="P607" s="8">
        <v>0</v>
      </c>
      <c r="Q607" s="8">
        <v>24</v>
      </c>
      <c r="R607" s="7" t="s">
        <v>100</v>
      </c>
      <c r="S607" s="7" t="s">
        <v>100</v>
      </c>
      <c r="T607" s="7" t="s">
        <v>4521</v>
      </c>
      <c r="U607" s="8">
        <v>0</v>
      </c>
      <c r="V607" s="8">
        <v>38</v>
      </c>
      <c r="W607" s="8">
        <v>36</v>
      </c>
      <c r="X607" s="8">
        <v>0</v>
      </c>
      <c r="Y607" s="8">
        <v>23</v>
      </c>
      <c r="Z607" s="8">
        <v>21</v>
      </c>
      <c r="AA607" s="8">
        <v>0</v>
      </c>
      <c r="AB607" s="8">
        <v>0</v>
      </c>
      <c r="AC607" s="8">
        <v>0</v>
      </c>
      <c r="AD607" s="8">
        <v>0</v>
      </c>
      <c r="AE607" s="8">
        <v>0</v>
      </c>
      <c r="AF607" s="8">
        <v>0</v>
      </c>
      <c r="AG607" s="8">
        <v>0</v>
      </c>
      <c r="AH607" s="8">
        <v>23</v>
      </c>
      <c r="AI607" s="8">
        <v>21</v>
      </c>
      <c r="AJ607" s="8">
        <v>0</v>
      </c>
      <c r="AK607" s="8">
        <v>0</v>
      </c>
      <c r="AL607" s="8">
        <v>0</v>
      </c>
      <c r="AM607" s="7" t="s">
        <v>235</v>
      </c>
    </row>
    <row r="608" spans="1:39" ht="89.25" x14ac:dyDescent="0.25">
      <c r="A608" s="6">
        <v>266</v>
      </c>
      <c r="B608" s="7" t="s">
        <v>92</v>
      </c>
      <c r="C608" s="7" t="s">
        <v>51</v>
      </c>
      <c r="D608" s="7" t="s">
        <v>229</v>
      </c>
      <c r="E608" s="7" t="s">
        <v>94</v>
      </c>
      <c r="F608" s="7" t="s">
        <v>127</v>
      </c>
      <c r="G608" s="7" t="s">
        <v>230</v>
      </c>
      <c r="H608" s="7" t="s">
        <v>231</v>
      </c>
      <c r="I608" s="7" t="s">
        <v>232</v>
      </c>
      <c r="J608" s="7" t="s">
        <v>2649</v>
      </c>
      <c r="K608" s="7" t="s">
        <v>4522</v>
      </c>
      <c r="L608" s="7" t="s">
        <v>4523</v>
      </c>
      <c r="M608" s="7" t="s">
        <v>229</v>
      </c>
      <c r="N608" s="7" t="s">
        <v>4524</v>
      </c>
      <c r="O608" s="8">
        <v>0</v>
      </c>
      <c r="P608" s="8">
        <v>0</v>
      </c>
      <c r="Q608" s="8">
        <v>4</v>
      </c>
      <c r="R608" s="7" t="s">
        <v>100</v>
      </c>
      <c r="S608" s="7" t="s">
        <v>100</v>
      </c>
      <c r="T608" s="7" t="s">
        <v>4525</v>
      </c>
      <c r="U608" s="8">
        <v>0</v>
      </c>
      <c r="V608" s="8">
        <v>6</v>
      </c>
      <c r="W608" s="8">
        <v>6</v>
      </c>
      <c r="X608" s="8">
        <v>0</v>
      </c>
      <c r="Y608" s="8">
        <v>4</v>
      </c>
      <c r="Z608" s="8">
        <v>4</v>
      </c>
      <c r="AA608" s="8">
        <v>0</v>
      </c>
      <c r="AB608" s="8">
        <v>0</v>
      </c>
      <c r="AC608" s="8">
        <v>0</v>
      </c>
      <c r="AD608" s="8">
        <v>0</v>
      </c>
      <c r="AE608" s="8">
        <v>0</v>
      </c>
      <c r="AF608" s="8">
        <v>0</v>
      </c>
      <c r="AG608" s="8">
        <v>0</v>
      </c>
      <c r="AH608" s="8">
        <v>4</v>
      </c>
      <c r="AI608" s="8">
        <v>4</v>
      </c>
      <c r="AJ608" s="8">
        <v>0</v>
      </c>
      <c r="AK608" s="8">
        <v>0</v>
      </c>
      <c r="AL608" s="8">
        <v>0</v>
      </c>
      <c r="AM608" s="7" t="s">
        <v>235</v>
      </c>
    </row>
    <row r="609" spans="1:39" ht="89.25" x14ac:dyDescent="0.25">
      <c r="A609" s="6">
        <v>266</v>
      </c>
      <c r="B609" s="7" t="s">
        <v>92</v>
      </c>
      <c r="C609" s="7" t="s">
        <v>51</v>
      </c>
      <c r="D609" s="7" t="s">
        <v>229</v>
      </c>
      <c r="E609" s="7" t="s">
        <v>94</v>
      </c>
      <c r="F609" s="7" t="s">
        <v>127</v>
      </c>
      <c r="G609" s="7" t="s">
        <v>230</v>
      </c>
      <c r="H609" s="7" t="s">
        <v>231</v>
      </c>
      <c r="I609" s="7" t="s">
        <v>232</v>
      </c>
      <c r="J609" s="7" t="s">
        <v>2649</v>
      </c>
      <c r="K609" s="7" t="s">
        <v>4526</v>
      </c>
      <c r="L609" s="7" t="s">
        <v>4527</v>
      </c>
      <c r="M609" s="7" t="s">
        <v>684</v>
      </c>
      <c r="N609" s="7" t="s">
        <v>3463</v>
      </c>
      <c r="O609" s="8">
        <v>0</v>
      </c>
      <c r="P609" s="8">
        <v>0</v>
      </c>
      <c r="Q609" s="8">
        <v>0</v>
      </c>
      <c r="R609" s="7" t="s">
        <v>100</v>
      </c>
      <c r="S609" s="7" t="s">
        <v>100</v>
      </c>
      <c r="T609" s="7" t="s">
        <v>100</v>
      </c>
      <c r="U609" s="8">
        <v>0</v>
      </c>
      <c r="V609" s="8">
        <v>4</v>
      </c>
      <c r="W609" s="8">
        <v>4</v>
      </c>
      <c r="X609" s="8">
        <v>0</v>
      </c>
      <c r="Y609" s="8">
        <v>3</v>
      </c>
      <c r="Z609" s="8">
        <v>3</v>
      </c>
      <c r="AA609" s="8">
        <v>0</v>
      </c>
      <c r="AB609" s="8">
        <v>0</v>
      </c>
      <c r="AC609" s="8">
        <v>0</v>
      </c>
      <c r="AD609" s="8">
        <v>0</v>
      </c>
      <c r="AE609" s="8">
        <v>0</v>
      </c>
      <c r="AF609" s="8">
        <v>0</v>
      </c>
      <c r="AG609" s="8">
        <v>0</v>
      </c>
      <c r="AH609" s="8">
        <v>3</v>
      </c>
      <c r="AI609" s="8">
        <v>3</v>
      </c>
      <c r="AJ609" s="8">
        <v>0</v>
      </c>
      <c r="AK609" s="8">
        <v>0</v>
      </c>
      <c r="AL609" s="8">
        <v>0</v>
      </c>
      <c r="AM609" s="7" t="s">
        <v>235</v>
      </c>
    </row>
    <row r="610" spans="1:39" ht="89.25" x14ac:dyDescent="0.25">
      <c r="A610" s="6">
        <v>266</v>
      </c>
      <c r="B610" s="7" t="s">
        <v>92</v>
      </c>
      <c r="C610" s="7" t="s">
        <v>51</v>
      </c>
      <c r="D610" s="7" t="s">
        <v>229</v>
      </c>
      <c r="E610" s="7" t="s">
        <v>94</v>
      </c>
      <c r="F610" s="7" t="s">
        <v>127</v>
      </c>
      <c r="G610" s="7" t="s">
        <v>230</v>
      </c>
      <c r="H610" s="7" t="s">
        <v>231</v>
      </c>
      <c r="I610" s="7" t="s">
        <v>232</v>
      </c>
      <c r="J610" s="7" t="s">
        <v>2649</v>
      </c>
      <c r="K610" s="7" t="s">
        <v>4528</v>
      </c>
      <c r="L610" s="7" t="s">
        <v>4529</v>
      </c>
      <c r="M610" s="7" t="s">
        <v>1103</v>
      </c>
      <c r="N610" s="7" t="s">
        <v>4530</v>
      </c>
      <c r="O610" s="8">
        <v>0</v>
      </c>
      <c r="P610" s="8">
        <v>0</v>
      </c>
      <c r="Q610" s="8">
        <v>0</v>
      </c>
      <c r="R610" s="7" t="s">
        <v>100</v>
      </c>
      <c r="S610" s="7" t="s">
        <v>100</v>
      </c>
      <c r="T610" s="7" t="s">
        <v>100</v>
      </c>
      <c r="U610" s="8">
        <v>0</v>
      </c>
      <c r="V610" s="8">
        <v>3</v>
      </c>
      <c r="W610" s="8">
        <v>0</v>
      </c>
      <c r="X610" s="8">
        <v>0</v>
      </c>
      <c r="Y610" s="8">
        <v>3</v>
      </c>
      <c r="Z610" s="8">
        <v>0</v>
      </c>
      <c r="AA610" s="8">
        <v>0</v>
      </c>
      <c r="AB610" s="8">
        <v>0</v>
      </c>
      <c r="AC610" s="8">
        <v>0</v>
      </c>
      <c r="AD610" s="8">
        <v>0</v>
      </c>
      <c r="AE610" s="8">
        <v>0</v>
      </c>
      <c r="AF610" s="8">
        <v>0</v>
      </c>
      <c r="AG610" s="8">
        <v>0</v>
      </c>
      <c r="AH610" s="8">
        <v>3</v>
      </c>
      <c r="AI610" s="8">
        <v>0</v>
      </c>
      <c r="AJ610" s="8">
        <v>0</v>
      </c>
      <c r="AK610" s="8">
        <v>0</v>
      </c>
      <c r="AL610" s="8">
        <v>0</v>
      </c>
      <c r="AM610" s="7" t="s">
        <v>235</v>
      </c>
    </row>
    <row r="611" spans="1:39" ht="89.25" x14ac:dyDescent="0.25">
      <c r="A611" s="6">
        <v>266</v>
      </c>
      <c r="B611" s="7" t="s">
        <v>92</v>
      </c>
      <c r="C611" s="7" t="s">
        <v>51</v>
      </c>
      <c r="D611" s="7" t="s">
        <v>229</v>
      </c>
      <c r="E611" s="7" t="s">
        <v>94</v>
      </c>
      <c r="F611" s="7" t="s">
        <v>127</v>
      </c>
      <c r="G611" s="7" t="s">
        <v>230</v>
      </c>
      <c r="H611" s="7" t="s">
        <v>231</v>
      </c>
      <c r="I611" s="7" t="s">
        <v>232</v>
      </c>
      <c r="J611" s="7" t="s">
        <v>2720</v>
      </c>
      <c r="K611" s="7" t="s">
        <v>4531</v>
      </c>
      <c r="L611" s="7" t="s">
        <v>4532</v>
      </c>
      <c r="M611" s="7" t="s">
        <v>229</v>
      </c>
      <c r="N611" s="7" t="s">
        <v>4524</v>
      </c>
      <c r="O611" s="8">
        <v>0</v>
      </c>
      <c r="P611" s="8">
        <v>0</v>
      </c>
      <c r="Q611" s="8">
        <v>0</v>
      </c>
      <c r="R611" s="7" t="s">
        <v>100</v>
      </c>
      <c r="S611" s="7" t="s">
        <v>100</v>
      </c>
      <c r="T611" s="7" t="s">
        <v>100</v>
      </c>
      <c r="U611" s="8">
        <v>0</v>
      </c>
      <c r="V611" s="8">
        <v>0</v>
      </c>
      <c r="W611" s="8">
        <v>0</v>
      </c>
      <c r="X611" s="8">
        <v>0</v>
      </c>
      <c r="Y611" s="8">
        <v>0</v>
      </c>
      <c r="Z611" s="8">
        <v>0</v>
      </c>
      <c r="AA611" s="8">
        <v>0</v>
      </c>
      <c r="AB611" s="8">
        <v>0</v>
      </c>
      <c r="AC611" s="8">
        <v>0</v>
      </c>
      <c r="AD611" s="8">
        <v>0</v>
      </c>
      <c r="AE611" s="8">
        <v>0</v>
      </c>
      <c r="AF611" s="8">
        <v>0</v>
      </c>
      <c r="AG611" s="8">
        <v>0</v>
      </c>
      <c r="AH611" s="8">
        <v>0</v>
      </c>
      <c r="AI611" s="8">
        <v>0</v>
      </c>
      <c r="AJ611" s="8">
        <v>0</v>
      </c>
      <c r="AK611" s="8">
        <v>0</v>
      </c>
      <c r="AL611" s="8">
        <v>0</v>
      </c>
      <c r="AM611" s="7" t="s">
        <v>100</v>
      </c>
    </row>
    <row r="612" spans="1:39" ht="89.25" x14ac:dyDescent="0.25">
      <c r="A612" s="6">
        <v>266</v>
      </c>
      <c r="B612" s="7" t="s">
        <v>92</v>
      </c>
      <c r="C612" s="7" t="s">
        <v>51</v>
      </c>
      <c r="D612" s="7" t="s">
        <v>229</v>
      </c>
      <c r="E612" s="7" t="s">
        <v>94</v>
      </c>
      <c r="F612" s="7" t="s">
        <v>127</v>
      </c>
      <c r="G612" s="7" t="s">
        <v>230</v>
      </c>
      <c r="H612" s="7" t="s">
        <v>231</v>
      </c>
      <c r="I612" s="7" t="s">
        <v>232</v>
      </c>
      <c r="J612" s="7" t="s">
        <v>2720</v>
      </c>
      <c r="K612" s="7" t="s">
        <v>4533</v>
      </c>
      <c r="L612" s="7" t="s">
        <v>4534</v>
      </c>
      <c r="M612" s="7" t="s">
        <v>229</v>
      </c>
      <c r="N612" s="7" t="s">
        <v>2735</v>
      </c>
      <c r="O612" s="8">
        <v>0</v>
      </c>
      <c r="P612" s="8">
        <v>0</v>
      </c>
      <c r="Q612" s="8">
        <v>0</v>
      </c>
      <c r="R612" s="7" t="s">
        <v>100</v>
      </c>
      <c r="S612" s="7" t="s">
        <v>100</v>
      </c>
      <c r="T612" s="7" t="s">
        <v>100</v>
      </c>
      <c r="U612" s="8">
        <v>0</v>
      </c>
      <c r="V612" s="8">
        <v>0</v>
      </c>
      <c r="W612" s="8">
        <v>0</v>
      </c>
      <c r="X612" s="8">
        <v>0</v>
      </c>
      <c r="Y612" s="8">
        <v>0</v>
      </c>
      <c r="Z612" s="8">
        <v>0</v>
      </c>
      <c r="AA612" s="8">
        <v>0</v>
      </c>
      <c r="AB612" s="8">
        <v>0</v>
      </c>
      <c r="AC612" s="8">
        <v>0</v>
      </c>
      <c r="AD612" s="8">
        <v>0</v>
      </c>
      <c r="AE612" s="8">
        <v>0</v>
      </c>
      <c r="AF612" s="8">
        <v>0</v>
      </c>
      <c r="AG612" s="8">
        <v>0</v>
      </c>
      <c r="AH612" s="8">
        <v>0</v>
      </c>
      <c r="AI612" s="8">
        <v>0</v>
      </c>
      <c r="AJ612" s="8">
        <v>0</v>
      </c>
      <c r="AK612" s="8">
        <v>0</v>
      </c>
      <c r="AL612" s="8">
        <v>0</v>
      </c>
      <c r="AM612" s="7" t="s">
        <v>100</v>
      </c>
    </row>
    <row r="613" spans="1:39" ht="89.25" x14ac:dyDescent="0.25">
      <c r="A613" s="6">
        <v>266</v>
      </c>
      <c r="B613" s="7" t="s">
        <v>92</v>
      </c>
      <c r="C613" s="7" t="s">
        <v>51</v>
      </c>
      <c r="D613" s="7" t="s">
        <v>229</v>
      </c>
      <c r="E613" s="7" t="s">
        <v>94</v>
      </c>
      <c r="F613" s="7" t="s">
        <v>127</v>
      </c>
      <c r="G613" s="7" t="s">
        <v>230</v>
      </c>
      <c r="H613" s="7" t="s">
        <v>231</v>
      </c>
      <c r="I613" s="7" t="s">
        <v>232</v>
      </c>
      <c r="J613" s="7" t="s">
        <v>2720</v>
      </c>
      <c r="K613" s="7" t="s">
        <v>4535</v>
      </c>
      <c r="L613" s="7" t="s">
        <v>4536</v>
      </c>
      <c r="M613" s="7" t="s">
        <v>258</v>
      </c>
      <c r="N613" s="7" t="s">
        <v>4477</v>
      </c>
      <c r="O613" s="8">
        <v>0</v>
      </c>
      <c r="P613" s="8">
        <v>0</v>
      </c>
      <c r="Q613" s="8">
        <v>0</v>
      </c>
      <c r="R613" s="7" t="s">
        <v>100</v>
      </c>
      <c r="S613" s="7" t="s">
        <v>100</v>
      </c>
      <c r="T613" s="7" t="s">
        <v>100</v>
      </c>
      <c r="U613" s="8">
        <v>0</v>
      </c>
      <c r="V613" s="8">
        <v>0</v>
      </c>
      <c r="W613" s="8">
        <v>0</v>
      </c>
      <c r="X613" s="8">
        <v>0</v>
      </c>
      <c r="Y613" s="8">
        <v>0</v>
      </c>
      <c r="Z613" s="8">
        <v>0</v>
      </c>
      <c r="AA613" s="8">
        <v>0</v>
      </c>
      <c r="AB613" s="8">
        <v>0</v>
      </c>
      <c r="AC613" s="8">
        <v>0</v>
      </c>
      <c r="AD613" s="8">
        <v>0</v>
      </c>
      <c r="AE613" s="8">
        <v>0</v>
      </c>
      <c r="AF613" s="8">
        <v>0</v>
      </c>
      <c r="AG613" s="8">
        <v>0</v>
      </c>
      <c r="AH613" s="8">
        <v>0</v>
      </c>
      <c r="AI613" s="8">
        <v>0</v>
      </c>
      <c r="AJ613" s="8">
        <v>0</v>
      </c>
      <c r="AK613" s="8">
        <v>0</v>
      </c>
      <c r="AL613" s="8">
        <v>0</v>
      </c>
      <c r="AM613" s="7" t="s">
        <v>100</v>
      </c>
    </row>
    <row r="614" spans="1:39" ht="89.25" x14ac:dyDescent="0.25">
      <c r="A614" s="6">
        <v>266</v>
      </c>
      <c r="B614" s="7" t="s">
        <v>92</v>
      </c>
      <c r="C614" s="7" t="s">
        <v>51</v>
      </c>
      <c r="D614" s="7" t="s">
        <v>229</v>
      </c>
      <c r="E614" s="7" t="s">
        <v>94</v>
      </c>
      <c r="F614" s="7" t="s">
        <v>127</v>
      </c>
      <c r="G614" s="7" t="s">
        <v>230</v>
      </c>
      <c r="H614" s="7" t="s">
        <v>231</v>
      </c>
      <c r="I614" s="7" t="s">
        <v>232</v>
      </c>
      <c r="J614" s="7" t="s">
        <v>2720</v>
      </c>
      <c r="K614" s="7" t="s">
        <v>4537</v>
      </c>
      <c r="L614" s="7" t="s">
        <v>4538</v>
      </c>
      <c r="M614" s="7" t="s">
        <v>684</v>
      </c>
      <c r="N614" s="7" t="s">
        <v>3463</v>
      </c>
      <c r="O614" s="8">
        <v>0</v>
      </c>
      <c r="P614" s="8">
        <v>0</v>
      </c>
      <c r="Q614" s="8">
        <v>0</v>
      </c>
      <c r="R614" s="7" t="s">
        <v>100</v>
      </c>
      <c r="S614" s="7" t="s">
        <v>100</v>
      </c>
      <c r="T614" s="7" t="s">
        <v>100</v>
      </c>
      <c r="U614" s="8">
        <v>0</v>
      </c>
      <c r="V614" s="8">
        <v>0</v>
      </c>
      <c r="W614" s="8">
        <v>0</v>
      </c>
      <c r="X614" s="8">
        <v>0</v>
      </c>
      <c r="Y614" s="8">
        <v>0</v>
      </c>
      <c r="Z614" s="8">
        <v>0</v>
      </c>
      <c r="AA614" s="8">
        <v>0</v>
      </c>
      <c r="AB614" s="8">
        <v>0</v>
      </c>
      <c r="AC614" s="8">
        <v>0</v>
      </c>
      <c r="AD614" s="8">
        <v>0</v>
      </c>
      <c r="AE614" s="8">
        <v>0</v>
      </c>
      <c r="AF614" s="8">
        <v>0</v>
      </c>
      <c r="AG614" s="8">
        <v>0</v>
      </c>
      <c r="AH614" s="8">
        <v>0</v>
      </c>
      <c r="AI614" s="8">
        <v>0</v>
      </c>
      <c r="AJ614" s="8">
        <v>0</v>
      </c>
      <c r="AK614" s="8">
        <v>0</v>
      </c>
      <c r="AL614" s="8">
        <v>0</v>
      </c>
      <c r="AM614" s="7" t="s">
        <v>100</v>
      </c>
    </row>
    <row r="615" spans="1:39" ht="89.25" x14ac:dyDescent="0.25">
      <c r="A615" s="6">
        <v>266</v>
      </c>
      <c r="B615" s="7" t="s">
        <v>92</v>
      </c>
      <c r="C615" s="7" t="s">
        <v>51</v>
      </c>
      <c r="D615" s="7" t="s">
        <v>229</v>
      </c>
      <c r="E615" s="7" t="s">
        <v>94</v>
      </c>
      <c r="F615" s="7" t="s">
        <v>127</v>
      </c>
      <c r="G615" s="7" t="s">
        <v>230</v>
      </c>
      <c r="H615" s="7" t="s">
        <v>231</v>
      </c>
      <c r="I615" s="7" t="s">
        <v>232</v>
      </c>
      <c r="J615" s="7" t="s">
        <v>2720</v>
      </c>
      <c r="K615" s="7" t="s">
        <v>4539</v>
      </c>
      <c r="L615" s="7" t="s">
        <v>4540</v>
      </c>
      <c r="M615" s="7" t="s">
        <v>229</v>
      </c>
      <c r="N615" s="7" t="s">
        <v>4541</v>
      </c>
      <c r="O615" s="8">
        <v>0</v>
      </c>
      <c r="P615" s="8">
        <v>0</v>
      </c>
      <c r="Q615" s="8">
        <v>0</v>
      </c>
      <c r="R615" s="7" t="s">
        <v>100</v>
      </c>
      <c r="S615" s="7" t="s">
        <v>100</v>
      </c>
      <c r="T615" s="7" t="s">
        <v>100</v>
      </c>
      <c r="U615" s="8">
        <v>0</v>
      </c>
      <c r="V615" s="8">
        <v>0</v>
      </c>
      <c r="W615" s="8">
        <v>0</v>
      </c>
      <c r="X615" s="8">
        <v>0</v>
      </c>
      <c r="Y615" s="8">
        <v>0</v>
      </c>
      <c r="Z615" s="8">
        <v>0</v>
      </c>
      <c r="AA615" s="8">
        <v>0</v>
      </c>
      <c r="AB615" s="8">
        <v>0</v>
      </c>
      <c r="AC615" s="8">
        <v>0</v>
      </c>
      <c r="AD615" s="8">
        <v>0</v>
      </c>
      <c r="AE615" s="8">
        <v>0</v>
      </c>
      <c r="AF615" s="8">
        <v>0</v>
      </c>
      <c r="AG615" s="8">
        <v>0</v>
      </c>
      <c r="AH615" s="8">
        <v>0</v>
      </c>
      <c r="AI615" s="8">
        <v>0</v>
      </c>
      <c r="AJ615" s="8">
        <v>0</v>
      </c>
      <c r="AK615" s="8">
        <v>0</v>
      </c>
      <c r="AL615" s="8">
        <v>0</v>
      </c>
      <c r="AM615" s="7" t="s">
        <v>100</v>
      </c>
    </row>
    <row r="616" spans="1:39" ht="114.75" x14ac:dyDescent="0.25">
      <c r="A616" s="6">
        <v>269</v>
      </c>
      <c r="B616" s="7" t="s">
        <v>92</v>
      </c>
      <c r="C616" s="7" t="s">
        <v>51</v>
      </c>
      <c r="D616" s="7" t="s">
        <v>314</v>
      </c>
      <c r="E616" s="7" t="s">
        <v>94</v>
      </c>
      <c r="F616" s="7" t="s">
        <v>95</v>
      </c>
      <c r="G616" s="7" t="s">
        <v>1717</v>
      </c>
      <c r="H616" s="7" t="s">
        <v>1718</v>
      </c>
      <c r="I616" s="7" t="s">
        <v>1719</v>
      </c>
      <c r="J616" s="7" t="s">
        <v>2649</v>
      </c>
      <c r="K616" s="7" t="s">
        <v>4542</v>
      </c>
      <c r="L616" s="7" t="s">
        <v>4543</v>
      </c>
      <c r="M616" s="7" t="s">
        <v>457</v>
      </c>
      <c r="N616" s="7" t="s">
        <v>3487</v>
      </c>
      <c r="O616" s="8">
        <v>1</v>
      </c>
      <c r="P616" s="8">
        <v>2</v>
      </c>
      <c r="Q616" s="8">
        <v>2</v>
      </c>
      <c r="R616" s="7" t="s">
        <v>2088</v>
      </c>
      <c r="S616" s="7" t="s">
        <v>2088</v>
      </c>
      <c r="T616" s="7" t="s">
        <v>2088</v>
      </c>
      <c r="U616" s="8">
        <v>1</v>
      </c>
      <c r="V616" s="8">
        <v>1</v>
      </c>
      <c r="W616" s="8">
        <v>1</v>
      </c>
      <c r="X616" s="8">
        <v>0</v>
      </c>
      <c r="Y616" s="8">
        <v>0</v>
      </c>
      <c r="Z616" s="8">
        <v>0</v>
      </c>
      <c r="AA616" s="8">
        <v>0</v>
      </c>
      <c r="AB616" s="8">
        <v>0</v>
      </c>
      <c r="AC616" s="8">
        <v>0</v>
      </c>
      <c r="AD616" s="8">
        <v>0</v>
      </c>
      <c r="AE616" s="8">
        <v>0</v>
      </c>
      <c r="AF616" s="8">
        <v>0</v>
      </c>
      <c r="AG616" s="8">
        <v>0</v>
      </c>
      <c r="AH616" s="8">
        <v>0</v>
      </c>
      <c r="AI616" s="8">
        <v>0</v>
      </c>
      <c r="AJ616" s="8">
        <v>0</v>
      </c>
      <c r="AK616" s="8">
        <v>0</v>
      </c>
      <c r="AL616" s="8">
        <v>0</v>
      </c>
    </row>
    <row r="617" spans="1:39" ht="102" x14ac:dyDescent="0.25">
      <c r="A617" s="6">
        <v>269</v>
      </c>
      <c r="B617" s="7" t="s">
        <v>92</v>
      </c>
      <c r="C617" s="7" t="s">
        <v>51</v>
      </c>
      <c r="D617" s="7" t="s">
        <v>314</v>
      </c>
      <c r="E617" s="7" t="s">
        <v>94</v>
      </c>
      <c r="F617" s="7" t="s">
        <v>95</v>
      </c>
      <c r="G617" s="7" t="s">
        <v>1717</v>
      </c>
      <c r="H617" s="7" t="s">
        <v>1718</v>
      </c>
      <c r="I617" s="7" t="s">
        <v>1719</v>
      </c>
      <c r="J617" s="7" t="s">
        <v>2649</v>
      </c>
      <c r="K617" s="7" t="s">
        <v>4544</v>
      </c>
      <c r="L617" s="7" t="s">
        <v>4545</v>
      </c>
      <c r="M617" s="7" t="s">
        <v>457</v>
      </c>
      <c r="N617" s="7" t="s">
        <v>4374</v>
      </c>
      <c r="O617" s="8">
        <v>0</v>
      </c>
      <c r="P617" s="8">
        <v>0</v>
      </c>
      <c r="Q617" s="8">
        <v>0</v>
      </c>
      <c r="R617" s="7" t="s">
        <v>104</v>
      </c>
      <c r="S617" s="7" t="s">
        <v>104</v>
      </c>
      <c r="T617" s="7" t="s">
        <v>104</v>
      </c>
      <c r="U617" s="8">
        <v>1</v>
      </c>
      <c r="V617" s="8">
        <v>1</v>
      </c>
      <c r="W617" s="8">
        <v>1</v>
      </c>
      <c r="X617" s="8">
        <v>0</v>
      </c>
      <c r="Y617" s="8">
        <v>0</v>
      </c>
      <c r="Z617" s="8">
        <v>0</v>
      </c>
      <c r="AA617" s="8">
        <v>0</v>
      </c>
      <c r="AB617" s="8">
        <v>0</v>
      </c>
      <c r="AC617" s="8">
        <v>0</v>
      </c>
      <c r="AD617" s="8">
        <v>0</v>
      </c>
      <c r="AE617" s="8">
        <v>0</v>
      </c>
      <c r="AF617" s="8">
        <v>0</v>
      </c>
      <c r="AG617" s="8">
        <v>0</v>
      </c>
      <c r="AH617" s="8">
        <v>0</v>
      </c>
      <c r="AI617" s="8">
        <v>0</v>
      </c>
      <c r="AJ617" s="8">
        <v>0</v>
      </c>
      <c r="AK617" s="8">
        <v>0</v>
      </c>
      <c r="AL617" s="8">
        <v>0</v>
      </c>
    </row>
    <row r="618" spans="1:39" ht="76.5" x14ac:dyDescent="0.25">
      <c r="A618" s="6">
        <v>270</v>
      </c>
      <c r="B618" s="7" t="s">
        <v>92</v>
      </c>
      <c r="C618" s="7" t="s">
        <v>51</v>
      </c>
      <c r="D618" s="7" t="s">
        <v>480</v>
      </c>
      <c r="E618" s="7" t="s">
        <v>94</v>
      </c>
      <c r="F618" s="7" t="s">
        <v>95</v>
      </c>
      <c r="G618" s="7" t="s">
        <v>1723</v>
      </c>
      <c r="H618" s="7" t="s">
        <v>1724</v>
      </c>
      <c r="I618" s="7" t="s">
        <v>1725</v>
      </c>
      <c r="J618" s="7" t="s">
        <v>2649</v>
      </c>
      <c r="K618" s="7" t="s">
        <v>4546</v>
      </c>
      <c r="L618" s="7" t="s">
        <v>4547</v>
      </c>
      <c r="M618" s="7" t="s">
        <v>480</v>
      </c>
      <c r="N618" s="7" t="s">
        <v>4548</v>
      </c>
      <c r="O618" s="8">
        <v>0</v>
      </c>
      <c r="P618" s="8">
        <v>0</v>
      </c>
      <c r="Q618" s="8">
        <v>0</v>
      </c>
      <c r="U618" s="8">
        <v>1</v>
      </c>
      <c r="V618" s="8">
        <v>0</v>
      </c>
      <c r="W618" s="8">
        <v>0</v>
      </c>
      <c r="X618" s="8">
        <v>1</v>
      </c>
      <c r="Y618" s="8">
        <v>0</v>
      </c>
      <c r="Z618" s="8">
        <v>0</v>
      </c>
      <c r="AA618" s="8">
        <v>0</v>
      </c>
      <c r="AB618" s="8">
        <v>0</v>
      </c>
      <c r="AC618" s="8">
        <v>0</v>
      </c>
      <c r="AD618" s="8">
        <v>0</v>
      </c>
      <c r="AE618" s="8">
        <v>0</v>
      </c>
      <c r="AF618" s="8">
        <v>0</v>
      </c>
      <c r="AG618" s="8">
        <v>1</v>
      </c>
      <c r="AH618" s="8">
        <v>0</v>
      </c>
      <c r="AI618" s="8">
        <v>0</v>
      </c>
      <c r="AJ618" s="8">
        <v>1</v>
      </c>
      <c r="AK618" s="8">
        <v>0</v>
      </c>
      <c r="AL618" s="8">
        <v>0</v>
      </c>
    </row>
    <row r="619" spans="1:39" ht="76.5" x14ac:dyDescent="0.25">
      <c r="A619" s="6">
        <v>270</v>
      </c>
      <c r="B619" s="7" t="s">
        <v>92</v>
      </c>
      <c r="C619" s="7" t="s">
        <v>51</v>
      </c>
      <c r="D619" s="7" t="s">
        <v>480</v>
      </c>
      <c r="E619" s="7" t="s">
        <v>94</v>
      </c>
      <c r="F619" s="7" t="s">
        <v>95</v>
      </c>
      <c r="G619" s="7" t="s">
        <v>1723</v>
      </c>
      <c r="H619" s="7" t="s">
        <v>1724</v>
      </c>
      <c r="I619" s="7" t="s">
        <v>1725</v>
      </c>
      <c r="J619" s="7" t="s">
        <v>2720</v>
      </c>
      <c r="K619" s="7" t="s">
        <v>4549</v>
      </c>
      <c r="L619" s="7" t="s">
        <v>4550</v>
      </c>
      <c r="M619" s="7" t="s">
        <v>165</v>
      </c>
      <c r="N619" s="7" t="s">
        <v>2658</v>
      </c>
      <c r="O619" s="8">
        <v>0</v>
      </c>
      <c r="P619" s="8">
        <v>0</v>
      </c>
      <c r="Q619" s="8">
        <v>0</v>
      </c>
      <c r="U619" s="8">
        <v>1</v>
      </c>
      <c r="V619" s="8">
        <v>1</v>
      </c>
      <c r="W619" s="8">
        <v>1</v>
      </c>
      <c r="X619" s="8">
        <v>0</v>
      </c>
      <c r="Y619" s="8">
        <v>0</v>
      </c>
      <c r="Z619" s="8">
        <v>0</v>
      </c>
      <c r="AA619" s="8">
        <v>0</v>
      </c>
      <c r="AB619" s="8">
        <v>0</v>
      </c>
      <c r="AC619" s="8">
        <v>0</v>
      </c>
      <c r="AD619" s="8">
        <v>0</v>
      </c>
      <c r="AE619" s="8">
        <v>0</v>
      </c>
      <c r="AF619" s="8">
        <v>0</v>
      </c>
      <c r="AG619" s="8">
        <v>1</v>
      </c>
      <c r="AH619" s="8">
        <v>1</v>
      </c>
      <c r="AI619" s="8">
        <v>1</v>
      </c>
      <c r="AJ619" s="8">
        <v>0</v>
      </c>
      <c r="AK619" s="8">
        <v>0</v>
      </c>
      <c r="AL619" s="8">
        <v>0</v>
      </c>
    </row>
    <row r="620" spans="1:39" ht="76.5" x14ac:dyDescent="0.25">
      <c r="A620" s="6">
        <v>270</v>
      </c>
      <c r="B620" s="7" t="s">
        <v>92</v>
      </c>
      <c r="C620" s="7" t="s">
        <v>51</v>
      </c>
      <c r="D620" s="7" t="s">
        <v>480</v>
      </c>
      <c r="E620" s="7" t="s">
        <v>94</v>
      </c>
      <c r="F620" s="7" t="s">
        <v>95</v>
      </c>
      <c r="G620" s="7" t="s">
        <v>1723</v>
      </c>
      <c r="H620" s="7" t="s">
        <v>1724</v>
      </c>
      <c r="I620" s="7" t="s">
        <v>1725</v>
      </c>
      <c r="J620" s="7" t="s">
        <v>2720</v>
      </c>
      <c r="K620" s="7" t="s">
        <v>4551</v>
      </c>
      <c r="L620" s="7" t="s">
        <v>4552</v>
      </c>
      <c r="M620" s="7" t="s">
        <v>480</v>
      </c>
      <c r="N620" s="7" t="s">
        <v>4553</v>
      </c>
      <c r="O620" s="8">
        <v>0</v>
      </c>
      <c r="P620" s="8">
        <v>0</v>
      </c>
      <c r="Q620" s="8">
        <v>0</v>
      </c>
      <c r="U620" s="8">
        <v>1</v>
      </c>
      <c r="V620" s="8">
        <v>1</v>
      </c>
      <c r="W620" s="8">
        <v>1</v>
      </c>
      <c r="X620" s="8">
        <v>0</v>
      </c>
      <c r="Y620" s="8">
        <v>0</v>
      </c>
      <c r="Z620" s="8">
        <v>0</v>
      </c>
      <c r="AA620" s="8">
        <v>0</v>
      </c>
      <c r="AB620" s="8">
        <v>0</v>
      </c>
      <c r="AC620" s="8">
        <v>0</v>
      </c>
      <c r="AD620" s="8">
        <v>0</v>
      </c>
      <c r="AE620" s="8">
        <v>0</v>
      </c>
      <c r="AF620" s="8">
        <v>0</v>
      </c>
      <c r="AG620" s="8">
        <v>1</v>
      </c>
      <c r="AH620" s="8">
        <v>1</v>
      </c>
      <c r="AI620" s="8">
        <v>1</v>
      </c>
      <c r="AJ620" s="8">
        <v>0</v>
      </c>
      <c r="AK620" s="8">
        <v>0</v>
      </c>
      <c r="AL620" s="8">
        <v>0</v>
      </c>
    </row>
    <row r="621" spans="1:39" ht="76.5" x14ac:dyDescent="0.25">
      <c r="A621" s="6">
        <v>270</v>
      </c>
      <c r="B621" s="7" t="s">
        <v>92</v>
      </c>
      <c r="C621" s="7" t="s">
        <v>51</v>
      </c>
      <c r="D621" s="7" t="s">
        <v>480</v>
      </c>
      <c r="E621" s="7" t="s">
        <v>94</v>
      </c>
      <c r="F621" s="7" t="s">
        <v>95</v>
      </c>
      <c r="G621" s="7" t="s">
        <v>1723</v>
      </c>
      <c r="H621" s="7" t="s">
        <v>1724</v>
      </c>
      <c r="I621" s="7" t="s">
        <v>1725</v>
      </c>
      <c r="J621" s="7" t="s">
        <v>2720</v>
      </c>
      <c r="K621" s="7" t="s">
        <v>4554</v>
      </c>
      <c r="L621" s="7" t="s">
        <v>4555</v>
      </c>
      <c r="M621" s="7" t="s">
        <v>708</v>
      </c>
      <c r="N621" s="7" t="s">
        <v>4556</v>
      </c>
      <c r="O621" s="8">
        <v>0</v>
      </c>
      <c r="P621" s="8">
        <v>0</v>
      </c>
      <c r="Q621" s="8">
        <v>0</v>
      </c>
      <c r="U621" s="8">
        <v>1</v>
      </c>
      <c r="V621" s="8">
        <v>1</v>
      </c>
      <c r="W621" s="8">
        <v>1</v>
      </c>
      <c r="X621" s="8">
        <v>0</v>
      </c>
      <c r="Y621" s="8">
        <v>0</v>
      </c>
      <c r="Z621" s="8">
        <v>0</v>
      </c>
      <c r="AA621" s="8">
        <v>0</v>
      </c>
      <c r="AB621" s="8">
        <v>0</v>
      </c>
      <c r="AC621" s="8">
        <v>0</v>
      </c>
      <c r="AD621" s="8">
        <v>0</v>
      </c>
      <c r="AE621" s="8">
        <v>0</v>
      </c>
      <c r="AF621" s="8">
        <v>0</v>
      </c>
      <c r="AG621" s="8">
        <v>1</v>
      </c>
      <c r="AH621" s="8">
        <v>1</v>
      </c>
      <c r="AI621" s="8">
        <v>1</v>
      </c>
      <c r="AJ621" s="8">
        <v>0</v>
      </c>
      <c r="AK621" s="8">
        <v>0</v>
      </c>
      <c r="AL621" s="8">
        <v>0</v>
      </c>
    </row>
    <row r="622" spans="1:39" ht="76.5" x14ac:dyDescent="0.25">
      <c r="A622" s="6">
        <v>270</v>
      </c>
      <c r="B622" s="7" t="s">
        <v>92</v>
      </c>
      <c r="C622" s="7" t="s">
        <v>51</v>
      </c>
      <c r="D622" s="7" t="s">
        <v>480</v>
      </c>
      <c r="E622" s="7" t="s">
        <v>94</v>
      </c>
      <c r="F622" s="7" t="s">
        <v>95</v>
      </c>
      <c r="G622" s="7" t="s">
        <v>1723</v>
      </c>
      <c r="H622" s="7" t="s">
        <v>1724</v>
      </c>
      <c r="I622" s="7" t="s">
        <v>1725</v>
      </c>
      <c r="J622" s="7" t="s">
        <v>2720</v>
      </c>
      <c r="K622" s="7" t="s">
        <v>4557</v>
      </c>
      <c r="L622" s="7" t="s">
        <v>4558</v>
      </c>
      <c r="M622" s="7" t="s">
        <v>480</v>
      </c>
      <c r="N622" s="7" t="s">
        <v>4559</v>
      </c>
      <c r="O622" s="8">
        <v>0</v>
      </c>
      <c r="P622" s="8">
        <v>0</v>
      </c>
      <c r="Q622" s="8">
        <v>0</v>
      </c>
      <c r="U622" s="8">
        <v>1</v>
      </c>
      <c r="V622" s="8">
        <v>1</v>
      </c>
      <c r="W622" s="8">
        <v>1</v>
      </c>
      <c r="X622" s="8">
        <v>0</v>
      </c>
      <c r="Y622" s="8">
        <v>0</v>
      </c>
      <c r="Z622" s="8">
        <v>0</v>
      </c>
      <c r="AA622" s="8">
        <v>0</v>
      </c>
      <c r="AB622" s="8">
        <v>0</v>
      </c>
      <c r="AC622" s="8">
        <v>0</v>
      </c>
      <c r="AD622" s="8">
        <v>0</v>
      </c>
      <c r="AE622" s="8">
        <v>0</v>
      </c>
      <c r="AF622" s="8">
        <v>0</v>
      </c>
      <c r="AG622" s="8">
        <v>1</v>
      </c>
      <c r="AH622" s="8">
        <v>1</v>
      </c>
      <c r="AI622" s="8">
        <v>1</v>
      </c>
      <c r="AJ622" s="8">
        <v>0</v>
      </c>
      <c r="AK622" s="8">
        <v>0</v>
      </c>
      <c r="AL622" s="8">
        <v>0</v>
      </c>
    </row>
    <row r="623" spans="1:39" ht="76.5" x14ac:dyDescent="0.25">
      <c r="A623" s="6">
        <v>270</v>
      </c>
      <c r="B623" s="7" t="s">
        <v>92</v>
      </c>
      <c r="C623" s="7" t="s">
        <v>51</v>
      </c>
      <c r="D623" s="7" t="s">
        <v>480</v>
      </c>
      <c r="E623" s="7" t="s">
        <v>94</v>
      </c>
      <c r="F623" s="7" t="s">
        <v>95</v>
      </c>
      <c r="G623" s="7" t="s">
        <v>1723</v>
      </c>
      <c r="H623" s="7" t="s">
        <v>1724</v>
      </c>
      <c r="I623" s="7" t="s">
        <v>1725</v>
      </c>
      <c r="J623" s="7" t="s">
        <v>2720</v>
      </c>
      <c r="K623" s="7" t="s">
        <v>4560</v>
      </c>
      <c r="L623" s="7" t="s">
        <v>4561</v>
      </c>
      <c r="M623" s="7" t="s">
        <v>407</v>
      </c>
      <c r="N623" s="7" t="s">
        <v>4562</v>
      </c>
      <c r="O623" s="8">
        <v>0</v>
      </c>
      <c r="P623" s="8">
        <v>0</v>
      </c>
      <c r="Q623" s="8">
        <v>0</v>
      </c>
      <c r="U623" s="8">
        <v>1</v>
      </c>
      <c r="V623" s="8">
        <v>1</v>
      </c>
      <c r="W623" s="8">
        <v>1</v>
      </c>
      <c r="X623" s="8">
        <v>0</v>
      </c>
      <c r="Y623" s="8">
        <v>0</v>
      </c>
      <c r="Z623" s="8">
        <v>0</v>
      </c>
      <c r="AA623" s="8">
        <v>0</v>
      </c>
      <c r="AB623" s="8">
        <v>0</v>
      </c>
      <c r="AC623" s="8">
        <v>0</v>
      </c>
      <c r="AD623" s="8">
        <v>0</v>
      </c>
      <c r="AE623" s="8">
        <v>0</v>
      </c>
      <c r="AF623" s="8">
        <v>0</v>
      </c>
      <c r="AG623" s="8">
        <v>1</v>
      </c>
      <c r="AH623" s="8">
        <v>1</v>
      </c>
      <c r="AI623" s="8">
        <v>1</v>
      </c>
      <c r="AJ623" s="8">
        <v>0</v>
      </c>
      <c r="AK623" s="8">
        <v>0</v>
      </c>
      <c r="AL623" s="8">
        <v>0</v>
      </c>
    </row>
    <row r="624" spans="1:39" ht="76.5" x14ac:dyDescent="0.25">
      <c r="A624" s="6">
        <v>270</v>
      </c>
      <c r="B624" s="7" t="s">
        <v>92</v>
      </c>
      <c r="C624" s="7" t="s">
        <v>51</v>
      </c>
      <c r="D624" s="7" t="s">
        <v>480</v>
      </c>
      <c r="E624" s="7" t="s">
        <v>94</v>
      </c>
      <c r="F624" s="7" t="s">
        <v>95</v>
      </c>
      <c r="G624" s="7" t="s">
        <v>1723</v>
      </c>
      <c r="H624" s="7" t="s">
        <v>1724</v>
      </c>
      <c r="I624" s="7" t="s">
        <v>1725</v>
      </c>
      <c r="J624" s="7" t="s">
        <v>2720</v>
      </c>
      <c r="K624" s="7" t="s">
        <v>4563</v>
      </c>
      <c r="L624" s="7" t="s">
        <v>4564</v>
      </c>
      <c r="M624" s="7" t="s">
        <v>480</v>
      </c>
      <c r="N624" s="7" t="s">
        <v>4565</v>
      </c>
      <c r="O624" s="8">
        <v>0</v>
      </c>
      <c r="P624" s="8">
        <v>0</v>
      </c>
      <c r="Q624" s="8">
        <v>0</v>
      </c>
      <c r="U624" s="8">
        <v>1</v>
      </c>
      <c r="V624" s="8">
        <v>1</v>
      </c>
      <c r="W624" s="8">
        <v>1</v>
      </c>
      <c r="X624" s="8">
        <v>0</v>
      </c>
      <c r="Y624" s="8">
        <v>0</v>
      </c>
      <c r="Z624" s="8">
        <v>0</v>
      </c>
      <c r="AA624" s="8">
        <v>0</v>
      </c>
      <c r="AB624" s="8">
        <v>0</v>
      </c>
      <c r="AC624" s="8">
        <v>0</v>
      </c>
      <c r="AD624" s="8">
        <v>0</v>
      </c>
      <c r="AE624" s="8">
        <v>0</v>
      </c>
      <c r="AF624" s="8">
        <v>0</v>
      </c>
      <c r="AG624" s="8">
        <v>1</v>
      </c>
      <c r="AH624" s="8">
        <v>1</v>
      </c>
      <c r="AI624" s="8">
        <v>1</v>
      </c>
      <c r="AJ624" s="8">
        <v>0</v>
      </c>
      <c r="AK624" s="8">
        <v>0</v>
      </c>
      <c r="AL624" s="8">
        <v>0</v>
      </c>
    </row>
    <row r="625" spans="1:39" ht="89.25" x14ac:dyDescent="0.25">
      <c r="A625" s="6">
        <v>271</v>
      </c>
      <c r="B625" s="7" t="s">
        <v>92</v>
      </c>
      <c r="C625" s="7" t="s">
        <v>51</v>
      </c>
      <c r="D625" s="7" t="s">
        <v>481</v>
      </c>
      <c r="E625" s="7" t="s">
        <v>94</v>
      </c>
      <c r="F625" s="7" t="s">
        <v>95</v>
      </c>
      <c r="G625" s="7" t="s">
        <v>1896</v>
      </c>
      <c r="H625" s="7" t="s">
        <v>1897</v>
      </c>
      <c r="I625" s="7" t="s">
        <v>1898</v>
      </c>
      <c r="J625" s="7" t="s">
        <v>2649</v>
      </c>
      <c r="K625" s="7" t="s">
        <v>4566</v>
      </c>
      <c r="L625" s="7" t="s">
        <v>4567</v>
      </c>
      <c r="M625" s="7" t="s">
        <v>481</v>
      </c>
      <c r="N625" s="7" t="s">
        <v>3123</v>
      </c>
      <c r="O625" s="8">
        <v>0</v>
      </c>
      <c r="P625" s="8">
        <v>0</v>
      </c>
      <c r="Q625" s="8">
        <v>0</v>
      </c>
      <c r="R625" s="7" t="s">
        <v>228</v>
      </c>
      <c r="S625" s="7" t="s">
        <v>228</v>
      </c>
      <c r="T625" s="7" t="s">
        <v>228</v>
      </c>
      <c r="U625" s="8">
        <v>2</v>
      </c>
      <c r="V625" s="8">
        <v>2</v>
      </c>
      <c r="W625" s="8">
        <v>2</v>
      </c>
      <c r="X625" s="8">
        <v>1</v>
      </c>
      <c r="Y625" s="8">
        <v>1</v>
      </c>
      <c r="Z625" s="8">
        <v>1</v>
      </c>
      <c r="AA625" s="8">
        <v>1</v>
      </c>
      <c r="AB625" s="8">
        <v>1</v>
      </c>
      <c r="AC625" s="8">
        <v>1</v>
      </c>
      <c r="AD625" s="8">
        <v>1</v>
      </c>
      <c r="AE625" s="8">
        <v>1</v>
      </c>
      <c r="AF625" s="8">
        <v>1</v>
      </c>
      <c r="AG625" s="8">
        <v>0</v>
      </c>
      <c r="AH625" s="8">
        <v>0</v>
      </c>
      <c r="AI625" s="8">
        <v>0</v>
      </c>
      <c r="AJ625" s="8">
        <v>0</v>
      </c>
      <c r="AK625" s="8">
        <v>0</v>
      </c>
      <c r="AL625" s="8">
        <v>0</v>
      </c>
      <c r="AM625" s="7" t="s">
        <v>100</v>
      </c>
    </row>
    <row r="626" spans="1:39" ht="89.25" x14ac:dyDescent="0.25">
      <c r="A626" s="6">
        <v>271</v>
      </c>
      <c r="B626" s="7" t="s">
        <v>92</v>
      </c>
      <c r="C626" s="7" t="s">
        <v>51</v>
      </c>
      <c r="D626" s="7" t="s">
        <v>481</v>
      </c>
      <c r="E626" s="7" t="s">
        <v>94</v>
      </c>
      <c r="F626" s="7" t="s">
        <v>95</v>
      </c>
      <c r="G626" s="7" t="s">
        <v>1896</v>
      </c>
      <c r="H626" s="7" t="s">
        <v>1897</v>
      </c>
      <c r="I626" s="7" t="s">
        <v>1898</v>
      </c>
      <c r="J626" s="7" t="s">
        <v>2649</v>
      </c>
      <c r="K626" s="7" t="s">
        <v>4568</v>
      </c>
      <c r="L626" s="7" t="s">
        <v>4569</v>
      </c>
      <c r="M626" s="7" t="s">
        <v>481</v>
      </c>
      <c r="N626" s="7" t="s">
        <v>4570</v>
      </c>
      <c r="O626" s="8">
        <v>0</v>
      </c>
      <c r="P626" s="8">
        <v>0</v>
      </c>
      <c r="Q626" s="8">
        <v>0</v>
      </c>
      <c r="R626" s="7" t="s">
        <v>228</v>
      </c>
      <c r="S626" s="7" t="s">
        <v>228</v>
      </c>
      <c r="T626" s="7" t="s">
        <v>228</v>
      </c>
      <c r="U626" s="8">
        <v>1</v>
      </c>
      <c r="V626" s="8">
        <v>1</v>
      </c>
      <c r="W626" s="8">
        <v>1</v>
      </c>
      <c r="X626" s="8">
        <v>1</v>
      </c>
      <c r="Y626" s="8">
        <v>1</v>
      </c>
      <c r="Z626" s="8">
        <v>1</v>
      </c>
      <c r="AA626" s="8">
        <v>1</v>
      </c>
      <c r="AB626" s="8">
        <v>1</v>
      </c>
      <c r="AC626" s="8">
        <v>1</v>
      </c>
      <c r="AD626" s="8">
        <v>1</v>
      </c>
      <c r="AE626" s="8">
        <v>1</v>
      </c>
      <c r="AF626" s="8">
        <v>1</v>
      </c>
      <c r="AG626" s="8">
        <v>0</v>
      </c>
      <c r="AH626" s="8">
        <v>0</v>
      </c>
      <c r="AI626" s="8">
        <v>0</v>
      </c>
      <c r="AJ626" s="8">
        <v>0</v>
      </c>
      <c r="AK626" s="8">
        <v>0</v>
      </c>
      <c r="AL626" s="8">
        <v>0</v>
      </c>
      <c r="AM626" s="7" t="s">
        <v>100</v>
      </c>
    </row>
    <row r="627" spans="1:39" ht="76.5" x14ac:dyDescent="0.25">
      <c r="A627" s="6">
        <v>272</v>
      </c>
      <c r="B627" s="7" t="s">
        <v>92</v>
      </c>
      <c r="C627" s="7" t="s">
        <v>51</v>
      </c>
      <c r="D627" s="7" t="s">
        <v>708</v>
      </c>
      <c r="E627" s="7" t="s">
        <v>94</v>
      </c>
      <c r="F627" s="7" t="s">
        <v>95</v>
      </c>
      <c r="G627" s="7" t="s">
        <v>961</v>
      </c>
      <c r="H627" s="7" t="s">
        <v>962</v>
      </c>
      <c r="I627" s="7" t="s">
        <v>963</v>
      </c>
      <c r="J627" s="7" t="s">
        <v>2649</v>
      </c>
      <c r="K627" s="7" t="s">
        <v>4571</v>
      </c>
      <c r="L627" s="7" t="s">
        <v>4572</v>
      </c>
      <c r="M627" s="7" t="s">
        <v>708</v>
      </c>
      <c r="N627" s="7" t="s">
        <v>4573</v>
      </c>
      <c r="O627" s="8">
        <v>0</v>
      </c>
      <c r="P627" s="8">
        <v>0</v>
      </c>
      <c r="Q627" s="8">
        <v>0</v>
      </c>
      <c r="R627" s="7" t="s">
        <v>104</v>
      </c>
      <c r="S627" s="7" t="s">
        <v>104</v>
      </c>
      <c r="T627" s="7" t="s">
        <v>104</v>
      </c>
      <c r="U627" s="8">
        <v>1</v>
      </c>
      <c r="V627" s="8">
        <v>1</v>
      </c>
      <c r="W627" s="8">
        <v>1</v>
      </c>
      <c r="X627" s="8">
        <v>1</v>
      </c>
      <c r="Y627" s="8">
        <v>1</v>
      </c>
      <c r="Z627" s="8">
        <v>1</v>
      </c>
      <c r="AA627" s="8">
        <v>0</v>
      </c>
      <c r="AB627" s="8">
        <v>0</v>
      </c>
      <c r="AC627" s="8">
        <v>0</v>
      </c>
      <c r="AD627" s="8">
        <v>0</v>
      </c>
      <c r="AE627" s="8">
        <v>0</v>
      </c>
      <c r="AF627" s="8">
        <v>0</v>
      </c>
      <c r="AG627" s="8">
        <v>1</v>
      </c>
      <c r="AH627" s="8">
        <v>1</v>
      </c>
      <c r="AI627" s="8">
        <v>1</v>
      </c>
      <c r="AJ627" s="8">
        <v>1</v>
      </c>
      <c r="AK627" s="8">
        <v>1</v>
      </c>
      <c r="AL627" s="8">
        <v>1</v>
      </c>
      <c r="AM627" s="7" t="s">
        <v>104</v>
      </c>
    </row>
    <row r="628" spans="1:39" ht="76.5" x14ac:dyDescent="0.25">
      <c r="A628" s="6">
        <v>272</v>
      </c>
      <c r="B628" s="7" t="s">
        <v>92</v>
      </c>
      <c r="C628" s="7" t="s">
        <v>51</v>
      </c>
      <c r="D628" s="7" t="s">
        <v>708</v>
      </c>
      <c r="E628" s="7" t="s">
        <v>94</v>
      </c>
      <c r="F628" s="7" t="s">
        <v>95</v>
      </c>
      <c r="G628" s="7" t="s">
        <v>961</v>
      </c>
      <c r="H628" s="7" t="s">
        <v>962</v>
      </c>
      <c r="I628" s="7" t="s">
        <v>963</v>
      </c>
      <c r="J628" s="7" t="s">
        <v>2649</v>
      </c>
      <c r="K628" s="7" t="s">
        <v>4574</v>
      </c>
      <c r="L628" s="7" t="s">
        <v>4575</v>
      </c>
      <c r="M628" s="7" t="s">
        <v>708</v>
      </c>
      <c r="N628" s="7" t="s">
        <v>4576</v>
      </c>
      <c r="O628" s="8">
        <v>0</v>
      </c>
      <c r="P628" s="8">
        <v>0</v>
      </c>
      <c r="Q628" s="8">
        <v>0</v>
      </c>
      <c r="R628" s="7" t="s">
        <v>104</v>
      </c>
      <c r="S628" s="7" t="s">
        <v>104</v>
      </c>
      <c r="T628" s="7" t="s">
        <v>104</v>
      </c>
      <c r="U628" s="8">
        <v>1</v>
      </c>
      <c r="V628" s="8">
        <v>1</v>
      </c>
      <c r="W628" s="8">
        <v>1</v>
      </c>
      <c r="X628" s="8">
        <v>1</v>
      </c>
      <c r="Y628" s="8">
        <v>1</v>
      </c>
      <c r="Z628" s="8">
        <v>1</v>
      </c>
      <c r="AA628" s="8">
        <v>0</v>
      </c>
      <c r="AB628" s="8">
        <v>0</v>
      </c>
      <c r="AC628" s="8">
        <v>0</v>
      </c>
      <c r="AD628" s="8">
        <v>0</v>
      </c>
      <c r="AE628" s="8">
        <v>0</v>
      </c>
      <c r="AF628" s="8">
        <v>0</v>
      </c>
      <c r="AG628" s="8">
        <v>1</v>
      </c>
      <c r="AH628" s="8">
        <v>1</v>
      </c>
      <c r="AI628" s="8">
        <v>1</v>
      </c>
      <c r="AJ628" s="8">
        <v>1</v>
      </c>
      <c r="AK628" s="8">
        <v>1</v>
      </c>
      <c r="AL628" s="8">
        <v>1</v>
      </c>
      <c r="AM628" s="7" t="s">
        <v>104</v>
      </c>
    </row>
    <row r="629" spans="1:39" ht="89.25" x14ac:dyDescent="0.25">
      <c r="A629" s="6">
        <v>273</v>
      </c>
      <c r="B629" s="7" t="s">
        <v>92</v>
      </c>
      <c r="C629" s="7" t="s">
        <v>51</v>
      </c>
      <c r="D629" s="7" t="s">
        <v>481</v>
      </c>
      <c r="E629" s="7" t="s">
        <v>94</v>
      </c>
      <c r="F629" s="7" t="s">
        <v>95</v>
      </c>
      <c r="G629" s="7" t="s">
        <v>1900</v>
      </c>
      <c r="H629" s="7" t="s">
        <v>1901</v>
      </c>
      <c r="I629" s="7" t="s">
        <v>1902</v>
      </c>
      <c r="J629" s="7" t="s">
        <v>2649</v>
      </c>
      <c r="K629" s="7" t="s">
        <v>4577</v>
      </c>
      <c r="L629" s="7" t="s">
        <v>4578</v>
      </c>
      <c r="M629" s="7" t="s">
        <v>481</v>
      </c>
      <c r="N629" s="7" t="s">
        <v>4579</v>
      </c>
      <c r="O629" s="8">
        <v>1</v>
      </c>
      <c r="P629" s="8">
        <v>1</v>
      </c>
      <c r="Q629" s="8">
        <v>2</v>
      </c>
      <c r="R629" s="7" t="s">
        <v>581</v>
      </c>
      <c r="S629" s="7" t="s">
        <v>581</v>
      </c>
      <c r="T629" s="7" t="s">
        <v>3907</v>
      </c>
      <c r="U629" s="8">
        <v>3</v>
      </c>
      <c r="V629" s="8">
        <v>3</v>
      </c>
      <c r="W629" s="8">
        <v>3</v>
      </c>
      <c r="X629" s="8">
        <v>3</v>
      </c>
      <c r="Y629" s="8">
        <v>3</v>
      </c>
      <c r="Z629" s="8">
        <v>3</v>
      </c>
      <c r="AA629" s="8">
        <v>0</v>
      </c>
      <c r="AB629" s="8">
        <v>0</v>
      </c>
      <c r="AC629" s="8">
        <v>0</v>
      </c>
      <c r="AD629" s="8">
        <v>3</v>
      </c>
      <c r="AE629" s="8">
        <v>3</v>
      </c>
      <c r="AF629" s="8">
        <v>3</v>
      </c>
      <c r="AG629" s="8">
        <v>0</v>
      </c>
      <c r="AH629" s="8">
        <v>0</v>
      </c>
      <c r="AI629" s="8">
        <v>0</v>
      </c>
      <c r="AJ629" s="8">
        <v>3</v>
      </c>
      <c r="AK629" s="8">
        <v>3</v>
      </c>
      <c r="AL629" s="8">
        <v>3</v>
      </c>
      <c r="AM629" s="7" t="s">
        <v>100</v>
      </c>
    </row>
    <row r="630" spans="1:39" ht="76.5" x14ac:dyDescent="0.25">
      <c r="A630" s="6">
        <v>278</v>
      </c>
      <c r="B630" s="7" t="s">
        <v>92</v>
      </c>
      <c r="C630" s="7" t="s">
        <v>51</v>
      </c>
      <c r="D630" s="7" t="s">
        <v>172</v>
      </c>
      <c r="E630" s="7" t="s">
        <v>94</v>
      </c>
      <c r="F630" s="7" t="s">
        <v>95</v>
      </c>
      <c r="G630" s="7" t="s">
        <v>391</v>
      </c>
      <c r="H630" s="7" t="s">
        <v>1478</v>
      </c>
      <c r="I630" s="7" t="s">
        <v>1479</v>
      </c>
      <c r="J630" s="7" t="s">
        <v>2649</v>
      </c>
      <c r="K630" s="7" t="s">
        <v>4580</v>
      </c>
      <c r="L630" s="7" t="s">
        <v>4581</v>
      </c>
      <c r="M630" s="7" t="s">
        <v>172</v>
      </c>
      <c r="N630" s="7" t="s">
        <v>3265</v>
      </c>
      <c r="O630" s="8">
        <v>2</v>
      </c>
      <c r="P630" s="8">
        <v>2</v>
      </c>
      <c r="Q630" s="8">
        <v>1</v>
      </c>
      <c r="R630" s="7" t="s">
        <v>100</v>
      </c>
      <c r="S630" s="7" t="s">
        <v>100</v>
      </c>
      <c r="T630" s="7" t="s">
        <v>100</v>
      </c>
      <c r="U630" s="8">
        <v>7</v>
      </c>
      <c r="V630" s="8">
        <v>7</v>
      </c>
      <c r="W630" s="8">
        <v>7</v>
      </c>
      <c r="X630" s="8">
        <v>7</v>
      </c>
      <c r="Y630" s="8">
        <v>7</v>
      </c>
      <c r="Z630" s="8">
        <v>7</v>
      </c>
      <c r="AA630" s="8">
        <v>0</v>
      </c>
      <c r="AB630" s="8">
        <v>0</v>
      </c>
      <c r="AC630" s="8">
        <v>7</v>
      </c>
      <c r="AD630" s="8">
        <v>0</v>
      </c>
      <c r="AE630" s="8">
        <v>0</v>
      </c>
      <c r="AF630" s="8">
        <v>7</v>
      </c>
      <c r="AG630" s="8">
        <v>7</v>
      </c>
      <c r="AH630" s="8">
        <v>7</v>
      </c>
      <c r="AI630" s="8">
        <v>0</v>
      </c>
      <c r="AJ630" s="8">
        <v>0</v>
      </c>
      <c r="AK630" s="8">
        <v>0</v>
      </c>
      <c r="AL630" s="8">
        <v>2</v>
      </c>
    </row>
    <row r="631" spans="1:39" ht="76.5" x14ac:dyDescent="0.25">
      <c r="A631" s="6">
        <v>278</v>
      </c>
      <c r="B631" s="7" t="s">
        <v>92</v>
      </c>
      <c r="C631" s="7" t="s">
        <v>51</v>
      </c>
      <c r="D631" s="7" t="s">
        <v>172</v>
      </c>
      <c r="E631" s="7" t="s">
        <v>94</v>
      </c>
      <c r="F631" s="7" t="s">
        <v>95</v>
      </c>
      <c r="G631" s="7" t="s">
        <v>391</v>
      </c>
      <c r="H631" s="7" t="s">
        <v>1478</v>
      </c>
      <c r="I631" s="7" t="s">
        <v>1479</v>
      </c>
      <c r="J631" s="7" t="s">
        <v>2649</v>
      </c>
      <c r="K631" s="7" t="s">
        <v>4582</v>
      </c>
      <c r="L631" s="7" t="s">
        <v>4583</v>
      </c>
      <c r="M631" s="7" t="s">
        <v>294</v>
      </c>
      <c r="N631" s="7" t="s">
        <v>4584</v>
      </c>
      <c r="O631" s="8">
        <v>3</v>
      </c>
      <c r="P631" s="8">
        <v>1</v>
      </c>
      <c r="Q631" s="8">
        <v>1</v>
      </c>
      <c r="R631" s="7" t="s">
        <v>100</v>
      </c>
      <c r="S631" s="7" t="s">
        <v>100</v>
      </c>
      <c r="T631" s="7" t="s">
        <v>100</v>
      </c>
      <c r="U631" s="8">
        <v>2</v>
      </c>
      <c r="V631" s="8">
        <v>2</v>
      </c>
      <c r="W631" s="8">
        <v>2</v>
      </c>
      <c r="X631" s="8">
        <v>2</v>
      </c>
      <c r="Y631" s="8">
        <v>2</v>
      </c>
      <c r="Z631" s="8">
        <v>2</v>
      </c>
      <c r="AA631" s="8">
        <v>0</v>
      </c>
      <c r="AB631" s="8">
        <v>0</v>
      </c>
      <c r="AC631" s="8">
        <v>0</v>
      </c>
      <c r="AD631" s="8">
        <v>0</v>
      </c>
      <c r="AE631" s="8">
        <v>1</v>
      </c>
      <c r="AF631" s="8">
        <v>1</v>
      </c>
      <c r="AG631" s="8">
        <v>1</v>
      </c>
      <c r="AH631" s="8">
        <v>0</v>
      </c>
      <c r="AI631" s="8">
        <v>0</v>
      </c>
      <c r="AJ631" s="8">
        <v>0</v>
      </c>
      <c r="AK631" s="8">
        <v>1</v>
      </c>
      <c r="AL631" s="8">
        <v>1</v>
      </c>
    </row>
    <row r="632" spans="1:39" ht="76.5" x14ac:dyDescent="0.25">
      <c r="A632" s="6">
        <v>278</v>
      </c>
      <c r="B632" s="7" t="s">
        <v>92</v>
      </c>
      <c r="C632" s="7" t="s">
        <v>51</v>
      </c>
      <c r="D632" s="7" t="s">
        <v>172</v>
      </c>
      <c r="E632" s="7" t="s">
        <v>94</v>
      </c>
      <c r="F632" s="7" t="s">
        <v>95</v>
      </c>
      <c r="G632" s="7" t="s">
        <v>391</v>
      </c>
      <c r="H632" s="7" t="s">
        <v>1478</v>
      </c>
      <c r="I632" s="7" t="s">
        <v>1479</v>
      </c>
      <c r="J632" s="7" t="s">
        <v>2649</v>
      </c>
      <c r="K632" s="7" t="s">
        <v>4585</v>
      </c>
      <c r="L632" s="7" t="s">
        <v>4586</v>
      </c>
      <c r="M632" s="7" t="s">
        <v>172</v>
      </c>
      <c r="N632" s="7" t="s">
        <v>3159</v>
      </c>
      <c r="O632" s="8">
        <v>0</v>
      </c>
      <c r="P632" s="8">
        <v>0</v>
      </c>
      <c r="Q632" s="8">
        <v>0</v>
      </c>
      <c r="R632" s="7" t="s">
        <v>100</v>
      </c>
      <c r="S632" s="7" t="s">
        <v>100</v>
      </c>
      <c r="T632" s="7" t="s">
        <v>100</v>
      </c>
      <c r="U632" s="8">
        <v>1</v>
      </c>
      <c r="V632" s="8">
        <v>1</v>
      </c>
      <c r="W632" s="8">
        <v>1</v>
      </c>
      <c r="X632" s="8">
        <v>1</v>
      </c>
      <c r="Y632" s="8">
        <v>1</v>
      </c>
      <c r="Z632" s="8">
        <v>1</v>
      </c>
      <c r="AA632" s="8">
        <v>0</v>
      </c>
      <c r="AB632" s="8">
        <v>0</v>
      </c>
      <c r="AC632" s="8">
        <v>0</v>
      </c>
      <c r="AD632" s="8">
        <v>0</v>
      </c>
      <c r="AE632" s="8">
        <v>1</v>
      </c>
      <c r="AF632" s="8">
        <v>1</v>
      </c>
      <c r="AG632" s="8">
        <v>1</v>
      </c>
      <c r="AH632" s="8">
        <v>0</v>
      </c>
      <c r="AI632" s="8">
        <v>0</v>
      </c>
      <c r="AJ632" s="8">
        <v>0</v>
      </c>
      <c r="AK632" s="8">
        <v>0</v>
      </c>
      <c r="AL632" s="8">
        <v>0</v>
      </c>
    </row>
    <row r="633" spans="1:39" ht="76.5" x14ac:dyDescent="0.25">
      <c r="A633" s="6">
        <v>278</v>
      </c>
      <c r="B633" s="7" t="s">
        <v>92</v>
      </c>
      <c r="C633" s="7" t="s">
        <v>51</v>
      </c>
      <c r="D633" s="7" t="s">
        <v>172</v>
      </c>
      <c r="E633" s="7" t="s">
        <v>94</v>
      </c>
      <c r="F633" s="7" t="s">
        <v>95</v>
      </c>
      <c r="G633" s="7" t="s">
        <v>391</v>
      </c>
      <c r="H633" s="7" t="s">
        <v>1478</v>
      </c>
      <c r="I633" s="7" t="s">
        <v>1479</v>
      </c>
      <c r="J633" s="7" t="s">
        <v>2649</v>
      </c>
      <c r="K633" s="7" t="s">
        <v>4587</v>
      </c>
      <c r="L633" s="7" t="s">
        <v>4588</v>
      </c>
      <c r="M633" s="7" t="s">
        <v>314</v>
      </c>
      <c r="N633" s="7" t="s">
        <v>4015</v>
      </c>
      <c r="O633" s="8">
        <v>0</v>
      </c>
      <c r="P633" s="8">
        <v>0</v>
      </c>
      <c r="Q633" s="8">
        <v>0</v>
      </c>
      <c r="R633" s="7" t="s">
        <v>100</v>
      </c>
      <c r="S633" s="7" t="s">
        <v>100</v>
      </c>
      <c r="T633" s="7" t="s">
        <v>100</v>
      </c>
      <c r="U633" s="8">
        <v>0</v>
      </c>
      <c r="V633" s="8">
        <v>0</v>
      </c>
      <c r="W633" s="8">
        <v>0</v>
      </c>
      <c r="X633" s="8">
        <v>0</v>
      </c>
      <c r="Y633" s="8">
        <v>0</v>
      </c>
      <c r="Z633" s="8">
        <v>0</v>
      </c>
      <c r="AA633" s="8">
        <v>0</v>
      </c>
      <c r="AB633" s="8">
        <v>0</v>
      </c>
      <c r="AC633" s="8">
        <v>0</v>
      </c>
      <c r="AD633" s="8">
        <v>0</v>
      </c>
      <c r="AE633" s="8">
        <v>0</v>
      </c>
      <c r="AF633" s="8">
        <v>0</v>
      </c>
      <c r="AG633" s="8">
        <v>0</v>
      </c>
      <c r="AH633" s="8">
        <v>0</v>
      </c>
      <c r="AI633" s="8">
        <v>0</v>
      </c>
      <c r="AJ633" s="8">
        <v>0</v>
      </c>
      <c r="AK633" s="8">
        <v>0</v>
      </c>
      <c r="AL633" s="8">
        <v>0</v>
      </c>
      <c r="AM633" s="7" t="s">
        <v>4589</v>
      </c>
    </row>
    <row r="634" spans="1:39" ht="102" x14ac:dyDescent="0.25">
      <c r="A634" s="6">
        <v>286</v>
      </c>
      <c r="B634" s="7" t="s">
        <v>92</v>
      </c>
      <c r="C634" s="7" t="s">
        <v>51</v>
      </c>
      <c r="D634" s="7" t="s">
        <v>969</v>
      </c>
      <c r="E634" s="7" t="s">
        <v>94</v>
      </c>
      <c r="F634" s="7" t="s">
        <v>95</v>
      </c>
      <c r="G634" s="7" t="s">
        <v>2598</v>
      </c>
      <c r="H634" s="7" t="s">
        <v>2599</v>
      </c>
      <c r="I634" s="7" t="s">
        <v>2600</v>
      </c>
      <c r="J634" s="7" t="s">
        <v>2649</v>
      </c>
      <c r="K634" s="7" t="s">
        <v>4590</v>
      </c>
      <c r="L634" s="7" t="s">
        <v>4591</v>
      </c>
      <c r="M634" s="7" t="s">
        <v>969</v>
      </c>
      <c r="N634" s="7" t="s">
        <v>4592</v>
      </c>
      <c r="O634" s="8">
        <v>0</v>
      </c>
      <c r="P634" s="8">
        <v>0</v>
      </c>
      <c r="Q634" s="8">
        <v>0</v>
      </c>
      <c r="R634" s="7" t="s">
        <v>2601</v>
      </c>
      <c r="S634" s="7" t="s">
        <v>2601</v>
      </c>
      <c r="T634" s="7" t="s">
        <v>2601</v>
      </c>
      <c r="U634" s="8">
        <v>1</v>
      </c>
      <c r="V634" s="8">
        <v>1</v>
      </c>
      <c r="W634" s="8">
        <v>1</v>
      </c>
      <c r="X634" s="8">
        <v>1</v>
      </c>
      <c r="Y634" s="8">
        <v>1</v>
      </c>
      <c r="Z634" s="8">
        <v>1</v>
      </c>
      <c r="AA634" s="8">
        <v>1</v>
      </c>
      <c r="AB634" s="8">
        <v>1</v>
      </c>
      <c r="AC634" s="8">
        <v>1</v>
      </c>
      <c r="AD634" s="8">
        <v>0</v>
      </c>
      <c r="AE634" s="8">
        <v>0</v>
      </c>
      <c r="AF634" s="8">
        <v>0</v>
      </c>
      <c r="AG634" s="8">
        <v>0</v>
      </c>
      <c r="AH634" s="8">
        <v>0</v>
      </c>
      <c r="AI634" s="8">
        <v>0</v>
      </c>
      <c r="AJ634" s="8">
        <v>1</v>
      </c>
      <c r="AK634" s="8">
        <v>1</v>
      </c>
      <c r="AL634" s="8">
        <v>1</v>
      </c>
    </row>
    <row r="635" spans="1:39" ht="76.5" x14ac:dyDescent="0.25">
      <c r="A635" s="6">
        <v>287</v>
      </c>
      <c r="B635" s="7" t="s">
        <v>92</v>
      </c>
      <c r="C635" s="7" t="s">
        <v>51</v>
      </c>
      <c r="D635" s="7" t="s">
        <v>969</v>
      </c>
      <c r="E635" s="7" t="s">
        <v>94</v>
      </c>
      <c r="F635" s="7" t="s">
        <v>95</v>
      </c>
      <c r="G635" s="7" t="s">
        <v>970</v>
      </c>
      <c r="H635" s="7" t="s">
        <v>971</v>
      </c>
      <c r="I635" s="7" t="s">
        <v>972</v>
      </c>
      <c r="J635" s="7" t="s">
        <v>2649</v>
      </c>
      <c r="K635" s="7" t="s">
        <v>4593</v>
      </c>
      <c r="L635" s="7" t="s">
        <v>4594</v>
      </c>
      <c r="M635" s="7" t="s">
        <v>969</v>
      </c>
      <c r="N635" s="7" t="s">
        <v>4595</v>
      </c>
      <c r="O635" s="8">
        <v>0</v>
      </c>
      <c r="P635" s="8">
        <v>0</v>
      </c>
      <c r="Q635" s="8">
        <v>0</v>
      </c>
      <c r="R635" s="7" t="s">
        <v>104</v>
      </c>
      <c r="S635" s="7" t="s">
        <v>104</v>
      </c>
      <c r="T635" s="7" t="s">
        <v>104</v>
      </c>
      <c r="U635" s="8">
        <v>1</v>
      </c>
      <c r="V635" s="8">
        <v>1</v>
      </c>
      <c r="W635" s="8">
        <v>1</v>
      </c>
      <c r="X635" s="8">
        <v>1</v>
      </c>
      <c r="Y635" s="8">
        <v>1</v>
      </c>
      <c r="Z635" s="8">
        <v>1</v>
      </c>
      <c r="AA635" s="8">
        <v>0</v>
      </c>
      <c r="AB635" s="8">
        <v>0</v>
      </c>
      <c r="AC635" s="8">
        <v>0</v>
      </c>
      <c r="AD635" s="8">
        <v>0</v>
      </c>
      <c r="AE635" s="8">
        <v>0</v>
      </c>
      <c r="AF635" s="8">
        <v>0</v>
      </c>
      <c r="AG635" s="8">
        <v>1</v>
      </c>
      <c r="AH635" s="8">
        <v>1</v>
      </c>
      <c r="AI635" s="8">
        <v>1</v>
      </c>
      <c r="AJ635" s="8">
        <v>0</v>
      </c>
      <c r="AK635" s="8">
        <v>0</v>
      </c>
      <c r="AL635" s="8">
        <v>0</v>
      </c>
    </row>
    <row r="636" spans="1:39" ht="76.5" x14ac:dyDescent="0.25">
      <c r="A636" s="6">
        <v>287</v>
      </c>
      <c r="B636" s="7" t="s">
        <v>92</v>
      </c>
      <c r="C636" s="7" t="s">
        <v>51</v>
      </c>
      <c r="D636" s="7" t="s">
        <v>969</v>
      </c>
      <c r="E636" s="7" t="s">
        <v>94</v>
      </c>
      <c r="F636" s="7" t="s">
        <v>95</v>
      </c>
      <c r="G636" s="7" t="s">
        <v>970</v>
      </c>
      <c r="H636" s="7" t="s">
        <v>971</v>
      </c>
      <c r="I636" s="7" t="s">
        <v>972</v>
      </c>
      <c r="J636" s="7" t="s">
        <v>2649</v>
      </c>
      <c r="K636" s="7" t="s">
        <v>4596</v>
      </c>
      <c r="L636" s="7" t="s">
        <v>4597</v>
      </c>
      <c r="M636" s="7" t="s">
        <v>969</v>
      </c>
      <c r="N636" s="7" t="s">
        <v>4598</v>
      </c>
      <c r="O636" s="8">
        <v>0</v>
      </c>
      <c r="P636" s="8">
        <v>0</v>
      </c>
      <c r="Q636" s="8">
        <v>0</v>
      </c>
      <c r="R636" s="7" t="s">
        <v>104</v>
      </c>
      <c r="S636" s="7" t="s">
        <v>104</v>
      </c>
      <c r="T636" s="7" t="s">
        <v>104</v>
      </c>
      <c r="U636" s="8">
        <v>1</v>
      </c>
      <c r="V636" s="8">
        <v>1</v>
      </c>
      <c r="W636" s="8">
        <v>1</v>
      </c>
      <c r="X636" s="8">
        <v>1</v>
      </c>
      <c r="Y636" s="8">
        <v>1</v>
      </c>
      <c r="Z636" s="8">
        <v>1</v>
      </c>
      <c r="AA636" s="8">
        <v>0</v>
      </c>
      <c r="AB636" s="8">
        <v>0</v>
      </c>
      <c r="AC636" s="8">
        <v>0</v>
      </c>
      <c r="AD636" s="8">
        <v>0</v>
      </c>
      <c r="AE636" s="8">
        <v>0</v>
      </c>
      <c r="AF636" s="8">
        <v>0</v>
      </c>
      <c r="AG636" s="8">
        <v>1</v>
      </c>
      <c r="AH636" s="8">
        <v>1</v>
      </c>
      <c r="AI636" s="8">
        <v>1</v>
      </c>
      <c r="AJ636" s="8">
        <v>0</v>
      </c>
      <c r="AK636" s="8">
        <v>0</v>
      </c>
      <c r="AL636" s="8">
        <v>0</v>
      </c>
    </row>
    <row r="637" spans="1:39" ht="102" x14ac:dyDescent="0.25">
      <c r="A637" s="6">
        <v>290</v>
      </c>
      <c r="B637" s="7" t="s">
        <v>92</v>
      </c>
      <c r="C637" s="7" t="s">
        <v>51</v>
      </c>
      <c r="D637" s="7" t="s">
        <v>407</v>
      </c>
      <c r="E637" s="7" t="s">
        <v>94</v>
      </c>
      <c r="F637" s="7" t="s">
        <v>95</v>
      </c>
      <c r="G637" s="7" t="s">
        <v>408</v>
      </c>
      <c r="H637" s="7" t="s">
        <v>409</v>
      </c>
      <c r="I637" s="7" t="s">
        <v>410</v>
      </c>
      <c r="J637" s="7" t="s">
        <v>2649</v>
      </c>
      <c r="K637" s="7" t="s">
        <v>4599</v>
      </c>
      <c r="L637" s="7" t="s">
        <v>4600</v>
      </c>
      <c r="M637" s="7" t="s">
        <v>4601</v>
      </c>
      <c r="N637" s="7" t="s">
        <v>4602</v>
      </c>
      <c r="O637" s="8">
        <v>0</v>
      </c>
      <c r="P637" s="8">
        <v>0</v>
      </c>
      <c r="Q637" s="8">
        <v>0</v>
      </c>
      <c r="R637" s="7" t="s">
        <v>2601</v>
      </c>
      <c r="S637" s="7" t="s">
        <v>2601</v>
      </c>
      <c r="T637" s="7" t="s">
        <v>2601</v>
      </c>
      <c r="U637" s="8">
        <v>0</v>
      </c>
      <c r="V637" s="8">
        <v>0</v>
      </c>
      <c r="W637" s="8">
        <v>0</v>
      </c>
      <c r="X637" s="8">
        <v>0</v>
      </c>
      <c r="Y637" s="8">
        <v>0</v>
      </c>
      <c r="Z637" s="8">
        <v>0</v>
      </c>
      <c r="AA637" s="8">
        <v>0</v>
      </c>
      <c r="AB637" s="8">
        <v>0</v>
      </c>
      <c r="AC637" s="8">
        <v>0</v>
      </c>
      <c r="AD637" s="8">
        <v>0</v>
      </c>
      <c r="AE637" s="8">
        <v>0</v>
      </c>
      <c r="AF637" s="8">
        <v>0</v>
      </c>
      <c r="AG637" s="8">
        <v>0</v>
      </c>
      <c r="AH637" s="8">
        <v>0</v>
      </c>
      <c r="AI637" s="8">
        <v>0</v>
      </c>
      <c r="AJ637" s="8">
        <v>0</v>
      </c>
      <c r="AK637" s="8">
        <v>0</v>
      </c>
      <c r="AL637" s="8">
        <v>0</v>
      </c>
      <c r="AM637" s="7" t="s">
        <v>4603</v>
      </c>
    </row>
    <row r="638" spans="1:39" ht="102" x14ac:dyDescent="0.25">
      <c r="A638" s="6">
        <v>290</v>
      </c>
      <c r="B638" s="7" t="s">
        <v>92</v>
      </c>
      <c r="C638" s="7" t="s">
        <v>51</v>
      </c>
      <c r="D638" s="7" t="s">
        <v>407</v>
      </c>
      <c r="E638" s="7" t="s">
        <v>94</v>
      </c>
      <c r="F638" s="7" t="s">
        <v>95</v>
      </c>
      <c r="G638" s="7" t="s">
        <v>408</v>
      </c>
      <c r="H638" s="7" t="s">
        <v>409</v>
      </c>
      <c r="I638" s="7" t="s">
        <v>410</v>
      </c>
      <c r="J638" s="7" t="s">
        <v>2720</v>
      </c>
      <c r="K638" s="7" t="s">
        <v>4604</v>
      </c>
      <c r="L638" s="7" t="s">
        <v>4605</v>
      </c>
      <c r="M638" s="7" t="s">
        <v>407</v>
      </c>
      <c r="N638" s="7" t="s">
        <v>4606</v>
      </c>
      <c r="O638" s="8">
        <v>0</v>
      </c>
      <c r="P638" s="8">
        <v>0</v>
      </c>
      <c r="Q638" s="8">
        <v>0</v>
      </c>
      <c r="R638" s="7" t="s">
        <v>2601</v>
      </c>
      <c r="S638" s="7" t="s">
        <v>2601</v>
      </c>
      <c r="T638" s="7" t="s">
        <v>2601</v>
      </c>
      <c r="U638" s="8">
        <v>0</v>
      </c>
      <c r="V638" s="8">
        <v>0</v>
      </c>
      <c r="W638" s="8">
        <v>0</v>
      </c>
      <c r="X638" s="8">
        <v>0</v>
      </c>
      <c r="Y638" s="8">
        <v>0</v>
      </c>
      <c r="Z638" s="8">
        <v>0</v>
      </c>
      <c r="AA638" s="8">
        <v>0</v>
      </c>
      <c r="AB638" s="8">
        <v>0</v>
      </c>
      <c r="AC638" s="8">
        <v>0</v>
      </c>
      <c r="AD638" s="8">
        <v>0</v>
      </c>
      <c r="AE638" s="8">
        <v>0</v>
      </c>
      <c r="AF638" s="8">
        <v>0</v>
      </c>
      <c r="AG638" s="8">
        <v>0</v>
      </c>
      <c r="AH638" s="8">
        <v>0</v>
      </c>
      <c r="AI638" s="8">
        <v>0</v>
      </c>
      <c r="AJ638" s="8">
        <v>0</v>
      </c>
      <c r="AK638" s="8">
        <v>0</v>
      </c>
      <c r="AL638" s="8">
        <v>0</v>
      </c>
      <c r="AM638" s="7" t="s">
        <v>4603</v>
      </c>
    </row>
    <row r="639" spans="1:39" ht="89.25" x14ac:dyDescent="0.25">
      <c r="A639" s="6">
        <v>292</v>
      </c>
      <c r="B639" s="7" t="s">
        <v>92</v>
      </c>
      <c r="C639" s="7" t="s">
        <v>51</v>
      </c>
      <c r="D639" s="7" t="s">
        <v>977</v>
      </c>
      <c r="E639" s="7" t="s">
        <v>94</v>
      </c>
      <c r="F639" s="7" t="s">
        <v>95</v>
      </c>
      <c r="G639" s="7" t="s">
        <v>1737</v>
      </c>
      <c r="H639" s="7" t="s">
        <v>1738</v>
      </c>
      <c r="I639" s="7" t="s">
        <v>1739</v>
      </c>
      <c r="J639" s="7" t="s">
        <v>2649</v>
      </c>
      <c r="K639" s="7" t="s">
        <v>4607</v>
      </c>
      <c r="L639" s="7" t="s">
        <v>4608</v>
      </c>
      <c r="M639" s="7" t="s">
        <v>977</v>
      </c>
      <c r="N639" s="7" t="s">
        <v>4609</v>
      </c>
      <c r="O639" s="8">
        <v>0</v>
      </c>
      <c r="P639" s="8">
        <v>0</v>
      </c>
      <c r="Q639" s="8">
        <v>0</v>
      </c>
      <c r="U639" s="8">
        <v>1</v>
      </c>
      <c r="V639" s="8">
        <v>1</v>
      </c>
      <c r="W639" s="8">
        <v>1</v>
      </c>
      <c r="X639" s="8">
        <v>1</v>
      </c>
      <c r="Y639" s="8">
        <v>1</v>
      </c>
      <c r="Z639" s="8">
        <v>1</v>
      </c>
      <c r="AA639" s="8">
        <v>0</v>
      </c>
      <c r="AB639" s="8">
        <v>0</v>
      </c>
      <c r="AC639" s="8">
        <v>0</v>
      </c>
      <c r="AD639" s="8">
        <v>0</v>
      </c>
      <c r="AE639" s="8">
        <v>0</v>
      </c>
      <c r="AF639" s="8">
        <v>0</v>
      </c>
      <c r="AG639" s="8">
        <v>1</v>
      </c>
      <c r="AH639" s="8">
        <v>1</v>
      </c>
      <c r="AI639" s="8">
        <v>1</v>
      </c>
      <c r="AJ639" s="8">
        <v>0</v>
      </c>
      <c r="AK639" s="8">
        <v>0</v>
      </c>
      <c r="AL639" s="8">
        <v>0</v>
      </c>
    </row>
    <row r="640" spans="1:39" ht="102" x14ac:dyDescent="0.25">
      <c r="A640" s="6">
        <v>292</v>
      </c>
      <c r="B640" s="7" t="s">
        <v>92</v>
      </c>
      <c r="C640" s="7" t="s">
        <v>51</v>
      </c>
      <c r="D640" s="7" t="s">
        <v>977</v>
      </c>
      <c r="E640" s="7" t="s">
        <v>94</v>
      </c>
      <c r="F640" s="7" t="s">
        <v>95</v>
      </c>
      <c r="G640" s="7" t="s">
        <v>1737</v>
      </c>
      <c r="H640" s="7" t="s">
        <v>1738</v>
      </c>
      <c r="I640" s="7" t="s">
        <v>1739</v>
      </c>
      <c r="J640" s="7" t="s">
        <v>2649</v>
      </c>
      <c r="K640" s="7" t="s">
        <v>4610</v>
      </c>
      <c r="L640" s="7" t="s">
        <v>4611</v>
      </c>
      <c r="M640" s="7" t="s">
        <v>708</v>
      </c>
      <c r="N640" s="7" t="s">
        <v>3054</v>
      </c>
      <c r="O640" s="8">
        <v>1</v>
      </c>
      <c r="P640" s="8">
        <v>1</v>
      </c>
      <c r="Q640" s="8">
        <v>0</v>
      </c>
      <c r="R640" s="7" t="s">
        <v>4612</v>
      </c>
      <c r="S640" s="7" t="s">
        <v>4613</v>
      </c>
      <c r="T640" s="7" t="s">
        <v>4614</v>
      </c>
      <c r="U640" s="8">
        <v>1</v>
      </c>
      <c r="V640" s="8">
        <v>1</v>
      </c>
      <c r="W640" s="8">
        <v>1</v>
      </c>
      <c r="X640" s="8">
        <v>1</v>
      </c>
      <c r="Y640" s="8">
        <v>1</v>
      </c>
      <c r="Z640" s="8">
        <v>1</v>
      </c>
      <c r="AA640" s="8">
        <v>0</v>
      </c>
      <c r="AB640" s="8">
        <v>0</v>
      </c>
      <c r="AC640" s="8">
        <v>0</v>
      </c>
      <c r="AD640" s="8">
        <v>0</v>
      </c>
      <c r="AE640" s="8">
        <v>0</v>
      </c>
      <c r="AF640" s="8">
        <v>0</v>
      </c>
      <c r="AG640" s="8">
        <v>1</v>
      </c>
      <c r="AH640" s="8">
        <v>1</v>
      </c>
      <c r="AI640" s="8">
        <v>1</v>
      </c>
      <c r="AJ640" s="8">
        <v>0</v>
      </c>
      <c r="AK640" s="8">
        <v>0</v>
      </c>
      <c r="AL640" s="8">
        <v>0</v>
      </c>
    </row>
    <row r="641" spans="1:38" ht="102" x14ac:dyDescent="0.25">
      <c r="A641" s="6">
        <v>292</v>
      </c>
      <c r="B641" s="7" t="s">
        <v>92</v>
      </c>
      <c r="C641" s="7" t="s">
        <v>51</v>
      </c>
      <c r="D641" s="7" t="s">
        <v>977</v>
      </c>
      <c r="E641" s="7" t="s">
        <v>94</v>
      </c>
      <c r="F641" s="7" t="s">
        <v>95</v>
      </c>
      <c r="G641" s="7" t="s">
        <v>1737</v>
      </c>
      <c r="H641" s="7" t="s">
        <v>1738</v>
      </c>
      <c r="I641" s="7" t="s">
        <v>1739</v>
      </c>
      <c r="J641" s="7" t="s">
        <v>2649</v>
      </c>
      <c r="K641" s="7" t="s">
        <v>4615</v>
      </c>
      <c r="L641" s="7" t="s">
        <v>4616</v>
      </c>
      <c r="M641" s="7" t="s">
        <v>708</v>
      </c>
      <c r="N641" s="7" t="s">
        <v>4617</v>
      </c>
      <c r="O641" s="8">
        <v>1</v>
      </c>
      <c r="P641" s="8">
        <v>2</v>
      </c>
      <c r="Q641" s="8">
        <v>1</v>
      </c>
      <c r="R641" s="7" t="s">
        <v>4612</v>
      </c>
      <c r="S641" s="7" t="s">
        <v>4613</v>
      </c>
      <c r="T641" s="7" t="s">
        <v>4614</v>
      </c>
      <c r="U641" s="8">
        <v>2</v>
      </c>
      <c r="V641" s="8">
        <v>2</v>
      </c>
      <c r="W641" s="8">
        <v>2</v>
      </c>
      <c r="X641" s="8">
        <v>2</v>
      </c>
      <c r="Y641" s="8">
        <v>2</v>
      </c>
      <c r="Z641" s="8">
        <v>2</v>
      </c>
      <c r="AA641" s="8">
        <v>0</v>
      </c>
      <c r="AB641" s="8">
        <v>0</v>
      </c>
      <c r="AC641" s="8">
        <v>0</v>
      </c>
      <c r="AD641" s="8">
        <v>0</v>
      </c>
      <c r="AE641" s="8">
        <v>0</v>
      </c>
      <c r="AF641" s="8">
        <v>0</v>
      </c>
      <c r="AG641" s="8">
        <v>2</v>
      </c>
      <c r="AH641" s="8">
        <v>2</v>
      </c>
      <c r="AI641" s="8">
        <v>2</v>
      </c>
      <c r="AJ641" s="8">
        <v>0</v>
      </c>
      <c r="AK641" s="8">
        <v>0</v>
      </c>
      <c r="AL641" s="8">
        <v>0</v>
      </c>
    </row>
    <row r="642" spans="1:38" ht="114.75" x14ac:dyDescent="0.25">
      <c r="A642" s="6">
        <v>292</v>
      </c>
      <c r="B642" s="7" t="s">
        <v>92</v>
      </c>
      <c r="C642" s="7" t="s">
        <v>51</v>
      </c>
      <c r="D642" s="7" t="s">
        <v>977</v>
      </c>
      <c r="E642" s="7" t="s">
        <v>94</v>
      </c>
      <c r="F642" s="7" t="s">
        <v>95</v>
      </c>
      <c r="G642" s="7" t="s">
        <v>1737</v>
      </c>
      <c r="H642" s="7" t="s">
        <v>1738</v>
      </c>
      <c r="I642" s="7" t="s">
        <v>1739</v>
      </c>
      <c r="J642" s="7" t="s">
        <v>2649</v>
      </c>
      <c r="K642" s="7" t="s">
        <v>4618</v>
      </c>
      <c r="L642" s="7" t="s">
        <v>4619</v>
      </c>
      <c r="M642" s="7" t="s">
        <v>708</v>
      </c>
      <c r="N642" s="7" t="s">
        <v>3058</v>
      </c>
      <c r="O642" s="8">
        <v>0</v>
      </c>
      <c r="P642" s="8">
        <v>1</v>
      </c>
      <c r="Q642" s="8">
        <v>1</v>
      </c>
      <c r="R642" s="7" t="s">
        <v>4612</v>
      </c>
      <c r="S642" s="7" t="s">
        <v>4613</v>
      </c>
      <c r="T642" s="7" t="s">
        <v>4614</v>
      </c>
      <c r="U642" s="8">
        <v>3</v>
      </c>
      <c r="V642" s="8">
        <v>3</v>
      </c>
      <c r="W642" s="8">
        <v>3</v>
      </c>
      <c r="X642" s="8">
        <v>3</v>
      </c>
      <c r="Y642" s="8">
        <v>3</v>
      </c>
      <c r="Z642" s="8">
        <v>3</v>
      </c>
      <c r="AA642" s="8">
        <v>0</v>
      </c>
      <c r="AB642" s="8">
        <v>0</v>
      </c>
      <c r="AC642" s="8">
        <v>0</v>
      </c>
      <c r="AD642" s="8">
        <v>0</v>
      </c>
      <c r="AE642" s="8">
        <v>0</v>
      </c>
      <c r="AF642" s="8">
        <v>0</v>
      </c>
      <c r="AG642" s="8">
        <v>3</v>
      </c>
      <c r="AH642" s="8">
        <v>3</v>
      </c>
      <c r="AI642" s="8">
        <v>3</v>
      </c>
      <c r="AJ642" s="8">
        <v>0</v>
      </c>
      <c r="AK642" s="8">
        <v>0</v>
      </c>
      <c r="AL642" s="8">
        <v>0</v>
      </c>
    </row>
    <row r="643" spans="1:38" ht="102" x14ac:dyDescent="0.25">
      <c r="A643" s="6">
        <v>292</v>
      </c>
      <c r="B643" s="7" t="s">
        <v>92</v>
      </c>
      <c r="C643" s="7" t="s">
        <v>51</v>
      </c>
      <c r="D643" s="7" t="s">
        <v>977</v>
      </c>
      <c r="E643" s="7" t="s">
        <v>94</v>
      </c>
      <c r="F643" s="7" t="s">
        <v>95</v>
      </c>
      <c r="G643" s="7" t="s">
        <v>1737</v>
      </c>
      <c r="H643" s="7" t="s">
        <v>1738</v>
      </c>
      <c r="I643" s="7" t="s">
        <v>1739</v>
      </c>
      <c r="J643" s="7" t="s">
        <v>2649</v>
      </c>
      <c r="K643" s="7" t="s">
        <v>4620</v>
      </c>
      <c r="L643" s="7" t="s">
        <v>4621</v>
      </c>
      <c r="M643" s="7" t="s">
        <v>977</v>
      </c>
      <c r="N643" s="7" t="s">
        <v>3831</v>
      </c>
      <c r="O643" s="8">
        <v>0</v>
      </c>
      <c r="P643" s="8">
        <v>0</v>
      </c>
      <c r="Q643" s="8">
        <v>0</v>
      </c>
      <c r="U643" s="8">
        <v>1</v>
      </c>
      <c r="V643" s="8">
        <v>1</v>
      </c>
      <c r="W643" s="8">
        <v>1</v>
      </c>
      <c r="X643" s="8">
        <v>1</v>
      </c>
      <c r="Y643" s="8">
        <v>1</v>
      </c>
      <c r="Z643" s="8">
        <v>1</v>
      </c>
      <c r="AA643" s="8">
        <v>0</v>
      </c>
      <c r="AB643" s="8">
        <v>0</v>
      </c>
      <c r="AC643" s="8">
        <v>0</v>
      </c>
      <c r="AD643" s="8">
        <v>0</v>
      </c>
      <c r="AE643" s="8">
        <v>0</v>
      </c>
      <c r="AF643" s="8">
        <v>0</v>
      </c>
      <c r="AG643" s="8">
        <v>1</v>
      </c>
      <c r="AH643" s="8">
        <v>1</v>
      </c>
      <c r="AI643" s="8">
        <v>1</v>
      </c>
      <c r="AJ643" s="8">
        <v>0</v>
      </c>
      <c r="AK643" s="8">
        <v>0</v>
      </c>
      <c r="AL643" s="8">
        <v>0</v>
      </c>
    </row>
    <row r="644" spans="1:38" ht="89.25" x14ac:dyDescent="0.25">
      <c r="A644" s="6">
        <v>294</v>
      </c>
      <c r="B644" s="7" t="s">
        <v>92</v>
      </c>
      <c r="C644" s="7" t="s">
        <v>51</v>
      </c>
      <c r="D644" s="7" t="s">
        <v>977</v>
      </c>
      <c r="E644" s="7" t="s">
        <v>94</v>
      </c>
      <c r="F644" s="7" t="s">
        <v>95</v>
      </c>
      <c r="G644" s="7" t="s">
        <v>1480</v>
      </c>
      <c r="H644" s="7" t="s">
        <v>1481</v>
      </c>
      <c r="I644" s="7" t="s">
        <v>1482</v>
      </c>
      <c r="J644" s="7" t="s">
        <v>2649</v>
      </c>
      <c r="K644" s="7" t="s">
        <v>4622</v>
      </c>
      <c r="L644" s="7" t="s">
        <v>4623</v>
      </c>
      <c r="M644" s="7" t="s">
        <v>113</v>
      </c>
      <c r="N644" s="7" t="s">
        <v>4624</v>
      </c>
      <c r="O644" s="8">
        <v>0</v>
      </c>
      <c r="P644" s="8">
        <v>0</v>
      </c>
      <c r="Q644" s="8">
        <v>0</v>
      </c>
      <c r="R644" s="7" t="s">
        <v>4625</v>
      </c>
      <c r="S644" s="7" t="s">
        <v>4625</v>
      </c>
      <c r="T644" s="7" t="s">
        <v>4625</v>
      </c>
      <c r="U644" s="8">
        <v>1</v>
      </c>
      <c r="V644" s="8">
        <v>1</v>
      </c>
      <c r="W644" s="8">
        <v>1</v>
      </c>
      <c r="X644" s="8">
        <v>1</v>
      </c>
      <c r="Y644" s="8">
        <v>1</v>
      </c>
      <c r="Z644" s="8">
        <v>1</v>
      </c>
      <c r="AA644" s="8">
        <v>0</v>
      </c>
      <c r="AB644" s="8">
        <v>0</v>
      </c>
      <c r="AC644" s="8">
        <v>0</v>
      </c>
      <c r="AD644" s="8">
        <v>1</v>
      </c>
      <c r="AE644" s="8">
        <v>1</v>
      </c>
      <c r="AF644" s="8">
        <v>1</v>
      </c>
      <c r="AG644" s="8">
        <v>0</v>
      </c>
      <c r="AH644" s="8">
        <v>0</v>
      </c>
      <c r="AI644" s="8">
        <v>0</v>
      </c>
      <c r="AJ644" s="8">
        <v>1</v>
      </c>
      <c r="AK644" s="8">
        <v>1</v>
      </c>
      <c r="AL644" s="8">
        <v>1</v>
      </c>
    </row>
    <row r="645" spans="1:38" ht="89.25" x14ac:dyDescent="0.25">
      <c r="A645" s="6">
        <v>294</v>
      </c>
      <c r="B645" s="7" t="s">
        <v>92</v>
      </c>
      <c r="C645" s="7" t="s">
        <v>51</v>
      </c>
      <c r="D645" s="7" t="s">
        <v>977</v>
      </c>
      <c r="E645" s="7" t="s">
        <v>94</v>
      </c>
      <c r="F645" s="7" t="s">
        <v>95</v>
      </c>
      <c r="G645" s="7" t="s">
        <v>1480</v>
      </c>
      <c r="H645" s="7" t="s">
        <v>1481</v>
      </c>
      <c r="I645" s="7" t="s">
        <v>1482</v>
      </c>
      <c r="J645" s="7" t="s">
        <v>2649</v>
      </c>
      <c r="K645" s="7" t="s">
        <v>4626</v>
      </c>
      <c r="L645" s="7" t="s">
        <v>4627</v>
      </c>
      <c r="M645" s="7" t="s">
        <v>480</v>
      </c>
      <c r="N645" s="7" t="s">
        <v>4628</v>
      </c>
      <c r="O645" s="8">
        <v>0</v>
      </c>
      <c r="P645" s="8">
        <v>0</v>
      </c>
      <c r="Q645" s="8">
        <v>0</v>
      </c>
      <c r="R645" s="7" t="s">
        <v>4629</v>
      </c>
      <c r="S645" s="7" t="s">
        <v>4629</v>
      </c>
      <c r="T645" s="7" t="s">
        <v>4629</v>
      </c>
      <c r="U645" s="8">
        <v>2</v>
      </c>
      <c r="V645" s="8">
        <v>2</v>
      </c>
      <c r="W645" s="8">
        <v>2</v>
      </c>
      <c r="X645" s="8">
        <v>2</v>
      </c>
      <c r="Y645" s="8">
        <v>2</v>
      </c>
      <c r="Z645" s="8">
        <v>2</v>
      </c>
      <c r="AA645" s="8">
        <v>0</v>
      </c>
      <c r="AB645" s="8">
        <v>0</v>
      </c>
      <c r="AC645" s="8">
        <v>0</v>
      </c>
      <c r="AD645" s="8">
        <v>2</v>
      </c>
      <c r="AE645" s="8">
        <v>2</v>
      </c>
      <c r="AF645" s="8">
        <v>2</v>
      </c>
      <c r="AG645" s="8">
        <v>0</v>
      </c>
      <c r="AH645" s="8">
        <v>0</v>
      </c>
      <c r="AI645" s="8">
        <v>0</v>
      </c>
      <c r="AJ645" s="8">
        <v>2</v>
      </c>
      <c r="AK645" s="8">
        <v>2</v>
      </c>
      <c r="AL645" s="8">
        <v>2</v>
      </c>
    </row>
    <row r="646" spans="1:38" ht="89.25" x14ac:dyDescent="0.25">
      <c r="A646" s="6">
        <v>294</v>
      </c>
      <c r="B646" s="7" t="s">
        <v>92</v>
      </c>
      <c r="C646" s="7" t="s">
        <v>51</v>
      </c>
      <c r="D646" s="7" t="s">
        <v>977</v>
      </c>
      <c r="E646" s="7" t="s">
        <v>94</v>
      </c>
      <c r="F646" s="7" t="s">
        <v>95</v>
      </c>
      <c r="G646" s="7" t="s">
        <v>1480</v>
      </c>
      <c r="H646" s="7" t="s">
        <v>1481</v>
      </c>
      <c r="I646" s="7" t="s">
        <v>1482</v>
      </c>
      <c r="J646" s="7" t="s">
        <v>2649</v>
      </c>
      <c r="K646" s="7" t="s">
        <v>4630</v>
      </c>
      <c r="L646" s="7" t="s">
        <v>4631</v>
      </c>
      <c r="M646" s="7" t="s">
        <v>708</v>
      </c>
      <c r="N646" s="7" t="s">
        <v>4632</v>
      </c>
      <c r="O646" s="8">
        <v>0</v>
      </c>
      <c r="P646" s="8">
        <v>0</v>
      </c>
      <c r="Q646" s="8">
        <v>0</v>
      </c>
      <c r="R646" s="7" t="s">
        <v>4629</v>
      </c>
      <c r="S646" s="7" t="s">
        <v>4629</v>
      </c>
      <c r="T646" s="7" t="s">
        <v>4629</v>
      </c>
      <c r="U646" s="8">
        <v>1</v>
      </c>
      <c r="V646" s="8">
        <v>1</v>
      </c>
      <c r="W646" s="8">
        <v>1</v>
      </c>
      <c r="X646" s="8">
        <v>1</v>
      </c>
      <c r="Y646" s="8">
        <v>1</v>
      </c>
      <c r="Z646" s="8">
        <v>1</v>
      </c>
      <c r="AA646" s="8">
        <v>0</v>
      </c>
      <c r="AB646" s="8">
        <v>0</v>
      </c>
      <c r="AC646" s="8">
        <v>0</v>
      </c>
      <c r="AD646" s="8">
        <v>1</v>
      </c>
      <c r="AE646" s="8">
        <v>1</v>
      </c>
      <c r="AF646" s="8">
        <v>1</v>
      </c>
      <c r="AG646" s="8">
        <v>0</v>
      </c>
      <c r="AH646" s="8">
        <v>0</v>
      </c>
      <c r="AI646" s="8">
        <v>0</v>
      </c>
      <c r="AJ646" s="8">
        <v>1</v>
      </c>
      <c r="AK646" s="8">
        <v>1</v>
      </c>
      <c r="AL646" s="8">
        <v>1</v>
      </c>
    </row>
    <row r="647" spans="1:38" ht="89.25" x14ac:dyDescent="0.25">
      <c r="A647" s="6">
        <v>295</v>
      </c>
      <c r="B647" s="7" t="s">
        <v>92</v>
      </c>
      <c r="C647" s="7" t="s">
        <v>51</v>
      </c>
      <c r="D647" s="7" t="s">
        <v>977</v>
      </c>
      <c r="E647" s="7" t="s">
        <v>94</v>
      </c>
      <c r="F647" s="7" t="s">
        <v>95</v>
      </c>
      <c r="G647" s="7" t="s">
        <v>978</v>
      </c>
      <c r="H647" s="7" t="s">
        <v>979</v>
      </c>
      <c r="I647" s="7" t="s">
        <v>980</v>
      </c>
      <c r="J647" s="7" t="s">
        <v>2649</v>
      </c>
      <c r="K647" s="7" t="s">
        <v>4633</v>
      </c>
      <c r="L647" s="7" t="s">
        <v>4634</v>
      </c>
      <c r="M647" s="7" t="s">
        <v>407</v>
      </c>
      <c r="N647" s="7" t="s">
        <v>4635</v>
      </c>
      <c r="O647" s="8">
        <v>0</v>
      </c>
      <c r="P647" s="8">
        <v>0</v>
      </c>
      <c r="Q647" s="8">
        <v>0</v>
      </c>
      <c r="R647" s="7" t="s">
        <v>228</v>
      </c>
      <c r="S647" s="7" t="s">
        <v>228</v>
      </c>
      <c r="T647" s="7" t="s">
        <v>228</v>
      </c>
      <c r="U647" s="8">
        <v>0</v>
      </c>
      <c r="V647" s="8">
        <v>0</v>
      </c>
      <c r="W647" s="8">
        <v>0</v>
      </c>
      <c r="X647" s="8">
        <v>0</v>
      </c>
      <c r="Y647" s="8">
        <v>0</v>
      </c>
      <c r="Z647" s="8">
        <v>0</v>
      </c>
      <c r="AA647" s="8">
        <v>0</v>
      </c>
      <c r="AB647" s="8">
        <v>0</v>
      </c>
      <c r="AC647" s="8">
        <v>0</v>
      </c>
      <c r="AD647" s="8">
        <v>0</v>
      </c>
      <c r="AE647" s="8">
        <v>0</v>
      </c>
      <c r="AF647" s="8">
        <v>0</v>
      </c>
      <c r="AG647" s="8">
        <v>0</v>
      </c>
      <c r="AH647" s="8">
        <v>0</v>
      </c>
      <c r="AI647" s="8">
        <v>0</v>
      </c>
      <c r="AJ647" s="8">
        <v>0</v>
      </c>
      <c r="AK647" s="8">
        <v>0</v>
      </c>
      <c r="AL647" s="8">
        <v>0</v>
      </c>
    </row>
    <row r="648" spans="1:38" ht="89.25" x14ac:dyDescent="0.25">
      <c r="A648" s="6">
        <v>295</v>
      </c>
      <c r="B648" s="7" t="s">
        <v>92</v>
      </c>
      <c r="C648" s="7" t="s">
        <v>51</v>
      </c>
      <c r="D648" s="7" t="s">
        <v>977</v>
      </c>
      <c r="E648" s="7" t="s">
        <v>94</v>
      </c>
      <c r="F648" s="7" t="s">
        <v>95</v>
      </c>
      <c r="G648" s="7" t="s">
        <v>978</v>
      </c>
      <c r="H648" s="7" t="s">
        <v>979</v>
      </c>
      <c r="I648" s="7" t="s">
        <v>980</v>
      </c>
      <c r="J648" s="7" t="s">
        <v>2649</v>
      </c>
      <c r="K648" s="7" t="s">
        <v>4636</v>
      </c>
      <c r="L648" s="7" t="s">
        <v>4637</v>
      </c>
      <c r="M648" s="7" t="s">
        <v>407</v>
      </c>
      <c r="N648" s="7" t="s">
        <v>3487</v>
      </c>
      <c r="O648" s="8">
        <v>0</v>
      </c>
      <c r="P648" s="8">
        <v>0</v>
      </c>
      <c r="Q648" s="8">
        <v>0</v>
      </c>
      <c r="R648" s="7" t="s">
        <v>228</v>
      </c>
      <c r="S648" s="7" t="s">
        <v>228</v>
      </c>
      <c r="T648" s="7" t="s">
        <v>228</v>
      </c>
      <c r="U648" s="8">
        <v>0</v>
      </c>
      <c r="V648" s="8">
        <v>0</v>
      </c>
      <c r="W648" s="8">
        <v>0</v>
      </c>
      <c r="X648" s="8">
        <v>0</v>
      </c>
      <c r="Y648" s="8">
        <v>0</v>
      </c>
      <c r="Z648" s="8">
        <v>0</v>
      </c>
      <c r="AA648" s="8">
        <v>0</v>
      </c>
      <c r="AB648" s="8">
        <v>0</v>
      </c>
      <c r="AC648" s="8">
        <v>0</v>
      </c>
      <c r="AD648" s="8">
        <v>0</v>
      </c>
      <c r="AE648" s="8">
        <v>0</v>
      </c>
      <c r="AF648" s="8">
        <v>0</v>
      </c>
      <c r="AG648" s="8">
        <v>0</v>
      </c>
      <c r="AH648" s="8">
        <v>0</v>
      </c>
      <c r="AI648" s="8">
        <v>0</v>
      </c>
      <c r="AJ648" s="8">
        <v>0</v>
      </c>
      <c r="AK648" s="8">
        <v>0</v>
      </c>
      <c r="AL648" s="8">
        <v>0</v>
      </c>
    </row>
    <row r="649" spans="1:38" ht="89.25" x14ac:dyDescent="0.25">
      <c r="A649" s="6">
        <v>295</v>
      </c>
      <c r="B649" s="7" t="s">
        <v>92</v>
      </c>
      <c r="C649" s="7" t="s">
        <v>51</v>
      </c>
      <c r="D649" s="7" t="s">
        <v>977</v>
      </c>
      <c r="E649" s="7" t="s">
        <v>94</v>
      </c>
      <c r="F649" s="7" t="s">
        <v>95</v>
      </c>
      <c r="G649" s="7" t="s">
        <v>978</v>
      </c>
      <c r="H649" s="7" t="s">
        <v>979</v>
      </c>
      <c r="I649" s="7" t="s">
        <v>980</v>
      </c>
      <c r="J649" s="7" t="s">
        <v>2649</v>
      </c>
      <c r="K649" s="7" t="s">
        <v>4638</v>
      </c>
      <c r="L649" s="7" t="s">
        <v>4639</v>
      </c>
      <c r="M649" s="7" t="s">
        <v>407</v>
      </c>
      <c r="N649" s="7" t="s">
        <v>4640</v>
      </c>
      <c r="O649" s="8">
        <v>0</v>
      </c>
      <c r="P649" s="8">
        <v>0</v>
      </c>
      <c r="Q649" s="8">
        <v>0</v>
      </c>
      <c r="R649" s="7" t="s">
        <v>228</v>
      </c>
      <c r="S649" s="7" t="s">
        <v>228</v>
      </c>
      <c r="T649" s="7" t="s">
        <v>228</v>
      </c>
      <c r="U649" s="8">
        <v>0</v>
      </c>
      <c r="V649" s="8">
        <v>0</v>
      </c>
      <c r="W649" s="8">
        <v>0</v>
      </c>
      <c r="X649" s="8">
        <v>0</v>
      </c>
      <c r="Y649" s="8">
        <v>0</v>
      </c>
      <c r="Z649" s="8">
        <v>0</v>
      </c>
      <c r="AA649" s="8">
        <v>0</v>
      </c>
      <c r="AB649" s="8">
        <v>0</v>
      </c>
      <c r="AC649" s="8">
        <v>0</v>
      </c>
      <c r="AD649" s="8">
        <v>0</v>
      </c>
      <c r="AE649" s="8">
        <v>0</v>
      </c>
      <c r="AF649" s="8">
        <v>0</v>
      </c>
      <c r="AG649" s="8">
        <v>0</v>
      </c>
      <c r="AH649" s="8">
        <v>0</v>
      </c>
      <c r="AI649" s="8">
        <v>0</v>
      </c>
      <c r="AJ649" s="8">
        <v>0</v>
      </c>
      <c r="AK649" s="8">
        <v>0</v>
      </c>
      <c r="AL649" s="8">
        <v>0</v>
      </c>
    </row>
    <row r="650" spans="1:38" ht="89.25" x14ac:dyDescent="0.25">
      <c r="A650" s="6">
        <v>295</v>
      </c>
      <c r="B650" s="7" t="s">
        <v>92</v>
      </c>
      <c r="C650" s="7" t="s">
        <v>51</v>
      </c>
      <c r="D650" s="7" t="s">
        <v>977</v>
      </c>
      <c r="E650" s="7" t="s">
        <v>94</v>
      </c>
      <c r="F650" s="7" t="s">
        <v>95</v>
      </c>
      <c r="G650" s="7" t="s">
        <v>978</v>
      </c>
      <c r="H650" s="7" t="s">
        <v>979</v>
      </c>
      <c r="I650" s="7" t="s">
        <v>980</v>
      </c>
      <c r="J650" s="7" t="s">
        <v>2649</v>
      </c>
      <c r="K650" s="7" t="s">
        <v>4641</v>
      </c>
      <c r="L650" s="7" t="s">
        <v>4642</v>
      </c>
      <c r="M650" s="7" t="s">
        <v>708</v>
      </c>
      <c r="N650" s="7" t="s">
        <v>4617</v>
      </c>
      <c r="O650" s="8">
        <v>0</v>
      </c>
      <c r="P650" s="8">
        <v>0</v>
      </c>
      <c r="Q650" s="8">
        <v>0</v>
      </c>
      <c r="R650" s="7" t="s">
        <v>228</v>
      </c>
      <c r="S650" s="7" t="s">
        <v>228</v>
      </c>
      <c r="T650" s="7" t="s">
        <v>228</v>
      </c>
      <c r="U650" s="8">
        <v>0</v>
      </c>
      <c r="V650" s="8">
        <v>0</v>
      </c>
      <c r="W650" s="8">
        <v>0</v>
      </c>
      <c r="X650" s="8">
        <v>0</v>
      </c>
      <c r="Y650" s="8">
        <v>0</v>
      </c>
      <c r="Z650" s="8">
        <v>0</v>
      </c>
      <c r="AA650" s="8">
        <v>0</v>
      </c>
      <c r="AB650" s="8">
        <v>0</v>
      </c>
      <c r="AC650" s="8">
        <v>0</v>
      </c>
      <c r="AD650" s="8">
        <v>0</v>
      </c>
      <c r="AE650" s="8">
        <v>0</v>
      </c>
      <c r="AF650" s="8">
        <v>0</v>
      </c>
      <c r="AG650" s="8">
        <v>0</v>
      </c>
      <c r="AH650" s="8">
        <v>0</v>
      </c>
      <c r="AI650" s="8">
        <v>0</v>
      </c>
      <c r="AJ650" s="8">
        <v>0</v>
      </c>
      <c r="AK650" s="8">
        <v>0</v>
      </c>
      <c r="AL650" s="8">
        <v>0</v>
      </c>
    </row>
    <row r="651" spans="1:38" ht="89.25" x14ac:dyDescent="0.25">
      <c r="A651" s="6">
        <v>295</v>
      </c>
      <c r="B651" s="7" t="s">
        <v>92</v>
      </c>
      <c r="C651" s="7" t="s">
        <v>51</v>
      </c>
      <c r="D651" s="7" t="s">
        <v>977</v>
      </c>
      <c r="E651" s="7" t="s">
        <v>94</v>
      </c>
      <c r="F651" s="7" t="s">
        <v>95</v>
      </c>
      <c r="G651" s="7" t="s">
        <v>978</v>
      </c>
      <c r="H651" s="7" t="s">
        <v>979</v>
      </c>
      <c r="I651" s="7" t="s">
        <v>980</v>
      </c>
      <c r="J651" s="7" t="s">
        <v>2649</v>
      </c>
      <c r="K651" s="7" t="s">
        <v>4643</v>
      </c>
      <c r="L651" s="7" t="s">
        <v>4644</v>
      </c>
      <c r="M651" s="7" t="s">
        <v>407</v>
      </c>
      <c r="N651" s="7" t="s">
        <v>4645</v>
      </c>
      <c r="O651" s="8">
        <v>0</v>
      </c>
      <c r="P651" s="8">
        <v>0</v>
      </c>
      <c r="Q651" s="8">
        <v>0</v>
      </c>
      <c r="R651" s="7" t="s">
        <v>228</v>
      </c>
      <c r="S651" s="7" t="s">
        <v>228</v>
      </c>
      <c r="T651" s="7" t="s">
        <v>228</v>
      </c>
      <c r="U651" s="8">
        <v>1</v>
      </c>
      <c r="V651" s="8">
        <v>1</v>
      </c>
      <c r="W651" s="8">
        <v>0</v>
      </c>
      <c r="X651" s="8">
        <v>0</v>
      </c>
      <c r="Y651" s="8">
        <v>0</v>
      </c>
      <c r="Z651" s="8">
        <v>0</v>
      </c>
      <c r="AA651" s="8">
        <v>0</v>
      </c>
      <c r="AB651" s="8">
        <v>0</v>
      </c>
      <c r="AC651" s="8">
        <v>0</v>
      </c>
      <c r="AD651" s="8">
        <v>0</v>
      </c>
      <c r="AE651" s="8">
        <v>0</v>
      </c>
      <c r="AF651" s="8">
        <v>0</v>
      </c>
      <c r="AG651" s="8">
        <v>0</v>
      </c>
      <c r="AH651" s="8">
        <v>0</v>
      </c>
      <c r="AI651" s="8">
        <v>0</v>
      </c>
      <c r="AJ651" s="8">
        <v>0</v>
      </c>
      <c r="AK651" s="8">
        <v>0</v>
      </c>
      <c r="AL651" s="8">
        <v>0</v>
      </c>
    </row>
    <row r="652" spans="1:38" ht="89.25" x14ac:dyDescent="0.25">
      <c r="A652" s="6">
        <v>295</v>
      </c>
      <c r="B652" s="7" t="s">
        <v>92</v>
      </c>
      <c r="C652" s="7" t="s">
        <v>51</v>
      </c>
      <c r="D652" s="7" t="s">
        <v>977</v>
      </c>
      <c r="E652" s="7" t="s">
        <v>94</v>
      </c>
      <c r="F652" s="7" t="s">
        <v>95</v>
      </c>
      <c r="G652" s="7" t="s">
        <v>978</v>
      </c>
      <c r="H652" s="7" t="s">
        <v>979</v>
      </c>
      <c r="I652" s="7" t="s">
        <v>980</v>
      </c>
      <c r="J652" s="7" t="s">
        <v>2649</v>
      </c>
      <c r="K652" s="7" t="s">
        <v>4646</v>
      </c>
      <c r="L652" s="7" t="s">
        <v>4647</v>
      </c>
      <c r="M652" s="7" t="s">
        <v>407</v>
      </c>
      <c r="N652" s="7" t="s">
        <v>4648</v>
      </c>
      <c r="O652" s="8">
        <v>1</v>
      </c>
      <c r="P652" s="8">
        <v>2</v>
      </c>
      <c r="Q652" s="8">
        <v>0</v>
      </c>
      <c r="R652" s="7" t="s">
        <v>4649</v>
      </c>
      <c r="S652" s="7" t="s">
        <v>4649</v>
      </c>
      <c r="T652" s="7" t="s">
        <v>228</v>
      </c>
      <c r="U652" s="8">
        <v>1</v>
      </c>
      <c r="V652" s="8">
        <v>1</v>
      </c>
      <c r="W652" s="8">
        <v>0</v>
      </c>
      <c r="X652" s="8">
        <v>0</v>
      </c>
      <c r="Y652" s="8">
        <v>0</v>
      </c>
      <c r="Z652" s="8">
        <v>0</v>
      </c>
      <c r="AA652" s="8">
        <v>0</v>
      </c>
      <c r="AB652" s="8">
        <v>0</v>
      </c>
      <c r="AC652" s="8">
        <v>0</v>
      </c>
      <c r="AD652" s="8">
        <v>0</v>
      </c>
      <c r="AE652" s="8">
        <v>0</v>
      </c>
      <c r="AF652" s="8">
        <v>0</v>
      </c>
      <c r="AG652" s="8">
        <v>0</v>
      </c>
      <c r="AH652" s="8">
        <v>0</v>
      </c>
      <c r="AI652" s="8">
        <v>0</v>
      </c>
      <c r="AJ652" s="8">
        <v>0</v>
      </c>
      <c r="AK652" s="8">
        <v>0</v>
      </c>
      <c r="AL652" s="8">
        <v>0</v>
      </c>
    </row>
    <row r="653" spans="1:38" ht="89.25" x14ac:dyDescent="0.25">
      <c r="A653" s="6">
        <v>295</v>
      </c>
      <c r="B653" s="7" t="s">
        <v>92</v>
      </c>
      <c r="C653" s="7" t="s">
        <v>51</v>
      </c>
      <c r="D653" s="7" t="s">
        <v>977</v>
      </c>
      <c r="E653" s="7" t="s">
        <v>94</v>
      </c>
      <c r="F653" s="7" t="s">
        <v>95</v>
      </c>
      <c r="G653" s="7" t="s">
        <v>978</v>
      </c>
      <c r="H653" s="7" t="s">
        <v>979</v>
      </c>
      <c r="I653" s="7" t="s">
        <v>980</v>
      </c>
      <c r="J653" s="7" t="s">
        <v>2649</v>
      </c>
      <c r="K653" s="7" t="s">
        <v>4650</v>
      </c>
      <c r="L653" s="7" t="s">
        <v>4651</v>
      </c>
      <c r="M653" s="7" t="s">
        <v>407</v>
      </c>
      <c r="N653" s="7" t="s">
        <v>4652</v>
      </c>
      <c r="O653" s="8">
        <v>0</v>
      </c>
      <c r="P653" s="8">
        <v>1</v>
      </c>
      <c r="Q653" s="8">
        <v>0</v>
      </c>
      <c r="R653" s="7" t="s">
        <v>4649</v>
      </c>
      <c r="S653" s="7" t="s">
        <v>4649</v>
      </c>
      <c r="T653" s="7" t="s">
        <v>228</v>
      </c>
      <c r="U653" s="8">
        <v>1</v>
      </c>
      <c r="V653" s="8">
        <v>1</v>
      </c>
      <c r="W653" s="8">
        <v>0</v>
      </c>
      <c r="X653" s="8">
        <v>0</v>
      </c>
      <c r="Y653" s="8">
        <v>0</v>
      </c>
      <c r="Z653" s="8">
        <v>0</v>
      </c>
      <c r="AA653" s="8">
        <v>0</v>
      </c>
      <c r="AB653" s="8">
        <v>0</v>
      </c>
      <c r="AC653" s="8">
        <v>0</v>
      </c>
      <c r="AD653" s="8">
        <v>0</v>
      </c>
      <c r="AE653" s="8">
        <v>0</v>
      </c>
      <c r="AF653" s="8">
        <v>0</v>
      </c>
      <c r="AG653" s="8">
        <v>0</v>
      </c>
      <c r="AH653" s="8">
        <v>0</v>
      </c>
      <c r="AI653" s="8">
        <v>0</v>
      </c>
      <c r="AJ653" s="8">
        <v>0</v>
      </c>
      <c r="AK653" s="8">
        <v>0</v>
      </c>
      <c r="AL653" s="8">
        <v>0</v>
      </c>
    </row>
    <row r="654" spans="1:38" ht="89.25" x14ac:dyDescent="0.25">
      <c r="A654" s="6">
        <v>295</v>
      </c>
      <c r="B654" s="7" t="s">
        <v>92</v>
      </c>
      <c r="C654" s="7" t="s">
        <v>51</v>
      </c>
      <c r="D654" s="7" t="s">
        <v>977</v>
      </c>
      <c r="E654" s="7" t="s">
        <v>94</v>
      </c>
      <c r="F654" s="7" t="s">
        <v>95</v>
      </c>
      <c r="G654" s="7" t="s">
        <v>978</v>
      </c>
      <c r="H654" s="7" t="s">
        <v>979</v>
      </c>
      <c r="I654" s="7" t="s">
        <v>980</v>
      </c>
      <c r="J654" s="7" t="s">
        <v>2649</v>
      </c>
      <c r="K654" s="7" t="s">
        <v>4653</v>
      </c>
      <c r="L654" s="7" t="s">
        <v>4654</v>
      </c>
      <c r="M654" s="7" t="s">
        <v>407</v>
      </c>
      <c r="N654" s="7" t="s">
        <v>4602</v>
      </c>
      <c r="O654" s="8">
        <v>0</v>
      </c>
      <c r="P654" s="8">
        <v>0</v>
      </c>
      <c r="Q654" s="8">
        <v>0</v>
      </c>
      <c r="R654" s="7" t="s">
        <v>228</v>
      </c>
      <c r="S654" s="7" t="s">
        <v>228</v>
      </c>
      <c r="T654" s="7" t="s">
        <v>228</v>
      </c>
      <c r="U654" s="8">
        <v>0</v>
      </c>
      <c r="V654" s="8">
        <v>0</v>
      </c>
      <c r="W654" s="8">
        <v>0</v>
      </c>
      <c r="X654" s="8">
        <v>0</v>
      </c>
      <c r="Y654" s="8">
        <v>0</v>
      </c>
      <c r="Z654" s="8">
        <v>0</v>
      </c>
      <c r="AA654" s="8">
        <v>0</v>
      </c>
      <c r="AB654" s="8">
        <v>0</v>
      </c>
      <c r="AC654" s="8">
        <v>0</v>
      </c>
      <c r="AD654" s="8">
        <v>0</v>
      </c>
      <c r="AE654" s="8">
        <v>0</v>
      </c>
      <c r="AF654" s="8">
        <v>0</v>
      </c>
      <c r="AG654" s="8">
        <v>0</v>
      </c>
      <c r="AH654" s="8">
        <v>0</v>
      </c>
      <c r="AI654" s="8">
        <v>0</v>
      </c>
      <c r="AJ654" s="8">
        <v>0</v>
      </c>
      <c r="AK654" s="8">
        <v>0</v>
      </c>
      <c r="AL654" s="8">
        <v>0</v>
      </c>
    </row>
    <row r="655" spans="1:38" ht="89.25" x14ac:dyDescent="0.25">
      <c r="A655" s="6">
        <v>295</v>
      </c>
      <c r="B655" s="7" t="s">
        <v>92</v>
      </c>
      <c r="C655" s="7" t="s">
        <v>51</v>
      </c>
      <c r="D655" s="7" t="s">
        <v>977</v>
      </c>
      <c r="E655" s="7" t="s">
        <v>94</v>
      </c>
      <c r="F655" s="7" t="s">
        <v>95</v>
      </c>
      <c r="G655" s="7" t="s">
        <v>978</v>
      </c>
      <c r="H655" s="7" t="s">
        <v>979</v>
      </c>
      <c r="I655" s="7" t="s">
        <v>980</v>
      </c>
      <c r="J655" s="7" t="s">
        <v>2649</v>
      </c>
      <c r="K655" s="7" t="s">
        <v>4655</v>
      </c>
      <c r="L655" s="7" t="s">
        <v>4656</v>
      </c>
      <c r="M655" s="7" t="s">
        <v>407</v>
      </c>
      <c r="N655" s="7" t="s">
        <v>4374</v>
      </c>
      <c r="O655" s="8">
        <v>0</v>
      </c>
      <c r="P655" s="8">
        <v>0</v>
      </c>
      <c r="Q655" s="8">
        <v>0</v>
      </c>
      <c r="R655" s="7" t="s">
        <v>228</v>
      </c>
      <c r="S655" s="7" t="s">
        <v>228</v>
      </c>
      <c r="T655" s="7" t="s">
        <v>228</v>
      </c>
      <c r="U655" s="8">
        <v>2</v>
      </c>
      <c r="V655" s="8">
        <v>2</v>
      </c>
      <c r="W655" s="8">
        <v>2</v>
      </c>
      <c r="X655" s="8">
        <v>0</v>
      </c>
      <c r="Y655" s="8">
        <v>0</v>
      </c>
      <c r="Z655" s="8">
        <v>0</v>
      </c>
      <c r="AA655" s="8">
        <v>0</v>
      </c>
      <c r="AB655" s="8">
        <v>0</v>
      </c>
      <c r="AC655" s="8">
        <v>0</v>
      </c>
      <c r="AD655" s="8">
        <v>0</v>
      </c>
      <c r="AE655" s="8">
        <v>0</v>
      </c>
      <c r="AF655" s="8">
        <v>0</v>
      </c>
      <c r="AG655" s="8">
        <v>0</v>
      </c>
      <c r="AH655" s="8">
        <v>0</v>
      </c>
      <c r="AI655" s="8">
        <v>0</v>
      </c>
      <c r="AJ655" s="8">
        <v>0</v>
      </c>
      <c r="AK655" s="8">
        <v>0</v>
      </c>
      <c r="AL655" s="8">
        <v>0</v>
      </c>
    </row>
    <row r="656" spans="1:38" ht="89.25" x14ac:dyDescent="0.25">
      <c r="A656" s="6">
        <v>295</v>
      </c>
      <c r="B656" s="7" t="s">
        <v>92</v>
      </c>
      <c r="C656" s="7" t="s">
        <v>51</v>
      </c>
      <c r="D656" s="7" t="s">
        <v>977</v>
      </c>
      <c r="E656" s="7" t="s">
        <v>94</v>
      </c>
      <c r="F656" s="7" t="s">
        <v>95</v>
      </c>
      <c r="G656" s="7" t="s">
        <v>978</v>
      </c>
      <c r="H656" s="7" t="s">
        <v>979</v>
      </c>
      <c r="I656" s="7" t="s">
        <v>980</v>
      </c>
      <c r="J656" s="7" t="s">
        <v>2649</v>
      </c>
      <c r="K656" s="7" t="s">
        <v>4657</v>
      </c>
      <c r="L656" s="7" t="s">
        <v>4658</v>
      </c>
      <c r="M656" s="7" t="s">
        <v>708</v>
      </c>
      <c r="N656" s="7" t="s">
        <v>4659</v>
      </c>
      <c r="O656" s="8">
        <v>0</v>
      </c>
      <c r="P656" s="8">
        <v>0</v>
      </c>
      <c r="Q656" s="8">
        <v>0</v>
      </c>
      <c r="R656" s="7" t="s">
        <v>228</v>
      </c>
      <c r="S656" s="7" t="s">
        <v>228</v>
      </c>
      <c r="T656" s="7" t="s">
        <v>228</v>
      </c>
      <c r="U656" s="8">
        <v>0</v>
      </c>
      <c r="V656" s="8">
        <v>0</v>
      </c>
      <c r="W656" s="8">
        <v>0</v>
      </c>
      <c r="X656" s="8">
        <v>0</v>
      </c>
      <c r="Y656" s="8">
        <v>0</v>
      </c>
      <c r="Z656" s="8">
        <v>0</v>
      </c>
      <c r="AA656" s="8">
        <v>0</v>
      </c>
      <c r="AB656" s="8">
        <v>0</v>
      </c>
      <c r="AC656" s="8">
        <v>0</v>
      </c>
      <c r="AD656" s="8">
        <v>0</v>
      </c>
      <c r="AE656" s="8">
        <v>0</v>
      </c>
      <c r="AF656" s="8">
        <v>0</v>
      </c>
      <c r="AG656" s="8">
        <v>0</v>
      </c>
      <c r="AH656" s="8">
        <v>0</v>
      </c>
      <c r="AI656" s="8">
        <v>0</v>
      </c>
      <c r="AJ656" s="8">
        <v>0</v>
      </c>
      <c r="AK656" s="8">
        <v>0</v>
      </c>
      <c r="AL656" s="8">
        <v>0</v>
      </c>
    </row>
    <row r="657" spans="1:38" ht="89.25" x14ac:dyDescent="0.25">
      <c r="A657" s="6">
        <v>295</v>
      </c>
      <c r="B657" s="7" t="s">
        <v>92</v>
      </c>
      <c r="C657" s="7" t="s">
        <v>51</v>
      </c>
      <c r="D657" s="7" t="s">
        <v>977</v>
      </c>
      <c r="E657" s="7" t="s">
        <v>94</v>
      </c>
      <c r="F657" s="7" t="s">
        <v>95</v>
      </c>
      <c r="G657" s="7" t="s">
        <v>978</v>
      </c>
      <c r="H657" s="7" t="s">
        <v>979</v>
      </c>
      <c r="I657" s="7" t="s">
        <v>980</v>
      </c>
      <c r="J657" s="7" t="s">
        <v>2649</v>
      </c>
      <c r="K657" s="7" t="s">
        <v>4660</v>
      </c>
      <c r="L657" s="7" t="s">
        <v>4661</v>
      </c>
      <c r="M657" s="7" t="s">
        <v>977</v>
      </c>
      <c r="N657" s="7" t="s">
        <v>4662</v>
      </c>
      <c r="O657" s="8">
        <v>0</v>
      </c>
      <c r="P657" s="8">
        <v>0</v>
      </c>
      <c r="Q657" s="8">
        <v>0</v>
      </c>
      <c r="R657" s="7" t="s">
        <v>228</v>
      </c>
      <c r="S657" s="7" t="s">
        <v>228</v>
      </c>
      <c r="T657" s="7" t="s">
        <v>228</v>
      </c>
      <c r="U657" s="8">
        <v>0</v>
      </c>
      <c r="V657" s="8">
        <v>0</v>
      </c>
      <c r="W657" s="8">
        <v>0</v>
      </c>
      <c r="X657" s="8">
        <v>0</v>
      </c>
      <c r="Y657" s="8">
        <v>0</v>
      </c>
      <c r="Z657" s="8">
        <v>0</v>
      </c>
      <c r="AA657" s="8">
        <v>0</v>
      </c>
      <c r="AB657" s="8">
        <v>0</v>
      </c>
      <c r="AC657" s="8">
        <v>0</v>
      </c>
      <c r="AD657" s="8">
        <v>0</v>
      </c>
      <c r="AE657" s="8">
        <v>0</v>
      </c>
      <c r="AF657" s="8">
        <v>0</v>
      </c>
      <c r="AG657" s="8">
        <v>0</v>
      </c>
      <c r="AH657" s="8">
        <v>0</v>
      </c>
      <c r="AI657" s="8">
        <v>0</v>
      </c>
      <c r="AJ657" s="8">
        <v>0</v>
      </c>
      <c r="AK657" s="8">
        <v>0</v>
      </c>
      <c r="AL657" s="8">
        <v>0</v>
      </c>
    </row>
    <row r="658" spans="1:38" ht="89.25" x14ac:dyDescent="0.25">
      <c r="A658" s="6">
        <v>295</v>
      </c>
      <c r="B658" s="7" t="s">
        <v>92</v>
      </c>
      <c r="C658" s="7" t="s">
        <v>51</v>
      </c>
      <c r="D658" s="7" t="s">
        <v>977</v>
      </c>
      <c r="E658" s="7" t="s">
        <v>94</v>
      </c>
      <c r="F658" s="7" t="s">
        <v>95</v>
      </c>
      <c r="G658" s="7" t="s">
        <v>978</v>
      </c>
      <c r="H658" s="7" t="s">
        <v>979</v>
      </c>
      <c r="I658" s="7" t="s">
        <v>980</v>
      </c>
      <c r="J658" s="7" t="s">
        <v>2649</v>
      </c>
      <c r="K658" s="7" t="s">
        <v>4663</v>
      </c>
      <c r="L658" s="7" t="s">
        <v>4664</v>
      </c>
      <c r="M658" s="7" t="s">
        <v>407</v>
      </c>
      <c r="N658" s="7" t="s">
        <v>4665</v>
      </c>
      <c r="O658" s="8">
        <v>0</v>
      </c>
      <c r="P658" s="8">
        <v>0</v>
      </c>
      <c r="Q658" s="8">
        <v>0</v>
      </c>
      <c r="R658" s="7" t="s">
        <v>228</v>
      </c>
      <c r="S658" s="7" t="s">
        <v>228</v>
      </c>
      <c r="T658" s="7" t="s">
        <v>228</v>
      </c>
      <c r="U658" s="8">
        <v>0</v>
      </c>
      <c r="V658" s="8">
        <v>0</v>
      </c>
      <c r="W658" s="8">
        <v>0</v>
      </c>
      <c r="X658" s="8">
        <v>0</v>
      </c>
      <c r="Y658" s="8">
        <v>0</v>
      </c>
      <c r="Z658" s="8">
        <v>0</v>
      </c>
      <c r="AA658" s="8">
        <v>0</v>
      </c>
      <c r="AB658" s="8">
        <v>0</v>
      </c>
      <c r="AC658" s="8">
        <v>0</v>
      </c>
      <c r="AD658" s="8">
        <v>0</v>
      </c>
      <c r="AE658" s="8">
        <v>0</v>
      </c>
      <c r="AF658" s="8">
        <v>0</v>
      </c>
      <c r="AG658" s="8">
        <v>0</v>
      </c>
      <c r="AH658" s="8">
        <v>0</v>
      </c>
      <c r="AI658" s="8">
        <v>0</v>
      </c>
      <c r="AJ658" s="8">
        <v>0</v>
      </c>
      <c r="AK658" s="8">
        <v>0</v>
      </c>
      <c r="AL658" s="8">
        <v>0</v>
      </c>
    </row>
    <row r="659" spans="1:38" ht="89.25" x14ac:dyDescent="0.25">
      <c r="A659" s="6">
        <v>295</v>
      </c>
      <c r="B659" s="7" t="s">
        <v>92</v>
      </c>
      <c r="C659" s="7" t="s">
        <v>51</v>
      </c>
      <c r="D659" s="7" t="s">
        <v>977</v>
      </c>
      <c r="E659" s="7" t="s">
        <v>94</v>
      </c>
      <c r="F659" s="7" t="s">
        <v>95</v>
      </c>
      <c r="G659" s="7" t="s">
        <v>978</v>
      </c>
      <c r="H659" s="7" t="s">
        <v>979</v>
      </c>
      <c r="I659" s="7" t="s">
        <v>980</v>
      </c>
      <c r="J659" s="7" t="s">
        <v>2649</v>
      </c>
      <c r="K659" s="7" t="s">
        <v>4666</v>
      </c>
      <c r="L659" s="7" t="s">
        <v>4667</v>
      </c>
      <c r="M659" s="7" t="s">
        <v>457</v>
      </c>
      <c r="N659" s="7" t="s">
        <v>4668</v>
      </c>
      <c r="O659" s="8">
        <v>0</v>
      </c>
      <c r="P659" s="8">
        <v>0</v>
      </c>
      <c r="Q659" s="8">
        <v>0</v>
      </c>
      <c r="R659" s="7" t="s">
        <v>228</v>
      </c>
      <c r="S659" s="7" t="s">
        <v>228</v>
      </c>
      <c r="T659" s="7" t="s">
        <v>228</v>
      </c>
      <c r="U659" s="8">
        <v>0</v>
      </c>
      <c r="V659" s="8">
        <v>0</v>
      </c>
      <c r="W659" s="8">
        <v>0</v>
      </c>
      <c r="X659" s="8">
        <v>0</v>
      </c>
      <c r="Y659" s="8">
        <v>0</v>
      </c>
      <c r="Z659" s="8">
        <v>0</v>
      </c>
      <c r="AA659" s="8">
        <v>0</v>
      </c>
      <c r="AB659" s="8">
        <v>0</v>
      </c>
      <c r="AC659" s="8">
        <v>0</v>
      </c>
      <c r="AD659" s="8">
        <v>0</v>
      </c>
      <c r="AE659" s="8">
        <v>0</v>
      </c>
      <c r="AF659" s="8">
        <v>0</v>
      </c>
      <c r="AG659" s="8">
        <v>0</v>
      </c>
      <c r="AH659" s="8">
        <v>0</v>
      </c>
      <c r="AI659" s="8">
        <v>0</v>
      </c>
      <c r="AJ659" s="8">
        <v>0</v>
      </c>
      <c r="AK659" s="8">
        <v>0</v>
      </c>
      <c r="AL659" s="8">
        <v>0</v>
      </c>
    </row>
    <row r="660" spans="1:38" ht="89.25" x14ac:dyDescent="0.25">
      <c r="A660" s="6">
        <v>295</v>
      </c>
      <c r="B660" s="7" t="s">
        <v>92</v>
      </c>
      <c r="C660" s="7" t="s">
        <v>51</v>
      </c>
      <c r="D660" s="7" t="s">
        <v>977</v>
      </c>
      <c r="E660" s="7" t="s">
        <v>94</v>
      </c>
      <c r="F660" s="7" t="s">
        <v>95</v>
      </c>
      <c r="G660" s="7" t="s">
        <v>978</v>
      </c>
      <c r="H660" s="7" t="s">
        <v>979</v>
      </c>
      <c r="I660" s="7" t="s">
        <v>980</v>
      </c>
      <c r="J660" s="7" t="s">
        <v>2649</v>
      </c>
      <c r="K660" s="7" t="s">
        <v>4669</v>
      </c>
      <c r="L660" s="7" t="s">
        <v>4670</v>
      </c>
      <c r="M660" s="7" t="s">
        <v>457</v>
      </c>
      <c r="N660" s="7" t="s">
        <v>4671</v>
      </c>
      <c r="O660" s="8">
        <v>0</v>
      </c>
      <c r="P660" s="8">
        <v>0</v>
      </c>
      <c r="Q660" s="8">
        <v>0</v>
      </c>
      <c r="R660" s="7" t="s">
        <v>228</v>
      </c>
      <c r="S660" s="7" t="s">
        <v>228</v>
      </c>
      <c r="T660" s="7" t="s">
        <v>228</v>
      </c>
      <c r="U660" s="8">
        <v>0</v>
      </c>
      <c r="V660" s="8">
        <v>0</v>
      </c>
      <c r="W660" s="8">
        <v>0</v>
      </c>
      <c r="X660" s="8">
        <v>0</v>
      </c>
      <c r="Y660" s="8">
        <v>0</v>
      </c>
      <c r="Z660" s="8">
        <v>0</v>
      </c>
      <c r="AA660" s="8">
        <v>0</v>
      </c>
      <c r="AB660" s="8">
        <v>0</v>
      </c>
      <c r="AC660" s="8">
        <v>0</v>
      </c>
      <c r="AD660" s="8">
        <v>0</v>
      </c>
      <c r="AE660" s="8">
        <v>0</v>
      </c>
      <c r="AF660" s="8">
        <v>0</v>
      </c>
      <c r="AG660" s="8">
        <v>0</v>
      </c>
      <c r="AH660" s="8">
        <v>0</v>
      </c>
      <c r="AI660" s="8">
        <v>0</v>
      </c>
      <c r="AJ660" s="8">
        <v>0</v>
      </c>
      <c r="AK660" s="8">
        <v>0</v>
      </c>
      <c r="AL660" s="8">
        <v>0</v>
      </c>
    </row>
    <row r="661" spans="1:38" ht="89.25" x14ac:dyDescent="0.25">
      <c r="A661" s="6">
        <v>295</v>
      </c>
      <c r="B661" s="7" t="s">
        <v>92</v>
      </c>
      <c r="C661" s="7" t="s">
        <v>51</v>
      </c>
      <c r="D661" s="7" t="s">
        <v>977</v>
      </c>
      <c r="E661" s="7" t="s">
        <v>94</v>
      </c>
      <c r="F661" s="7" t="s">
        <v>95</v>
      </c>
      <c r="G661" s="7" t="s">
        <v>978</v>
      </c>
      <c r="H661" s="7" t="s">
        <v>979</v>
      </c>
      <c r="I661" s="7" t="s">
        <v>980</v>
      </c>
      <c r="J661" s="7" t="s">
        <v>2649</v>
      </c>
      <c r="K661" s="7" t="s">
        <v>4672</v>
      </c>
      <c r="L661" s="7" t="s">
        <v>4673</v>
      </c>
      <c r="M661" s="7" t="s">
        <v>436</v>
      </c>
      <c r="N661" s="7" t="s">
        <v>4674</v>
      </c>
      <c r="O661" s="8">
        <v>0</v>
      </c>
      <c r="P661" s="8">
        <v>0</v>
      </c>
      <c r="Q661" s="8">
        <v>0</v>
      </c>
      <c r="R661" s="7" t="s">
        <v>228</v>
      </c>
      <c r="S661" s="7" t="s">
        <v>228</v>
      </c>
      <c r="T661" s="7" t="s">
        <v>228</v>
      </c>
      <c r="U661" s="8">
        <v>0</v>
      </c>
      <c r="V661" s="8">
        <v>0</v>
      </c>
      <c r="W661" s="8">
        <v>0</v>
      </c>
      <c r="X661" s="8">
        <v>0</v>
      </c>
      <c r="Y661" s="8">
        <v>0</v>
      </c>
      <c r="Z661" s="8">
        <v>0</v>
      </c>
      <c r="AA661" s="8">
        <v>0</v>
      </c>
      <c r="AB661" s="8">
        <v>0</v>
      </c>
      <c r="AC661" s="8">
        <v>0</v>
      </c>
      <c r="AD661" s="8">
        <v>0</v>
      </c>
      <c r="AE661" s="8">
        <v>0</v>
      </c>
      <c r="AF661" s="8">
        <v>0</v>
      </c>
      <c r="AG661" s="8">
        <v>0</v>
      </c>
      <c r="AH661" s="8">
        <v>0</v>
      </c>
      <c r="AI661" s="8">
        <v>0</v>
      </c>
      <c r="AJ661" s="8">
        <v>0</v>
      </c>
      <c r="AK661" s="8">
        <v>0</v>
      </c>
      <c r="AL661" s="8">
        <v>0</v>
      </c>
    </row>
    <row r="662" spans="1:38" ht="89.25" x14ac:dyDescent="0.25">
      <c r="A662" s="6">
        <v>295</v>
      </c>
      <c r="B662" s="7" t="s">
        <v>92</v>
      </c>
      <c r="C662" s="7" t="s">
        <v>51</v>
      </c>
      <c r="D662" s="7" t="s">
        <v>977</v>
      </c>
      <c r="E662" s="7" t="s">
        <v>94</v>
      </c>
      <c r="F662" s="7" t="s">
        <v>95</v>
      </c>
      <c r="G662" s="7" t="s">
        <v>978</v>
      </c>
      <c r="H662" s="7" t="s">
        <v>979</v>
      </c>
      <c r="I662" s="7" t="s">
        <v>980</v>
      </c>
      <c r="J662" s="7" t="s">
        <v>2649</v>
      </c>
      <c r="K662" s="7" t="s">
        <v>4675</v>
      </c>
      <c r="L662" s="7" t="s">
        <v>4676</v>
      </c>
      <c r="M662" s="7" t="s">
        <v>457</v>
      </c>
      <c r="N662" s="7" t="s">
        <v>4677</v>
      </c>
      <c r="O662" s="8">
        <v>0</v>
      </c>
      <c r="P662" s="8">
        <v>0</v>
      </c>
      <c r="Q662" s="8">
        <v>0</v>
      </c>
      <c r="R662" s="7" t="s">
        <v>228</v>
      </c>
      <c r="S662" s="7" t="s">
        <v>228</v>
      </c>
      <c r="T662" s="7" t="s">
        <v>228</v>
      </c>
      <c r="U662" s="8">
        <v>0</v>
      </c>
      <c r="V662" s="8">
        <v>0</v>
      </c>
      <c r="W662" s="8">
        <v>0</v>
      </c>
      <c r="X662" s="8">
        <v>0</v>
      </c>
      <c r="Y662" s="8">
        <v>0</v>
      </c>
      <c r="Z662" s="8">
        <v>0</v>
      </c>
      <c r="AA662" s="8">
        <v>0</v>
      </c>
      <c r="AB662" s="8">
        <v>0</v>
      </c>
      <c r="AC662" s="8">
        <v>0</v>
      </c>
      <c r="AD662" s="8">
        <v>0</v>
      </c>
      <c r="AE662" s="8">
        <v>0</v>
      </c>
      <c r="AF662" s="8">
        <v>0</v>
      </c>
      <c r="AG662" s="8">
        <v>0</v>
      </c>
      <c r="AH662" s="8">
        <v>0</v>
      </c>
      <c r="AI662" s="8">
        <v>0</v>
      </c>
      <c r="AJ662" s="8">
        <v>0</v>
      </c>
      <c r="AK662" s="8">
        <v>0</v>
      </c>
      <c r="AL662" s="8">
        <v>0</v>
      </c>
    </row>
    <row r="663" spans="1:38" ht="89.25" x14ac:dyDescent="0.25">
      <c r="A663" s="6">
        <v>295</v>
      </c>
      <c r="B663" s="7" t="s">
        <v>92</v>
      </c>
      <c r="C663" s="7" t="s">
        <v>51</v>
      </c>
      <c r="D663" s="7" t="s">
        <v>977</v>
      </c>
      <c r="E663" s="7" t="s">
        <v>94</v>
      </c>
      <c r="F663" s="7" t="s">
        <v>95</v>
      </c>
      <c r="G663" s="7" t="s">
        <v>978</v>
      </c>
      <c r="H663" s="7" t="s">
        <v>979</v>
      </c>
      <c r="I663" s="7" t="s">
        <v>980</v>
      </c>
      <c r="J663" s="7" t="s">
        <v>2720</v>
      </c>
      <c r="K663" s="7" t="s">
        <v>4678</v>
      </c>
      <c r="L663" s="7" t="s">
        <v>4679</v>
      </c>
      <c r="M663" s="7" t="s">
        <v>436</v>
      </c>
      <c r="N663" s="7" t="s">
        <v>3825</v>
      </c>
      <c r="O663" s="8">
        <v>0</v>
      </c>
      <c r="P663" s="8">
        <v>0</v>
      </c>
      <c r="Q663" s="8">
        <v>0</v>
      </c>
      <c r="R663" s="7" t="s">
        <v>228</v>
      </c>
      <c r="S663" s="7" t="s">
        <v>228</v>
      </c>
      <c r="T663" s="7" t="s">
        <v>228</v>
      </c>
      <c r="U663" s="8">
        <v>0</v>
      </c>
      <c r="V663" s="8">
        <v>0</v>
      </c>
      <c r="W663" s="8">
        <v>0</v>
      </c>
      <c r="X663" s="8">
        <v>0</v>
      </c>
      <c r="Y663" s="8">
        <v>0</v>
      </c>
      <c r="Z663" s="8">
        <v>0</v>
      </c>
      <c r="AA663" s="8">
        <v>0</v>
      </c>
      <c r="AB663" s="8">
        <v>0</v>
      </c>
      <c r="AC663" s="8">
        <v>0</v>
      </c>
      <c r="AD663" s="8">
        <v>0</v>
      </c>
      <c r="AE663" s="8">
        <v>0</v>
      </c>
      <c r="AF663" s="8">
        <v>0</v>
      </c>
      <c r="AG663" s="8">
        <v>0</v>
      </c>
      <c r="AH663" s="8">
        <v>0</v>
      </c>
      <c r="AI663" s="8">
        <v>0</v>
      </c>
      <c r="AJ663" s="8">
        <v>0</v>
      </c>
      <c r="AK663" s="8">
        <v>0</v>
      </c>
      <c r="AL663" s="8">
        <v>0</v>
      </c>
    </row>
    <row r="664" spans="1:38" ht="89.25" x14ac:dyDescent="0.25">
      <c r="A664" s="6">
        <v>295</v>
      </c>
      <c r="B664" s="7" t="s">
        <v>92</v>
      </c>
      <c r="C664" s="7" t="s">
        <v>51</v>
      </c>
      <c r="D664" s="7" t="s">
        <v>977</v>
      </c>
      <c r="E664" s="7" t="s">
        <v>94</v>
      </c>
      <c r="F664" s="7" t="s">
        <v>95</v>
      </c>
      <c r="G664" s="7" t="s">
        <v>978</v>
      </c>
      <c r="H664" s="7" t="s">
        <v>979</v>
      </c>
      <c r="I664" s="7" t="s">
        <v>980</v>
      </c>
      <c r="J664" s="7" t="s">
        <v>2720</v>
      </c>
      <c r="K664" s="7" t="s">
        <v>4680</v>
      </c>
      <c r="L664" s="7" t="s">
        <v>4681</v>
      </c>
      <c r="M664" s="7" t="s">
        <v>165</v>
      </c>
      <c r="N664" s="7" t="s">
        <v>4682</v>
      </c>
      <c r="O664" s="8">
        <v>0</v>
      </c>
      <c r="P664" s="8">
        <v>0</v>
      </c>
      <c r="Q664" s="8">
        <v>0</v>
      </c>
      <c r="R664" s="7" t="s">
        <v>228</v>
      </c>
      <c r="S664" s="7" t="s">
        <v>228</v>
      </c>
      <c r="T664" s="7" t="s">
        <v>228</v>
      </c>
      <c r="U664" s="8">
        <v>0</v>
      </c>
      <c r="V664" s="8">
        <v>0</v>
      </c>
      <c r="W664" s="8">
        <v>0</v>
      </c>
      <c r="X664" s="8">
        <v>0</v>
      </c>
      <c r="Y664" s="8">
        <v>0</v>
      </c>
      <c r="Z664" s="8">
        <v>0</v>
      </c>
      <c r="AA664" s="8">
        <v>0</v>
      </c>
      <c r="AB664" s="8">
        <v>0</v>
      </c>
      <c r="AC664" s="8">
        <v>0</v>
      </c>
      <c r="AD664" s="8">
        <v>0</v>
      </c>
      <c r="AE664" s="8">
        <v>0</v>
      </c>
      <c r="AF664" s="8">
        <v>0</v>
      </c>
      <c r="AG664" s="8">
        <v>0</v>
      </c>
      <c r="AH664" s="8">
        <v>0</v>
      </c>
      <c r="AI664" s="8">
        <v>0</v>
      </c>
      <c r="AJ664" s="8">
        <v>0</v>
      </c>
      <c r="AK664" s="8">
        <v>0</v>
      </c>
      <c r="AL664" s="8">
        <v>0</v>
      </c>
    </row>
    <row r="665" spans="1:38" ht="89.25" x14ac:dyDescent="0.25">
      <c r="A665" s="6">
        <v>295</v>
      </c>
      <c r="B665" s="7" t="s">
        <v>92</v>
      </c>
      <c r="C665" s="7" t="s">
        <v>51</v>
      </c>
      <c r="D665" s="7" t="s">
        <v>977</v>
      </c>
      <c r="E665" s="7" t="s">
        <v>94</v>
      </c>
      <c r="F665" s="7" t="s">
        <v>95</v>
      </c>
      <c r="G665" s="7" t="s">
        <v>978</v>
      </c>
      <c r="H665" s="7" t="s">
        <v>979</v>
      </c>
      <c r="I665" s="7" t="s">
        <v>980</v>
      </c>
      <c r="J665" s="7" t="s">
        <v>2720</v>
      </c>
      <c r="K665" s="7" t="s">
        <v>4683</v>
      </c>
      <c r="L665" s="7" t="s">
        <v>4684</v>
      </c>
      <c r="M665" s="7" t="s">
        <v>165</v>
      </c>
      <c r="N665" s="7" t="s">
        <v>2683</v>
      </c>
      <c r="O665" s="8">
        <v>0</v>
      </c>
      <c r="P665" s="8">
        <v>0</v>
      </c>
      <c r="Q665" s="8">
        <v>0</v>
      </c>
      <c r="R665" s="7" t="s">
        <v>228</v>
      </c>
      <c r="S665" s="7" t="s">
        <v>228</v>
      </c>
      <c r="T665" s="7" t="s">
        <v>228</v>
      </c>
      <c r="U665" s="8">
        <v>0</v>
      </c>
      <c r="V665" s="8">
        <v>0</v>
      </c>
      <c r="W665" s="8">
        <v>0</v>
      </c>
      <c r="X665" s="8">
        <v>0</v>
      </c>
      <c r="Y665" s="8">
        <v>0</v>
      </c>
      <c r="Z665" s="8">
        <v>0</v>
      </c>
      <c r="AA665" s="8">
        <v>0</v>
      </c>
      <c r="AB665" s="8">
        <v>0</v>
      </c>
      <c r="AC665" s="8">
        <v>0</v>
      </c>
      <c r="AD665" s="8">
        <v>0</v>
      </c>
      <c r="AE665" s="8">
        <v>0</v>
      </c>
      <c r="AF665" s="8">
        <v>0</v>
      </c>
      <c r="AG665" s="8">
        <v>0</v>
      </c>
      <c r="AH665" s="8">
        <v>0</v>
      </c>
      <c r="AI665" s="8">
        <v>0</v>
      </c>
      <c r="AJ665" s="8">
        <v>0</v>
      </c>
      <c r="AK665" s="8">
        <v>0</v>
      </c>
      <c r="AL665" s="8">
        <v>0</v>
      </c>
    </row>
    <row r="666" spans="1:38" ht="89.25" x14ac:dyDescent="0.25">
      <c r="A666" s="6">
        <v>295</v>
      </c>
      <c r="B666" s="7" t="s">
        <v>92</v>
      </c>
      <c r="C666" s="7" t="s">
        <v>51</v>
      </c>
      <c r="D666" s="7" t="s">
        <v>977</v>
      </c>
      <c r="E666" s="7" t="s">
        <v>94</v>
      </c>
      <c r="F666" s="7" t="s">
        <v>95</v>
      </c>
      <c r="G666" s="7" t="s">
        <v>978</v>
      </c>
      <c r="H666" s="7" t="s">
        <v>979</v>
      </c>
      <c r="I666" s="7" t="s">
        <v>980</v>
      </c>
      <c r="J666" s="7" t="s">
        <v>2720</v>
      </c>
      <c r="K666" s="7" t="s">
        <v>4685</v>
      </c>
      <c r="L666" s="7" t="s">
        <v>4686</v>
      </c>
      <c r="M666" s="7" t="s">
        <v>1070</v>
      </c>
      <c r="N666" s="7" t="s">
        <v>4687</v>
      </c>
      <c r="O666" s="8">
        <v>0</v>
      </c>
      <c r="P666" s="8">
        <v>0</v>
      </c>
      <c r="Q666" s="8">
        <v>0</v>
      </c>
      <c r="R666" s="7" t="s">
        <v>228</v>
      </c>
      <c r="S666" s="7" t="s">
        <v>228</v>
      </c>
      <c r="T666" s="7" t="s">
        <v>228</v>
      </c>
      <c r="U666" s="8">
        <v>0</v>
      </c>
      <c r="V666" s="8">
        <v>0</v>
      </c>
      <c r="W666" s="8">
        <v>0</v>
      </c>
      <c r="X666" s="8">
        <v>0</v>
      </c>
      <c r="Y666" s="8">
        <v>0</v>
      </c>
      <c r="Z666" s="8">
        <v>0</v>
      </c>
      <c r="AA666" s="8">
        <v>0</v>
      </c>
      <c r="AB666" s="8">
        <v>0</v>
      </c>
      <c r="AC666" s="8">
        <v>0</v>
      </c>
      <c r="AD666" s="8">
        <v>0</v>
      </c>
      <c r="AE666" s="8">
        <v>0</v>
      </c>
      <c r="AF666" s="8">
        <v>0</v>
      </c>
      <c r="AG666" s="8">
        <v>0</v>
      </c>
      <c r="AH666" s="8">
        <v>0</v>
      </c>
      <c r="AI666" s="8">
        <v>0</v>
      </c>
      <c r="AJ666" s="8">
        <v>0</v>
      </c>
      <c r="AK666" s="8">
        <v>0</v>
      </c>
      <c r="AL666" s="8">
        <v>0</v>
      </c>
    </row>
    <row r="667" spans="1:38" ht="89.25" x14ac:dyDescent="0.25">
      <c r="A667" s="6">
        <v>295</v>
      </c>
      <c r="B667" s="7" t="s">
        <v>92</v>
      </c>
      <c r="C667" s="7" t="s">
        <v>51</v>
      </c>
      <c r="D667" s="7" t="s">
        <v>977</v>
      </c>
      <c r="E667" s="7" t="s">
        <v>94</v>
      </c>
      <c r="F667" s="7" t="s">
        <v>95</v>
      </c>
      <c r="G667" s="7" t="s">
        <v>978</v>
      </c>
      <c r="H667" s="7" t="s">
        <v>979</v>
      </c>
      <c r="I667" s="7" t="s">
        <v>980</v>
      </c>
      <c r="J667" s="7" t="s">
        <v>2720</v>
      </c>
      <c r="K667" s="7" t="s">
        <v>4688</v>
      </c>
      <c r="L667" s="7" t="s">
        <v>4689</v>
      </c>
      <c r="M667" s="7" t="s">
        <v>165</v>
      </c>
      <c r="N667" s="7" t="s">
        <v>3818</v>
      </c>
      <c r="O667" s="8">
        <v>0</v>
      </c>
      <c r="P667" s="8">
        <v>0</v>
      </c>
      <c r="Q667" s="8">
        <v>0</v>
      </c>
      <c r="R667" s="7" t="s">
        <v>228</v>
      </c>
      <c r="S667" s="7" t="s">
        <v>228</v>
      </c>
      <c r="T667" s="7" t="s">
        <v>228</v>
      </c>
      <c r="U667" s="8">
        <v>0</v>
      </c>
      <c r="V667" s="8">
        <v>0</v>
      </c>
      <c r="W667" s="8">
        <v>0</v>
      </c>
      <c r="X667" s="8">
        <v>0</v>
      </c>
      <c r="Y667" s="8">
        <v>0</v>
      </c>
      <c r="Z667" s="8">
        <v>0</v>
      </c>
      <c r="AA667" s="8">
        <v>0</v>
      </c>
      <c r="AB667" s="8">
        <v>0</v>
      </c>
      <c r="AC667" s="8">
        <v>0</v>
      </c>
      <c r="AD667" s="8">
        <v>0</v>
      </c>
      <c r="AE667" s="8">
        <v>0</v>
      </c>
      <c r="AF667" s="8">
        <v>0</v>
      </c>
      <c r="AG667" s="8">
        <v>0</v>
      </c>
      <c r="AH667" s="8">
        <v>0</v>
      </c>
      <c r="AI667" s="8">
        <v>0</v>
      </c>
      <c r="AJ667" s="8">
        <v>0</v>
      </c>
      <c r="AK667" s="8">
        <v>0</v>
      </c>
      <c r="AL667" s="8">
        <v>0</v>
      </c>
    </row>
    <row r="668" spans="1:38" ht="89.25" x14ac:dyDescent="0.25">
      <c r="A668" s="6">
        <v>295</v>
      </c>
      <c r="B668" s="7" t="s">
        <v>92</v>
      </c>
      <c r="C668" s="7" t="s">
        <v>51</v>
      </c>
      <c r="D668" s="7" t="s">
        <v>977</v>
      </c>
      <c r="E668" s="7" t="s">
        <v>94</v>
      </c>
      <c r="F668" s="7" t="s">
        <v>95</v>
      </c>
      <c r="G668" s="7" t="s">
        <v>978</v>
      </c>
      <c r="H668" s="7" t="s">
        <v>979</v>
      </c>
      <c r="I668" s="7" t="s">
        <v>980</v>
      </c>
      <c r="J668" s="7" t="s">
        <v>2720</v>
      </c>
      <c r="K668" s="7" t="s">
        <v>4690</v>
      </c>
      <c r="L668" s="7" t="s">
        <v>4691</v>
      </c>
      <c r="M668" s="7" t="s">
        <v>407</v>
      </c>
      <c r="N668" s="7" t="s">
        <v>4692</v>
      </c>
      <c r="O668" s="8">
        <v>0</v>
      </c>
      <c r="P668" s="8">
        <v>0</v>
      </c>
      <c r="Q668" s="8">
        <v>0</v>
      </c>
      <c r="R668" s="7" t="s">
        <v>228</v>
      </c>
      <c r="S668" s="7" t="s">
        <v>228</v>
      </c>
      <c r="T668" s="7" t="s">
        <v>228</v>
      </c>
      <c r="U668" s="8">
        <v>0</v>
      </c>
      <c r="V668" s="8">
        <v>0</v>
      </c>
      <c r="W668" s="8">
        <v>0</v>
      </c>
      <c r="X668" s="8">
        <v>0</v>
      </c>
      <c r="Y668" s="8">
        <v>0</v>
      </c>
      <c r="Z668" s="8">
        <v>0</v>
      </c>
      <c r="AA668" s="8">
        <v>0</v>
      </c>
      <c r="AB668" s="8">
        <v>0</v>
      </c>
      <c r="AC668" s="8">
        <v>0</v>
      </c>
      <c r="AD668" s="8">
        <v>0</v>
      </c>
      <c r="AE668" s="8">
        <v>0</v>
      </c>
      <c r="AF668" s="8">
        <v>0</v>
      </c>
      <c r="AG668" s="8">
        <v>0</v>
      </c>
      <c r="AH668" s="8">
        <v>0</v>
      </c>
      <c r="AI668" s="8">
        <v>0</v>
      </c>
      <c r="AJ668" s="8">
        <v>0</v>
      </c>
      <c r="AK668" s="8">
        <v>0</v>
      </c>
      <c r="AL668" s="8">
        <v>0</v>
      </c>
    </row>
    <row r="669" spans="1:38" ht="89.25" x14ac:dyDescent="0.25">
      <c r="A669" s="6">
        <v>295</v>
      </c>
      <c r="B669" s="7" t="s">
        <v>92</v>
      </c>
      <c r="C669" s="7" t="s">
        <v>51</v>
      </c>
      <c r="D669" s="7" t="s">
        <v>977</v>
      </c>
      <c r="E669" s="7" t="s">
        <v>94</v>
      </c>
      <c r="F669" s="7" t="s">
        <v>95</v>
      </c>
      <c r="G669" s="7" t="s">
        <v>978</v>
      </c>
      <c r="H669" s="7" t="s">
        <v>979</v>
      </c>
      <c r="I669" s="7" t="s">
        <v>980</v>
      </c>
      <c r="J669" s="7" t="s">
        <v>2720</v>
      </c>
      <c r="K669" s="7" t="s">
        <v>4693</v>
      </c>
      <c r="L669" s="7" t="s">
        <v>4694</v>
      </c>
      <c r="M669" s="7" t="s">
        <v>481</v>
      </c>
      <c r="N669" s="7" t="s">
        <v>4695</v>
      </c>
      <c r="O669" s="8">
        <v>0</v>
      </c>
      <c r="P669" s="8">
        <v>0</v>
      </c>
      <c r="Q669" s="8">
        <v>0</v>
      </c>
      <c r="R669" s="7" t="s">
        <v>228</v>
      </c>
      <c r="S669" s="7" t="s">
        <v>228</v>
      </c>
      <c r="T669" s="7" t="s">
        <v>228</v>
      </c>
      <c r="U669" s="8">
        <v>0</v>
      </c>
      <c r="V669" s="8">
        <v>0</v>
      </c>
      <c r="W669" s="8">
        <v>0</v>
      </c>
      <c r="X669" s="8">
        <v>0</v>
      </c>
      <c r="Y669" s="8">
        <v>0</v>
      </c>
      <c r="Z669" s="8">
        <v>0</v>
      </c>
      <c r="AA669" s="8">
        <v>0</v>
      </c>
      <c r="AB669" s="8">
        <v>0</v>
      </c>
      <c r="AC669" s="8">
        <v>0</v>
      </c>
      <c r="AD669" s="8">
        <v>0</v>
      </c>
      <c r="AE669" s="8">
        <v>0</v>
      </c>
      <c r="AF669" s="8">
        <v>0</v>
      </c>
      <c r="AG669" s="8">
        <v>0</v>
      </c>
      <c r="AH669" s="8">
        <v>0</v>
      </c>
      <c r="AI669" s="8">
        <v>0</v>
      </c>
      <c r="AJ669" s="8">
        <v>0</v>
      </c>
      <c r="AK669" s="8">
        <v>0</v>
      </c>
      <c r="AL669" s="8">
        <v>0</v>
      </c>
    </row>
    <row r="670" spans="1:38" ht="89.25" x14ac:dyDescent="0.25">
      <c r="A670" s="6">
        <v>295</v>
      </c>
      <c r="B670" s="7" t="s">
        <v>92</v>
      </c>
      <c r="C670" s="7" t="s">
        <v>51</v>
      </c>
      <c r="D670" s="7" t="s">
        <v>977</v>
      </c>
      <c r="E670" s="7" t="s">
        <v>94</v>
      </c>
      <c r="F670" s="7" t="s">
        <v>95</v>
      </c>
      <c r="G670" s="7" t="s">
        <v>978</v>
      </c>
      <c r="H670" s="7" t="s">
        <v>979</v>
      </c>
      <c r="I670" s="7" t="s">
        <v>980</v>
      </c>
      <c r="J670" s="7" t="s">
        <v>2720</v>
      </c>
      <c r="K670" s="7" t="s">
        <v>4696</v>
      </c>
      <c r="L670" s="7" t="s">
        <v>4697</v>
      </c>
      <c r="M670" s="7" t="s">
        <v>481</v>
      </c>
      <c r="N670" s="7" t="s">
        <v>3123</v>
      </c>
      <c r="O670" s="8">
        <v>0</v>
      </c>
      <c r="P670" s="8">
        <v>0</v>
      </c>
      <c r="Q670" s="8">
        <v>0</v>
      </c>
      <c r="R670" s="7" t="s">
        <v>228</v>
      </c>
      <c r="S670" s="7" t="s">
        <v>228</v>
      </c>
      <c r="T670" s="7" t="s">
        <v>228</v>
      </c>
      <c r="U670" s="8">
        <v>0</v>
      </c>
      <c r="V670" s="8">
        <v>0</v>
      </c>
      <c r="W670" s="8">
        <v>0</v>
      </c>
      <c r="X670" s="8">
        <v>0</v>
      </c>
      <c r="Y670" s="8">
        <v>0</v>
      </c>
      <c r="Z670" s="8">
        <v>0</v>
      </c>
      <c r="AA670" s="8">
        <v>0</v>
      </c>
      <c r="AB670" s="8">
        <v>0</v>
      </c>
      <c r="AC670" s="8">
        <v>0</v>
      </c>
      <c r="AD670" s="8">
        <v>0</v>
      </c>
      <c r="AE670" s="8">
        <v>0</v>
      </c>
      <c r="AF670" s="8">
        <v>0</v>
      </c>
      <c r="AG670" s="8">
        <v>0</v>
      </c>
      <c r="AH670" s="8">
        <v>0</v>
      </c>
      <c r="AI670" s="8">
        <v>0</v>
      </c>
      <c r="AJ670" s="8">
        <v>0</v>
      </c>
      <c r="AK670" s="8">
        <v>0</v>
      </c>
      <c r="AL670" s="8">
        <v>0</v>
      </c>
    </row>
    <row r="671" spans="1:38" ht="89.25" x14ac:dyDescent="0.25">
      <c r="A671" s="6">
        <v>295</v>
      </c>
      <c r="B671" s="7" t="s">
        <v>92</v>
      </c>
      <c r="C671" s="7" t="s">
        <v>51</v>
      </c>
      <c r="D671" s="7" t="s">
        <v>977</v>
      </c>
      <c r="E671" s="7" t="s">
        <v>94</v>
      </c>
      <c r="F671" s="7" t="s">
        <v>95</v>
      </c>
      <c r="G671" s="7" t="s">
        <v>978</v>
      </c>
      <c r="H671" s="7" t="s">
        <v>979</v>
      </c>
      <c r="I671" s="7" t="s">
        <v>980</v>
      </c>
      <c r="J671" s="7" t="s">
        <v>2720</v>
      </c>
      <c r="K671" s="7" t="s">
        <v>4698</v>
      </c>
      <c r="L671" s="7" t="s">
        <v>4699</v>
      </c>
      <c r="M671" s="7" t="s">
        <v>165</v>
      </c>
      <c r="N671" s="7" t="s">
        <v>4700</v>
      </c>
      <c r="O671" s="8">
        <v>0</v>
      </c>
      <c r="P671" s="8">
        <v>0</v>
      </c>
      <c r="Q671" s="8">
        <v>0</v>
      </c>
      <c r="R671" s="7" t="s">
        <v>228</v>
      </c>
      <c r="S671" s="7" t="s">
        <v>228</v>
      </c>
      <c r="T671" s="7" t="s">
        <v>228</v>
      </c>
      <c r="U671" s="8">
        <v>0</v>
      </c>
      <c r="V671" s="8">
        <v>0</v>
      </c>
      <c r="W671" s="8">
        <v>0</v>
      </c>
      <c r="X671" s="8">
        <v>0</v>
      </c>
      <c r="Y671" s="8">
        <v>0</v>
      </c>
      <c r="Z671" s="8">
        <v>0</v>
      </c>
      <c r="AA671" s="8">
        <v>0</v>
      </c>
      <c r="AB671" s="8">
        <v>0</v>
      </c>
      <c r="AC671" s="8">
        <v>0</v>
      </c>
      <c r="AD671" s="8">
        <v>0</v>
      </c>
      <c r="AE671" s="8">
        <v>0</v>
      </c>
      <c r="AF671" s="8">
        <v>0</v>
      </c>
      <c r="AG671" s="8">
        <v>0</v>
      </c>
      <c r="AH671" s="8">
        <v>0</v>
      </c>
      <c r="AI671" s="8">
        <v>0</v>
      </c>
      <c r="AJ671" s="8">
        <v>0</v>
      </c>
      <c r="AK671" s="8">
        <v>0</v>
      </c>
      <c r="AL671" s="8">
        <v>0</v>
      </c>
    </row>
    <row r="672" spans="1:38" ht="89.25" x14ac:dyDescent="0.25">
      <c r="A672" s="6">
        <v>295</v>
      </c>
      <c r="B672" s="7" t="s">
        <v>92</v>
      </c>
      <c r="C672" s="7" t="s">
        <v>51</v>
      </c>
      <c r="D672" s="7" t="s">
        <v>977</v>
      </c>
      <c r="E672" s="7" t="s">
        <v>94</v>
      </c>
      <c r="F672" s="7" t="s">
        <v>95</v>
      </c>
      <c r="G672" s="7" t="s">
        <v>978</v>
      </c>
      <c r="H672" s="7" t="s">
        <v>979</v>
      </c>
      <c r="I672" s="7" t="s">
        <v>980</v>
      </c>
      <c r="J672" s="7" t="s">
        <v>2720</v>
      </c>
      <c r="K672" s="7" t="s">
        <v>4701</v>
      </c>
      <c r="L672" s="7" t="s">
        <v>4702</v>
      </c>
      <c r="M672" s="7" t="s">
        <v>738</v>
      </c>
      <c r="N672" s="7" t="s">
        <v>4570</v>
      </c>
      <c r="O672" s="8">
        <v>0</v>
      </c>
      <c r="P672" s="8">
        <v>0</v>
      </c>
      <c r="Q672" s="8">
        <v>0</v>
      </c>
      <c r="R672" s="7" t="s">
        <v>228</v>
      </c>
      <c r="S672" s="7" t="s">
        <v>228</v>
      </c>
      <c r="T672" s="7" t="s">
        <v>228</v>
      </c>
      <c r="U672" s="8">
        <v>0</v>
      </c>
      <c r="V672" s="8">
        <v>0</v>
      </c>
      <c r="W672" s="8">
        <v>0</v>
      </c>
      <c r="X672" s="8">
        <v>0</v>
      </c>
      <c r="Y672" s="8">
        <v>0</v>
      </c>
      <c r="Z672" s="8">
        <v>0</v>
      </c>
      <c r="AA672" s="8">
        <v>0</v>
      </c>
      <c r="AB672" s="8">
        <v>0</v>
      </c>
      <c r="AC672" s="8">
        <v>0</v>
      </c>
      <c r="AD672" s="8">
        <v>0</v>
      </c>
      <c r="AE672" s="8">
        <v>0</v>
      </c>
      <c r="AF672" s="8">
        <v>0</v>
      </c>
      <c r="AG672" s="8">
        <v>0</v>
      </c>
      <c r="AH672" s="8">
        <v>0</v>
      </c>
      <c r="AI672" s="8">
        <v>0</v>
      </c>
      <c r="AJ672" s="8">
        <v>0</v>
      </c>
      <c r="AK672" s="8">
        <v>0</v>
      </c>
      <c r="AL672" s="8">
        <v>0</v>
      </c>
    </row>
    <row r="673" spans="1:38" ht="89.25" x14ac:dyDescent="0.25">
      <c r="A673" s="6">
        <v>295</v>
      </c>
      <c r="B673" s="7" t="s">
        <v>92</v>
      </c>
      <c r="C673" s="7" t="s">
        <v>51</v>
      </c>
      <c r="D673" s="7" t="s">
        <v>977</v>
      </c>
      <c r="E673" s="7" t="s">
        <v>94</v>
      </c>
      <c r="F673" s="7" t="s">
        <v>95</v>
      </c>
      <c r="G673" s="7" t="s">
        <v>978</v>
      </c>
      <c r="H673" s="7" t="s">
        <v>979</v>
      </c>
      <c r="I673" s="7" t="s">
        <v>980</v>
      </c>
      <c r="J673" s="7" t="s">
        <v>2720</v>
      </c>
      <c r="K673" s="7" t="s">
        <v>4703</v>
      </c>
      <c r="L673" s="7" t="s">
        <v>4704</v>
      </c>
      <c r="M673" s="7" t="s">
        <v>977</v>
      </c>
      <c r="N673" s="7" t="s">
        <v>4705</v>
      </c>
      <c r="O673" s="8">
        <v>0</v>
      </c>
      <c r="P673" s="8">
        <v>0</v>
      </c>
      <c r="Q673" s="8">
        <v>0</v>
      </c>
      <c r="R673" s="7" t="s">
        <v>228</v>
      </c>
      <c r="S673" s="7" t="s">
        <v>228</v>
      </c>
      <c r="T673" s="7" t="s">
        <v>228</v>
      </c>
      <c r="U673" s="8">
        <v>0</v>
      </c>
      <c r="V673" s="8">
        <v>0</v>
      </c>
      <c r="W673" s="8">
        <v>0</v>
      </c>
      <c r="X673" s="8">
        <v>0</v>
      </c>
      <c r="Y673" s="8">
        <v>0</v>
      </c>
      <c r="Z673" s="8">
        <v>0</v>
      </c>
      <c r="AA673" s="8">
        <v>0</v>
      </c>
      <c r="AB673" s="8">
        <v>0</v>
      </c>
      <c r="AC673" s="8">
        <v>0</v>
      </c>
      <c r="AD673" s="8">
        <v>0</v>
      </c>
      <c r="AE673" s="8">
        <v>0</v>
      </c>
      <c r="AF673" s="8">
        <v>0</v>
      </c>
      <c r="AG673" s="8">
        <v>0</v>
      </c>
      <c r="AH673" s="8">
        <v>0</v>
      </c>
      <c r="AI673" s="8">
        <v>0</v>
      </c>
      <c r="AJ673" s="8">
        <v>0</v>
      </c>
      <c r="AK673" s="8">
        <v>0</v>
      </c>
      <c r="AL673" s="8">
        <v>0</v>
      </c>
    </row>
    <row r="674" spans="1:38" ht="89.25" x14ac:dyDescent="0.25">
      <c r="A674" s="6">
        <v>295</v>
      </c>
      <c r="B674" s="7" t="s">
        <v>92</v>
      </c>
      <c r="C674" s="7" t="s">
        <v>51</v>
      </c>
      <c r="D674" s="7" t="s">
        <v>977</v>
      </c>
      <c r="E674" s="7" t="s">
        <v>94</v>
      </c>
      <c r="F674" s="7" t="s">
        <v>95</v>
      </c>
      <c r="G674" s="7" t="s">
        <v>978</v>
      </c>
      <c r="H674" s="7" t="s">
        <v>979</v>
      </c>
      <c r="I674" s="7" t="s">
        <v>980</v>
      </c>
      <c r="J674" s="7" t="s">
        <v>2720</v>
      </c>
      <c r="K674" s="7" t="s">
        <v>4706</v>
      </c>
      <c r="L674" s="7" t="s">
        <v>4707</v>
      </c>
      <c r="M674" s="7" t="s">
        <v>708</v>
      </c>
      <c r="N674" s="7" t="s">
        <v>4010</v>
      </c>
      <c r="O674" s="8">
        <v>0</v>
      </c>
      <c r="P674" s="8">
        <v>0</v>
      </c>
      <c r="Q674" s="8">
        <v>0</v>
      </c>
      <c r="R674" s="7" t="s">
        <v>228</v>
      </c>
      <c r="S674" s="7" t="s">
        <v>228</v>
      </c>
      <c r="T674" s="7" t="s">
        <v>228</v>
      </c>
      <c r="U674" s="8">
        <v>0</v>
      </c>
      <c r="V674" s="8">
        <v>0</v>
      </c>
      <c r="W674" s="8">
        <v>0</v>
      </c>
      <c r="X674" s="8">
        <v>0</v>
      </c>
      <c r="Y674" s="8">
        <v>0</v>
      </c>
      <c r="Z674" s="8">
        <v>0</v>
      </c>
      <c r="AA674" s="8">
        <v>0</v>
      </c>
      <c r="AB674" s="8">
        <v>0</v>
      </c>
      <c r="AC674" s="8">
        <v>0</v>
      </c>
      <c r="AD674" s="8">
        <v>0</v>
      </c>
      <c r="AE674" s="8">
        <v>0</v>
      </c>
      <c r="AF674" s="8">
        <v>0</v>
      </c>
      <c r="AG674" s="8">
        <v>0</v>
      </c>
      <c r="AH674" s="8">
        <v>0</v>
      </c>
      <c r="AI674" s="8">
        <v>0</v>
      </c>
      <c r="AJ674" s="8">
        <v>0</v>
      </c>
      <c r="AK674" s="8">
        <v>0</v>
      </c>
      <c r="AL674" s="8">
        <v>0</v>
      </c>
    </row>
    <row r="675" spans="1:38" ht="89.25" x14ac:dyDescent="0.25">
      <c r="A675" s="6">
        <v>295</v>
      </c>
      <c r="B675" s="7" t="s">
        <v>92</v>
      </c>
      <c r="C675" s="7" t="s">
        <v>51</v>
      </c>
      <c r="D675" s="7" t="s">
        <v>977</v>
      </c>
      <c r="E675" s="7" t="s">
        <v>94</v>
      </c>
      <c r="F675" s="7" t="s">
        <v>95</v>
      </c>
      <c r="G675" s="7" t="s">
        <v>978</v>
      </c>
      <c r="H675" s="7" t="s">
        <v>979</v>
      </c>
      <c r="I675" s="7" t="s">
        <v>980</v>
      </c>
      <c r="J675" s="7" t="s">
        <v>2720</v>
      </c>
      <c r="K675" s="7" t="s">
        <v>4708</v>
      </c>
      <c r="L675" s="7" t="s">
        <v>4709</v>
      </c>
      <c r="M675" s="7" t="s">
        <v>708</v>
      </c>
      <c r="N675" s="7" t="s">
        <v>4710</v>
      </c>
      <c r="O675" s="8">
        <v>0</v>
      </c>
      <c r="P675" s="8">
        <v>0</v>
      </c>
      <c r="Q675" s="8">
        <v>0</v>
      </c>
      <c r="R675" s="7" t="s">
        <v>228</v>
      </c>
      <c r="S675" s="7" t="s">
        <v>228</v>
      </c>
      <c r="T675" s="7" t="s">
        <v>228</v>
      </c>
      <c r="U675" s="8">
        <v>0</v>
      </c>
      <c r="V675" s="8">
        <v>0</v>
      </c>
      <c r="W675" s="8">
        <v>0</v>
      </c>
      <c r="X675" s="8">
        <v>0</v>
      </c>
      <c r="Y675" s="8">
        <v>0</v>
      </c>
      <c r="Z675" s="8">
        <v>0</v>
      </c>
      <c r="AA675" s="8">
        <v>0</v>
      </c>
      <c r="AB675" s="8">
        <v>0</v>
      </c>
      <c r="AC675" s="8">
        <v>0</v>
      </c>
      <c r="AD675" s="8">
        <v>0</v>
      </c>
      <c r="AE675" s="8">
        <v>0</v>
      </c>
      <c r="AF675" s="8">
        <v>0</v>
      </c>
      <c r="AG675" s="8">
        <v>0</v>
      </c>
      <c r="AH675" s="8">
        <v>0</v>
      </c>
      <c r="AI675" s="8">
        <v>0</v>
      </c>
      <c r="AJ675" s="8">
        <v>0</v>
      </c>
      <c r="AK675" s="8">
        <v>0</v>
      </c>
      <c r="AL675" s="8">
        <v>0</v>
      </c>
    </row>
    <row r="676" spans="1:38" ht="89.25" x14ac:dyDescent="0.25">
      <c r="A676" s="6">
        <v>295</v>
      </c>
      <c r="B676" s="7" t="s">
        <v>92</v>
      </c>
      <c r="C676" s="7" t="s">
        <v>51</v>
      </c>
      <c r="D676" s="7" t="s">
        <v>977</v>
      </c>
      <c r="E676" s="7" t="s">
        <v>94</v>
      </c>
      <c r="F676" s="7" t="s">
        <v>95</v>
      </c>
      <c r="G676" s="7" t="s">
        <v>978</v>
      </c>
      <c r="H676" s="7" t="s">
        <v>979</v>
      </c>
      <c r="I676" s="7" t="s">
        <v>980</v>
      </c>
      <c r="J676" s="7" t="s">
        <v>2720</v>
      </c>
      <c r="K676" s="7" t="s">
        <v>4711</v>
      </c>
      <c r="L676" s="7" t="s">
        <v>4712</v>
      </c>
      <c r="M676" s="7" t="s">
        <v>481</v>
      </c>
      <c r="N676" s="7" t="s">
        <v>4713</v>
      </c>
      <c r="O676" s="8">
        <v>0</v>
      </c>
      <c r="P676" s="8">
        <v>0</v>
      </c>
      <c r="Q676" s="8">
        <v>0</v>
      </c>
      <c r="R676" s="7" t="s">
        <v>228</v>
      </c>
      <c r="S676" s="7" t="s">
        <v>228</v>
      </c>
      <c r="T676" s="7" t="s">
        <v>228</v>
      </c>
      <c r="U676" s="8">
        <v>0</v>
      </c>
      <c r="V676" s="8">
        <v>0</v>
      </c>
      <c r="W676" s="8">
        <v>0</v>
      </c>
      <c r="X676" s="8">
        <v>0</v>
      </c>
      <c r="Y676" s="8">
        <v>0</v>
      </c>
      <c r="Z676" s="8">
        <v>0</v>
      </c>
      <c r="AA676" s="8">
        <v>0</v>
      </c>
      <c r="AB676" s="8">
        <v>0</v>
      </c>
      <c r="AC676" s="8">
        <v>0</v>
      </c>
      <c r="AD676" s="8">
        <v>0</v>
      </c>
      <c r="AE676" s="8">
        <v>0</v>
      </c>
      <c r="AF676" s="8">
        <v>0</v>
      </c>
      <c r="AG676" s="8">
        <v>0</v>
      </c>
      <c r="AH676" s="8">
        <v>0</v>
      </c>
      <c r="AI676" s="8">
        <v>0</v>
      </c>
      <c r="AJ676" s="8">
        <v>0</v>
      </c>
      <c r="AK676" s="8">
        <v>0</v>
      </c>
      <c r="AL676" s="8">
        <v>0</v>
      </c>
    </row>
    <row r="677" spans="1:38" ht="89.25" x14ac:dyDescent="0.25">
      <c r="A677" s="6">
        <v>295</v>
      </c>
      <c r="B677" s="7" t="s">
        <v>92</v>
      </c>
      <c r="C677" s="7" t="s">
        <v>51</v>
      </c>
      <c r="D677" s="7" t="s">
        <v>977</v>
      </c>
      <c r="E677" s="7" t="s">
        <v>94</v>
      </c>
      <c r="F677" s="7" t="s">
        <v>95</v>
      </c>
      <c r="G677" s="7" t="s">
        <v>978</v>
      </c>
      <c r="H677" s="7" t="s">
        <v>979</v>
      </c>
      <c r="I677" s="7" t="s">
        <v>980</v>
      </c>
      <c r="J677" s="7" t="s">
        <v>2720</v>
      </c>
      <c r="K677" s="7" t="s">
        <v>4714</v>
      </c>
      <c r="L677" s="7" t="s">
        <v>4715</v>
      </c>
      <c r="M677" s="7" t="s">
        <v>708</v>
      </c>
      <c r="N677" s="7" t="s">
        <v>4716</v>
      </c>
      <c r="O677" s="8">
        <v>0</v>
      </c>
      <c r="P677" s="8">
        <v>0</v>
      </c>
      <c r="Q677" s="8">
        <v>0</v>
      </c>
      <c r="R677" s="7" t="s">
        <v>228</v>
      </c>
      <c r="S677" s="7" t="s">
        <v>228</v>
      </c>
      <c r="T677" s="7" t="s">
        <v>228</v>
      </c>
      <c r="U677" s="8">
        <v>0</v>
      </c>
      <c r="V677" s="8">
        <v>0</v>
      </c>
      <c r="W677" s="8">
        <v>0</v>
      </c>
      <c r="X677" s="8">
        <v>0</v>
      </c>
      <c r="Y677" s="8">
        <v>0</v>
      </c>
      <c r="Z677" s="8">
        <v>0</v>
      </c>
      <c r="AA677" s="8">
        <v>0</v>
      </c>
      <c r="AB677" s="8">
        <v>0</v>
      </c>
      <c r="AC677" s="8">
        <v>0</v>
      </c>
      <c r="AD677" s="8">
        <v>0</v>
      </c>
      <c r="AE677" s="8">
        <v>0</v>
      </c>
      <c r="AF677" s="8">
        <v>0</v>
      </c>
      <c r="AG677" s="8">
        <v>0</v>
      </c>
      <c r="AH677" s="8">
        <v>0</v>
      </c>
      <c r="AI677" s="8">
        <v>0</v>
      </c>
      <c r="AJ677" s="8">
        <v>0</v>
      </c>
      <c r="AK677" s="8">
        <v>0</v>
      </c>
      <c r="AL677" s="8">
        <v>0</v>
      </c>
    </row>
    <row r="678" spans="1:38" ht="89.25" x14ac:dyDescent="0.25">
      <c r="A678" s="6">
        <v>295</v>
      </c>
      <c r="B678" s="7" t="s">
        <v>92</v>
      </c>
      <c r="C678" s="7" t="s">
        <v>51</v>
      </c>
      <c r="D678" s="7" t="s">
        <v>977</v>
      </c>
      <c r="E678" s="7" t="s">
        <v>94</v>
      </c>
      <c r="F678" s="7" t="s">
        <v>95</v>
      </c>
      <c r="G678" s="7" t="s">
        <v>978</v>
      </c>
      <c r="H678" s="7" t="s">
        <v>979</v>
      </c>
      <c r="I678" s="7" t="s">
        <v>980</v>
      </c>
      <c r="J678" s="7" t="s">
        <v>2720</v>
      </c>
      <c r="K678" s="7" t="s">
        <v>4717</v>
      </c>
      <c r="L678" s="7" t="s">
        <v>4718</v>
      </c>
      <c r="M678" s="7" t="s">
        <v>481</v>
      </c>
      <c r="N678" s="7" t="s">
        <v>4719</v>
      </c>
      <c r="O678" s="8">
        <v>0</v>
      </c>
      <c r="P678" s="8">
        <v>0</v>
      </c>
      <c r="Q678" s="8">
        <v>0</v>
      </c>
      <c r="R678" s="7" t="s">
        <v>228</v>
      </c>
      <c r="S678" s="7" t="s">
        <v>228</v>
      </c>
      <c r="T678" s="7" t="s">
        <v>228</v>
      </c>
      <c r="U678" s="8">
        <v>0</v>
      </c>
      <c r="V678" s="8">
        <v>0</v>
      </c>
      <c r="W678" s="8">
        <v>0</v>
      </c>
      <c r="X678" s="8">
        <v>0</v>
      </c>
      <c r="Y678" s="8">
        <v>0</v>
      </c>
      <c r="Z678" s="8">
        <v>0</v>
      </c>
      <c r="AA678" s="8">
        <v>0</v>
      </c>
      <c r="AB678" s="8">
        <v>0</v>
      </c>
      <c r="AC678" s="8">
        <v>0</v>
      </c>
      <c r="AD678" s="8">
        <v>0</v>
      </c>
      <c r="AE678" s="8">
        <v>0</v>
      </c>
      <c r="AF678" s="8">
        <v>0</v>
      </c>
      <c r="AG678" s="8">
        <v>0</v>
      </c>
      <c r="AH678" s="8">
        <v>0</v>
      </c>
      <c r="AI678" s="8">
        <v>0</v>
      </c>
      <c r="AJ678" s="8">
        <v>0</v>
      </c>
      <c r="AK678" s="8">
        <v>0</v>
      </c>
      <c r="AL678" s="8">
        <v>0</v>
      </c>
    </row>
    <row r="679" spans="1:38" ht="89.25" x14ac:dyDescent="0.25">
      <c r="A679" s="6">
        <v>295</v>
      </c>
      <c r="B679" s="7" t="s">
        <v>92</v>
      </c>
      <c r="C679" s="7" t="s">
        <v>51</v>
      </c>
      <c r="D679" s="7" t="s">
        <v>977</v>
      </c>
      <c r="E679" s="7" t="s">
        <v>94</v>
      </c>
      <c r="F679" s="7" t="s">
        <v>95</v>
      </c>
      <c r="G679" s="7" t="s">
        <v>978</v>
      </c>
      <c r="H679" s="7" t="s">
        <v>979</v>
      </c>
      <c r="I679" s="7" t="s">
        <v>980</v>
      </c>
      <c r="J679" s="7" t="s">
        <v>2720</v>
      </c>
      <c r="K679" s="7" t="s">
        <v>4720</v>
      </c>
      <c r="L679" s="7" t="s">
        <v>4721</v>
      </c>
      <c r="M679" s="7" t="s">
        <v>877</v>
      </c>
      <c r="N679" s="7" t="s">
        <v>4722</v>
      </c>
      <c r="O679" s="8">
        <v>0</v>
      </c>
      <c r="P679" s="8">
        <v>0</v>
      </c>
      <c r="Q679" s="8">
        <v>0</v>
      </c>
      <c r="R679" s="7" t="s">
        <v>228</v>
      </c>
      <c r="S679" s="7" t="s">
        <v>228</v>
      </c>
      <c r="T679" s="7" t="s">
        <v>228</v>
      </c>
      <c r="U679" s="8">
        <v>0</v>
      </c>
      <c r="V679" s="8">
        <v>0</v>
      </c>
      <c r="W679" s="8">
        <v>0</v>
      </c>
      <c r="X679" s="8">
        <v>0</v>
      </c>
      <c r="Y679" s="8">
        <v>0</v>
      </c>
      <c r="Z679" s="8">
        <v>0</v>
      </c>
      <c r="AA679" s="8">
        <v>0</v>
      </c>
      <c r="AB679" s="8">
        <v>0</v>
      </c>
      <c r="AC679" s="8">
        <v>0</v>
      </c>
      <c r="AD679" s="8">
        <v>0</v>
      </c>
      <c r="AE679" s="8">
        <v>0</v>
      </c>
      <c r="AF679" s="8">
        <v>0</v>
      </c>
      <c r="AG679" s="8">
        <v>0</v>
      </c>
      <c r="AH679" s="8">
        <v>0</v>
      </c>
      <c r="AI679" s="8">
        <v>0</v>
      </c>
      <c r="AJ679" s="8">
        <v>0</v>
      </c>
      <c r="AK679" s="8">
        <v>0</v>
      </c>
      <c r="AL679" s="8">
        <v>0</v>
      </c>
    </row>
    <row r="680" spans="1:38" ht="89.25" x14ac:dyDescent="0.25">
      <c r="A680" s="6">
        <v>295</v>
      </c>
      <c r="B680" s="7" t="s">
        <v>92</v>
      </c>
      <c r="C680" s="7" t="s">
        <v>51</v>
      </c>
      <c r="D680" s="7" t="s">
        <v>977</v>
      </c>
      <c r="E680" s="7" t="s">
        <v>94</v>
      </c>
      <c r="F680" s="7" t="s">
        <v>95</v>
      </c>
      <c r="G680" s="7" t="s">
        <v>978</v>
      </c>
      <c r="H680" s="7" t="s">
        <v>979</v>
      </c>
      <c r="I680" s="7" t="s">
        <v>980</v>
      </c>
      <c r="J680" s="7" t="s">
        <v>2720</v>
      </c>
      <c r="K680" s="7" t="s">
        <v>4723</v>
      </c>
      <c r="L680" s="7" t="s">
        <v>4724</v>
      </c>
      <c r="M680" s="7" t="s">
        <v>708</v>
      </c>
      <c r="N680" s="7" t="s">
        <v>4725</v>
      </c>
      <c r="O680" s="8">
        <v>0</v>
      </c>
      <c r="P680" s="8">
        <v>0</v>
      </c>
      <c r="Q680" s="8">
        <v>0</v>
      </c>
      <c r="R680" s="7" t="s">
        <v>228</v>
      </c>
      <c r="S680" s="7" t="s">
        <v>228</v>
      </c>
      <c r="T680" s="7" t="s">
        <v>228</v>
      </c>
      <c r="U680" s="8">
        <v>0</v>
      </c>
      <c r="V680" s="8">
        <v>0</v>
      </c>
      <c r="W680" s="8">
        <v>0</v>
      </c>
      <c r="X680" s="8">
        <v>0</v>
      </c>
      <c r="Y680" s="8">
        <v>0</v>
      </c>
      <c r="Z680" s="8">
        <v>0</v>
      </c>
      <c r="AA680" s="8">
        <v>0</v>
      </c>
      <c r="AB680" s="8">
        <v>0</v>
      </c>
      <c r="AC680" s="8">
        <v>0</v>
      </c>
      <c r="AD680" s="8">
        <v>0</v>
      </c>
      <c r="AE680" s="8">
        <v>0</v>
      </c>
      <c r="AF680" s="8">
        <v>0</v>
      </c>
      <c r="AG680" s="8">
        <v>0</v>
      </c>
      <c r="AH680" s="8">
        <v>0</v>
      </c>
      <c r="AI680" s="8">
        <v>0</v>
      </c>
      <c r="AJ680" s="8">
        <v>0</v>
      </c>
      <c r="AK680" s="8">
        <v>0</v>
      </c>
      <c r="AL680" s="8">
        <v>0</v>
      </c>
    </row>
    <row r="681" spans="1:38" ht="89.25" x14ac:dyDescent="0.25">
      <c r="A681" s="6">
        <v>295</v>
      </c>
      <c r="B681" s="7" t="s">
        <v>92</v>
      </c>
      <c r="C681" s="7" t="s">
        <v>51</v>
      </c>
      <c r="D681" s="7" t="s">
        <v>977</v>
      </c>
      <c r="E681" s="7" t="s">
        <v>94</v>
      </c>
      <c r="F681" s="7" t="s">
        <v>95</v>
      </c>
      <c r="G681" s="7" t="s">
        <v>978</v>
      </c>
      <c r="H681" s="7" t="s">
        <v>979</v>
      </c>
      <c r="I681" s="7" t="s">
        <v>980</v>
      </c>
      <c r="J681" s="7" t="s">
        <v>2720</v>
      </c>
      <c r="K681" s="7" t="s">
        <v>4726</v>
      </c>
      <c r="L681" s="7" t="s">
        <v>4727</v>
      </c>
      <c r="M681" s="7" t="s">
        <v>481</v>
      </c>
      <c r="N681" s="7" t="s">
        <v>4579</v>
      </c>
      <c r="O681" s="8">
        <v>0</v>
      </c>
      <c r="P681" s="8">
        <v>0</v>
      </c>
      <c r="Q681" s="8">
        <v>0</v>
      </c>
      <c r="R681" s="7" t="s">
        <v>228</v>
      </c>
      <c r="S681" s="7" t="s">
        <v>228</v>
      </c>
      <c r="T681" s="7" t="s">
        <v>228</v>
      </c>
      <c r="U681" s="8">
        <v>0</v>
      </c>
      <c r="V681" s="8">
        <v>0</v>
      </c>
      <c r="W681" s="8">
        <v>0</v>
      </c>
      <c r="X681" s="8">
        <v>0</v>
      </c>
      <c r="Y681" s="8">
        <v>0</v>
      </c>
      <c r="Z681" s="8">
        <v>0</v>
      </c>
      <c r="AA681" s="8">
        <v>0</v>
      </c>
      <c r="AB681" s="8">
        <v>0</v>
      </c>
      <c r="AC681" s="8">
        <v>0</v>
      </c>
      <c r="AD681" s="8">
        <v>0</v>
      </c>
      <c r="AE681" s="8">
        <v>0</v>
      </c>
      <c r="AF681" s="8">
        <v>0</v>
      </c>
      <c r="AG681" s="8">
        <v>0</v>
      </c>
      <c r="AH681" s="8">
        <v>0</v>
      </c>
      <c r="AI681" s="8">
        <v>0</v>
      </c>
      <c r="AJ681" s="8">
        <v>0</v>
      </c>
      <c r="AK681" s="8">
        <v>0</v>
      </c>
      <c r="AL681" s="8">
        <v>0</v>
      </c>
    </row>
    <row r="682" spans="1:38" ht="89.25" x14ac:dyDescent="0.25">
      <c r="A682" s="6">
        <v>295</v>
      </c>
      <c r="B682" s="7" t="s">
        <v>92</v>
      </c>
      <c r="C682" s="7" t="s">
        <v>51</v>
      </c>
      <c r="D682" s="7" t="s">
        <v>977</v>
      </c>
      <c r="E682" s="7" t="s">
        <v>94</v>
      </c>
      <c r="F682" s="7" t="s">
        <v>95</v>
      </c>
      <c r="G682" s="7" t="s">
        <v>978</v>
      </c>
      <c r="H682" s="7" t="s">
        <v>979</v>
      </c>
      <c r="I682" s="7" t="s">
        <v>980</v>
      </c>
      <c r="J682" s="7" t="s">
        <v>2720</v>
      </c>
      <c r="K682" s="7" t="s">
        <v>4728</v>
      </c>
      <c r="L682" s="7" t="s">
        <v>4729</v>
      </c>
      <c r="M682" s="7" t="s">
        <v>397</v>
      </c>
      <c r="N682" s="7" t="s">
        <v>4730</v>
      </c>
      <c r="O682" s="8">
        <v>0</v>
      </c>
      <c r="P682" s="8">
        <v>0</v>
      </c>
      <c r="Q682" s="8">
        <v>0</v>
      </c>
      <c r="R682" s="7" t="s">
        <v>228</v>
      </c>
      <c r="S682" s="7" t="s">
        <v>228</v>
      </c>
      <c r="T682" s="7" t="s">
        <v>228</v>
      </c>
      <c r="U682" s="8">
        <v>0</v>
      </c>
      <c r="V682" s="8">
        <v>0</v>
      </c>
      <c r="W682" s="8">
        <v>0</v>
      </c>
      <c r="X682" s="8">
        <v>0</v>
      </c>
      <c r="Y682" s="8">
        <v>0</v>
      </c>
      <c r="Z682" s="8">
        <v>0</v>
      </c>
      <c r="AA682" s="8">
        <v>0</v>
      </c>
      <c r="AB682" s="8">
        <v>0</v>
      </c>
      <c r="AC682" s="8">
        <v>0</v>
      </c>
      <c r="AD682" s="8">
        <v>0</v>
      </c>
      <c r="AE682" s="8">
        <v>0</v>
      </c>
      <c r="AF682" s="8">
        <v>0</v>
      </c>
      <c r="AG682" s="8">
        <v>0</v>
      </c>
      <c r="AH682" s="8">
        <v>0</v>
      </c>
      <c r="AI682" s="8">
        <v>0</v>
      </c>
      <c r="AJ682" s="8">
        <v>0</v>
      </c>
      <c r="AK682" s="8">
        <v>0</v>
      </c>
      <c r="AL682" s="8">
        <v>0</v>
      </c>
    </row>
    <row r="683" spans="1:38" ht="89.25" x14ac:dyDescent="0.25">
      <c r="A683" s="6">
        <v>295</v>
      </c>
      <c r="B683" s="7" t="s">
        <v>92</v>
      </c>
      <c r="C683" s="7" t="s">
        <v>51</v>
      </c>
      <c r="D683" s="7" t="s">
        <v>977</v>
      </c>
      <c r="E683" s="7" t="s">
        <v>94</v>
      </c>
      <c r="F683" s="7" t="s">
        <v>95</v>
      </c>
      <c r="G683" s="7" t="s">
        <v>978</v>
      </c>
      <c r="H683" s="7" t="s">
        <v>979</v>
      </c>
      <c r="I683" s="7" t="s">
        <v>980</v>
      </c>
      <c r="J683" s="7" t="s">
        <v>2720</v>
      </c>
      <c r="K683" s="7" t="s">
        <v>4731</v>
      </c>
      <c r="L683" s="7" t="s">
        <v>4732</v>
      </c>
      <c r="M683" s="7" t="s">
        <v>251</v>
      </c>
      <c r="N683" s="7" t="s">
        <v>4733</v>
      </c>
      <c r="O683" s="8">
        <v>0</v>
      </c>
      <c r="P683" s="8">
        <v>0</v>
      </c>
      <c r="Q683" s="8">
        <v>0</v>
      </c>
      <c r="R683" s="7" t="s">
        <v>228</v>
      </c>
      <c r="S683" s="7" t="s">
        <v>228</v>
      </c>
      <c r="T683" s="7" t="s">
        <v>228</v>
      </c>
      <c r="U683" s="8">
        <v>0</v>
      </c>
      <c r="V683" s="8">
        <v>0</v>
      </c>
      <c r="W683" s="8">
        <v>0</v>
      </c>
      <c r="X683" s="8">
        <v>0</v>
      </c>
      <c r="Y683" s="8">
        <v>0</v>
      </c>
      <c r="Z683" s="8">
        <v>0</v>
      </c>
      <c r="AA683" s="8">
        <v>0</v>
      </c>
      <c r="AB683" s="8">
        <v>0</v>
      </c>
      <c r="AC683" s="8">
        <v>0</v>
      </c>
      <c r="AD683" s="8">
        <v>0</v>
      </c>
      <c r="AE683" s="8">
        <v>0</v>
      </c>
      <c r="AF683" s="8">
        <v>0</v>
      </c>
      <c r="AG683" s="8">
        <v>0</v>
      </c>
      <c r="AH683" s="8">
        <v>0</v>
      </c>
      <c r="AI683" s="8">
        <v>0</v>
      </c>
      <c r="AJ683" s="8">
        <v>0</v>
      </c>
      <c r="AK683" s="8">
        <v>0</v>
      </c>
      <c r="AL683" s="8">
        <v>0</v>
      </c>
    </row>
    <row r="684" spans="1:38" ht="89.25" x14ac:dyDescent="0.25">
      <c r="A684" s="6">
        <v>295</v>
      </c>
      <c r="B684" s="7" t="s">
        <v>92</v>
      </c>
      <c r="C684" s="7" t="s">
        <v>51</v>
      </c>
      <c r="D684" s="7" t="s">
        <v>977</v>
      </c>
      <c r="E684" s="7" t="s">
        <v>94</v>
      </c>
      <c r="F684" s="7" t="s">
        <v>95</v>
      </c>
      <c r="G684" s="7" t="s">
        <v>978</v>
      </c>
      <c r="H684" s="7" t="s">
        <v>979</v>
      </c>
      <c r="I684" s="7" t="s">
        <v>980</v>
      </c>
      <c r="J684" s="7" t="s">
        <v>2720</v>
      </c>
      <c r="K684" s="7" t="s">
        <v>4734</v>
      </c>
      <c r="L684" s="7" t="s">
        <v>4735</v>
      </c>
      <c r="M684" s="7" t="s">
        <v>405</v>
      </c>
      <c r="N684" s="7" t="s">
        <v>2823</v>
      </c>
      <c r="O684" s="8">
        <v>0</v>
      </c>
      <c r="P684" s="8">
        <v>0</v>
      </c>
      <c r="Q684" s="8">
        <v>0</v>
      </c>
      <c r="R684" s="7" t="s">
        <v>228</v>
      </c>
      <c r="S684" s="7" t="s">
        <v>228</v>
      </c>
      <c r="T684" s="7" t="s">
        <v>228</v>
      </c>
      <c r="U684" s="8">
        <v>0</v>
      </c>
      <c r="V684" s="8">
        <v>0</v>
      </c>
      <c r="W684" s="8">
        <v>0</v>
      </c>
      <c r="X684" s="8">
        <v>0</v>
      </c>
      <c r="Y684" s="8">
        <v>0</v>
      </c>
      <c r="Z684" s="8">
        <v>0</v>
      </c>
      <c r="AA684" s="8">
        <v>0</v>
      </c>
      <c r="AB684" s="8">
        <v>0</v>
      </c>
      <c r="AC684" s="8">
        <v>0</v>
      </c>
      <c r="AD684" s="8">
        <v>0</v>
      </c>
      <c r="AE684" s="8">
        <v>0</v>
      </c>
      <c r="AF684" s="8">
        <v>0</v>
      </c>
      <c r="AG684" s="8">
        <v>0</v>
      </c>
      <c r="AH684" s="8">
        <v>0</v>
      </c>
      <c r="AI684" s="8">
        <v>0</v>
      </c>
      <c r="AJ684" s="8">
        <v>0</v>
      </c>
      <c r="AK684" s="8">
        <v>0</v>
      </c>
      <c r="AL684" s="8">
        <v>0</v>
      </c>
    </row>
    <row r="685" spans="1:38" ht="89.25" x14ac:dyDescent="0.25">
      <c r="A685" s="6">
        <v>295</v>
      </c>
      <c r="B685" s="7" t="s">
        <v>92</v>
      </c>
      <c r="C685" s="7" t="s">
        <v>51</v>
      </c>
      <c r="D685" s="7" t="s">
        <v>977</v>
      </c>
      <c r="E685" s="7" t="s">
        <v>94</v>
      </c>
      <c r="F685" s="7" t="s">
        <v>95</v>
      </c>
      <c r="G685" s="7" t="s">
        <v>978</v>
      </c>
      <c r="H685" s="7" t="s">
        <v>979</v>
      </c>
      <c r="I685" s="7" t="s">
        <v>980</v>
      </c>
      <c r="J685" s="7" t="s">
        <v>2720</v>
      </c>
      <c r="K685" s="7" t="s">
        <v>4736</v>
      </c>
      <c r="L685" s="7" t="s">
        <v>4737</v>
      </c>
      <c r="M685" s="7" t="s">
        <v>708</v>
      </c>
      <c r="N685" s="7" t="s">
        <v>3058</v>
      </c>
      <c r="O685" s="8">
        <v>0</v>
      </c>
      <c r="P685" s="8">
        <v>0</v>
      </c>
      <c r="Q685" s="8">
        <v>0</v>
      </c>
      <c r="R685" s="7" t="s">
        <v>228</v>
      </c>
      <c r="S685" s="7" t="s">
        <v>228</v>
      </c>
      <c r="T685" s="7" t="s">
        <v>228</v>
      </c>
      <c r="U685" s="8">
        <v>0</v>
      </c>
      <c r="V685" s="8">
        <v>0</v>
      </c>
      <c r="W685" s="8">
        <v>0</v>
      </c>
      <c r="X685" s="8">
        <v>0</v>
      </c>
      <c r="Y685" s="8">
        <v>0</v>
      </c>
      <c r="Z685" s="8">
        <v>0</v>
      </c>
      <c r="AA685" s="8">
        <v>0</v>
      </c>
      <c r="AB685" s="8">
        <v>0</v>
      </c>
      <c r="AC685" s="8">
        <v>0</v>
      </c>
      <c r="AD685" s="8">
        <v>0</v>
      </c>
      <c r="AE685" s="8">
        <v>0</v>
      </c>
      <c r="AF685" s="8">
        <v>0</v>
      </c>
      <c r="AG685" s="8">
        <v>0</v>
      </c>
      <c r="AH685" s="8">
        <v>0</v>
      </c>
      <c r="AI685" s="8">
        <v>0</v>
      </c>
      <c r="AJ685" s="8">
        <v>0</v>
      </c>
      <c r="AK685" s="8">
        <v>0</v>
      </c>
      <c r="AL685" s="8">
        <v>0</v>
      </c>
    </row>
    <row r="686" spans="1:38" ht="89.25" x14ac:dyDescent="0.25">
      <c r="A686" s="6">
        <v>295</v>
      </c>
      <c r="B686" s="7" t="s">
        <v>92</v>
      </c>
      <c r="C686" s="7" t="s">
        <v>51</v>
      </c>
      <c r="D686" s="7" t="s">
        <v>977</v>
      </c>
      <c r="E686" s="7" t="s">
        <v>94</v>
      </c>
      <c r="F686" s="7" t="s">
        <v>95</v>
      </c>
      <c r="G686" s="7" t="s">
        <v>978</v>
      </c>
      <c r="H686" s="7" t="s">
        <v>979</v>
      </c>
      <c r="I686" s="7" t="s">
        <v>980</v>
      </c>
      <c r="J686" s="7" t="s">
        <v>2720</v>
      </c>
      <c r="K686" s="7" t="s">
        <v>4738</v>
      </c>
      <c r="L686" s="7" t="s">
        <v>4739</v>
      </c>
      <c r="M686" s="7" t="s">
        <v>481</v>
      </c>
      <c r="N686" s="7" t="s">
        <v>4740</v>
      </c>
      <c r="O686" s="8">
        <v>0</v>
      </c>
      <c r="P686" s="8">
        <v>0</v>
      </c>
      <c r="Q686" s="8">
        <v>0</v>
      </c>
      <c r="R686" s="7" t="s">
        <v>228</v>
      </c>
      <c r="S686" s="7" t="s">
        <v>228</v>
      </c>
      <c r="T686" s="7" t="s">
        <v>228</v>
      </c>
      <c r="U686" s="8">
        <v>0</v>
      </c>
      <c r="V686" s="8">
        <v>0</v>
      </c>
      <c r="W686" s="8">
        <v>0</v>
      </c>
      <c r="X686" s="8">
        <v>0</v>
      </c>
      <c r="Y686" s="8">
        <v>0</v>
      </c>
      <c r="Z686" s="8">
        <v>0</v>
      </c>
      <c r="AA686" s="8">
        <v>0</v>
      </c>
      <c r="AB686" s="8">
        <v>0</v>
      </c>
      <c r="AC686" s="8">
        <v>0</v>
      </c>
      <c r="AD686" s="8">
        <v>0</v>
      </c>
      <c r="AE686" s="8">
        <v>0</v>
      </c>
      <c r="AF686" s="8">
        <v>0</v>
      </c>
      <c r="AG686" s="8">
        <v>0</v>
      </c>
      <c r="AH686" s="8">
        <v>0</v>
      </c>
      <c r="AI686" s="8">
        <v>0</v>
      </c>
      <c r="AJ686" s="8">
        <v>0</v>
      </c>
      <c r="AK686" s="8">
        <v>0</v>
      </c>
      <c r="AL686" s="8">
        <v>0</v>
      </c>
    </row>
    <row r="687" spans="1:38" ht="89.25" x14ac:dyDescent="0.25">
      <c r="A687" s="6">
        <v>295</v>
      </c>
      <c r="B687" s="7" t="s">
        <v>92</v>
      </c>
      <c r="C687" s="7" t="s">
        <v>51</v>
      </c>
      <c r="D687" s="7" t="s">
        <v>977</v>
      </c>
      <c r="E687" s="7" t="s">
        <v>94</v>
      </c>
      <c r="F687" s="7" t="s">
        <v>95</v>
      </c>
      <c r="G687" s="7" t="s">
        <v>978</v>
      </c>
      <c r="H687" s="7" t="s">
        <v>979</v>
      </c>
      <c r="I687" s="7" t="s">
        <v>980</v>
      </c>
      <c r="J687" s="7" t="s">
        <v>2720</v>
      </c>
      <c r="K687" s="7" t="s">
        <v>4741</v>
      </c>
      <c r="L687" s="7" t="s">
        <v>4742</v>
      </c>
      <c r="M687" s="7" t="s">
        <v>314</v>
      </c>
      <c r="N687" s="7" t="s">
        <v>4015</v>
      </c>
      <c r="O687" s="8">
        <v>0</v>
      </c>
      <c r="P687" s="8">
        <v>0</v>
      </c>
      <c r="Q687" s="8">
        <v>0</v>
      </c>
      <c r="R687" s="7" t="s">
        <v>228</v>
      </c>
      <c r="S687" s="7" t="s">
        <v>228</v>
      </c>
      <c r="T687" s="7" t="s">
        <v>228</v>
      </c>
      <c r="U687" s="8">
        <v>1</v>
      </c>
      <c r="V687" s="8">
        <v>1</v>
      </c>
      <c r="W687" s="8">
        <v>1</v>
      </c>
      <c r="X687" s="8">
        <v>0</v>
      </c>
      <c r="Y687" s="8">
        <v>0</v>
      </c>
      <c r="Z687" s="8">
        <v>0</v>
      </c>
      <c r="AA687" s="8">
        <v>0</v>
      </c>
      <c r="AB687" s="8">
        <v>0</v>
      </c>
      <c r="AC687" s="8">
        <v>0</v>
      </c>
      <c r="AD687" s="8">
        <v>0</v>
      </c>
      <c r="AE687" s="8">
        <v>0</v>
      </c>
      <c r="AF687" s="8">
        <v>0</v>
      </c>
      <c r="AG687" s="8">
        <v>0</v>
      </c>
      <c r="AH687" s="8">
        <v>0</v>
      </c>
      <c r="AI687" s="8">
        <v>0</v>
      </c>
      <c r="AJ687" s="8">
        <v>0</v>
      </c>
      <c r="AK687" s="8">
        <v>0</v>
      </c>
      <c r="AL687" s="8">
        <v>0</v>
      </c>
    </row>
    <row r="688" spans="1:38" ht="89.25" x14ac:dyDescent="0.25">
      <c r="A688" s="6">
        <v>295</v>
      </c>
      <c r="B688" s="7" t="s">
        <v>92</v>
      </c>
      <c r="C688" s="7" t="s">
        <v>51</v>
      </c>
      <c r="D688" s="7" t="s">
        <v>977</v>
      </c>
      <c r="E688" s="7" t="s">
        <v>94</v>
      </c>
      <c r="F688" s="7" t="s">
        <v>95</v>
      </c>
      <c r="G688" s="7" t="s">
        <v>978</v>
      </c>
      <c r="H688" s="7" t="s">
        <v>979</v>
      </c>
      <c r="I688" s="7" t="s">
        <v>980</v>
      </c>
      <c r="J688" s="7" t="s">
        <v>2720</v>
      </c>
      <c r="K688" s="7" t="s">
        <v>4743</v>
      </c>
      <c r="L688" s="7" t="s">
        <v>4744</v>
      </c>
      <c r="M688" s="7" t="s">
        <v>324</v>
      </c>
      <c r="N688" s="7" t="s">
        <v>4745</v>
      </c>
      <c r="O688" s="8">
        <v>0</v>
      </c>
      <c r="P688" s="8">
        <v>0</v>
      </c>
      <c r="Q688" s="8">
        <v>0</v>
      </c>
      <c r="R688" s="7" t="s">
        <v>228</v>
      </c>
      <c r="S688" s="7" t="s">
        <v>228</v>
      </c>
      <c r="T688" s="7" t="s">
        <v>228</v>
      </c>
      <c r="U688" s="8">
        <v>0</v>
      </c>
      <c r="V688" s="8">
        <v>0</v>
      </c>
      <c r="W688" s="8">
        <v>0</v>
      </c>
      <c r="X688" s="8">
        <v>0</v>
      </c>
      <c r="Y688" s="8">
        <v>0</v>
      </c>
      <c r="Z688" s="8">
        <v>0</v>
      </c>
      <c r="AA688" s="8">
        <v>0</v>
      </c>
      <c r="AB688" s="8">
        <v>0</v>
      </c>
      <c r="AC688" s="8">
        <v>0</v>
      </c>
      <c r="AD688" s="8">
        <v>0</v>
      </c>
      <c r="AE688" s="8">
        <v>0</v>
      </c>
      <c r="AF688" s="8">
        <v>0</v>
      </c>
      <c r="AG688" s="8">
        <v>0</v>
      </c>
      <c r="AH688" s="8">
        <v>0</v>
      </c>
      <c r="AI688" s="8">
        <v>0</v>
      </c>
      <c r="AJ688" s="8">
        <v>0</v>
      </c>
      <c r="AK688" s="8">
        <v>0</v>
      </c>
      <c r="AL688" s="8">
        <v>0</v>
      </c>
    </row>
    <row r="689" spans="1:38" ht="89.25" x14ac:dyDescent="0.25">
      <c r="A689" s="6">
        <v>295</v>
      </c>
      <c r="B689" s="7" t="s">
        <v>92</v>
      </c>
      <c r="C689" s="7" t="s">
        <v>51</v>
      </c>
      <c r="D689" s="7" t="s">
        <v>977</v>
      </c>
      <c r="E689" s="7" t="s">
        <v>94</v>
      </c>
      <c r="F689" s="7" t="s">
        <v>95</v>
      </c>
      <c r="G689" s="7" t="s">
        <v>978</v>
      </c>
      <c r="H689" s="7" t="s">
        <v>979</v>
      </c>
      <c r="I689" s="7" t="s">
        <v>980</v>
      </c>
      <c r="J689" s="7" t="s">
        <v>2720</v>
      </c>
      <c r="K689" s="7" t="s">
        <v>4746</v>
      </c>
      <c r="L689" s="7" t="s">
        <v>4747</v>
      </c>
      <c r="M689" s="7" t="s">
        <v>695</v>
      </c>
      <c r="N689" s="7" t="s">
        <v>3385</v>
      </c>
      <c r="O689" s="8">
        <v>0</v>
      </c>
      <c r="P689" s="8">
        <v>0</v>
      </c>
      <c r="Q689" s="8">
        <v>0</v>
      </c>
      <c r="R689" s="7" t="s">
        <v>228</v>
      </c>
      <c r="S689" s="7" t="s">
        <v>228</v>
      </c>
      <c r="T689" s="7" t="s">
        <v>228</v>
      </c>
      <c r="U689" s="8">
        <v>0</v>
      </c>
      <c r="V689" s="8">
        <v>0</v>
      </c>
      <c r="W689" s="8">
        <v>0</v>
      </c>
      <c r="X689" s="8">
        <v>0</v>
      </c>
      <c r="Y689" s="8">
        <v>0</v>
      </c>
      <c r="Z689" s="8">
        <v>0</v>
      </c>
      <c r="AA689" s="8">
        <v>0</v>
      </c>
      <c r="AB689" s="8">
        <v>0</v>
      </c>
      <c r="AC689" s="8">
        <v>0</v>
      </c>
      <c r="AD689" s="8">
        <v>0</v>
      </c>
      <c r="AE689" s="8">
        <v>0</v>
      </c>
      <c r="AF689" s="8">
        <v>0</v>
      </c>
      <c r="AG689" s="8">
        <v>0</v>
      </c>
      <c r="AH689" s="8">
        <v>0</v>
      </c>
      <c r="AI689" s="8">
        <v>0</v>
      </c>
      <c r="AJ689" s="8">
        <v>0</v>
      </c>
      <c r="AK689" s="8">
        <v>0</v>
      </c>
      <c r="AL689" s="8">
        <v>0</v>
      </c>
    </row>
    <row r="690" spans="1:38" ht="89.25" x14ac:dyDescent="0.25">
      <c r="A690" s="6">
        <v>295</v>
      </c>
      <c r="B690" s="7" t="s">
        <v>92</v>
      </c>
      <c r="C690" s="7" t="s">
        <v>51</v>
      </c>
      <c r="D690" s="7" t="s">
        <v>977</v>
      </c>
      <c r="E690" s="7" t="s">
        <v>94</v>
      </c>
      <c r="F690" s="7" t="s">
        <v>95</v>
      </c>
      <c r="G690" s="7" t="s">
        <v>978</v>
      </c>
      <c r="H690" s="7" t="s">
        <v>979</v>
      </c>
      <c r="I690" s="7" t="s">
        <v>980</v>
      </c>
      <c r="J690" s="7" t="s">
        <v>2720</v>
      </c>
      <c r="K690" s="7" t="s">
        <v>4748</v>
      </c>
      <c r="L690" s="7" t="s">
        <v>4749</v>
      </c>
      <c r="M690" s="7" t="s">
        <v>481</v>
      </c>
      <c r="N690" s="7" t="s">
        <v>4750</v>
      </c>
      <c r="O690" s="8">
        <v>0</v>
      </c>
      <c r="P690" s="8">
        <v>0</v>
      </c>
      <c r="Q690" s="8">
        <v>0</v>
      </c>
      <c r="R690" s="7" t="s">
        <v>228</v>
      </c>
      <c r="S690" s="7" t="s">
        <v>228</v>
      </c>
      <c r="T690" s="7" t="s">
        <v>228</v>
      </c>
      <c r="U690" s="8">
        <v>0</v>
      </c>
      <c r="V690" s="8">
        <v>0</v>
      </c>
      <c r="W690" s="8">
        <v>0</v>
      </c>
      <c r="X690" s="8">
        <v>0</v>
      </c>
      <c r="Y690" s="8">
        <v>0</v>
      </c>
      <c r="Z690" s="8">
        <v>0</v>
      </c>
      <c r="AA690" s="8">
        <v>0</v>
      </c>
      <c r="AB690" s="8">
        <v>0</v>
      </c>
      <c r="AC690" s="8">
        <v>0</v>
      </c>
      <c r="AD690" s="8">
        <v>0</v>
      </c>
      <c r="AE690" s="8">
        <v>0</v>
      </c>
      <c r="AF690" s="8">
        <v>0</v>
      </c>
      <c r="AG690" s="8">
        <v>0</v>
      </c>
      <c r="AH690" s="8">
        <v>0</v>
      </c>
      <c r="AI690" s="8">
        <v>0</v>
      </c>
      <c r="AJ690" s="8">
        <v>0</v>
      </c>
      <c r="AK690" s="8">
        <v>0</v>
      </c>
      <c r="AL690" s="8">
        <v>0</v>
      </c>
    </row>
    <row r="691" spans="1:38" ht="89.25" x14ac:dyDescent="0.25">
      <c r="A691" s="6">
        <v>295</v>
      </c>
      <c r="B691" s="7" t="s">
        <v>92</v>
      </c>
      <c r="C691" s="7" t="s">
        <v>51</v>
      </c>
      <c r="D691" s="7" t="s">
        <v>977</v>
      </c>
      <c r="E691" s="7" t="s">
        <v>94</v>
      </c>
      <c r="F691" s="7" t="s">
        <v>95</v>
      </c>
      <c r="G691" s="7" t="s">
        <v>978</v>
      </c>
      <c r="H691" s="7" t="s">
        <v>979</v>
      </c>
      <c r="I691" s="7" t="s">
        <v>980</v>
      </c>
      <c r="J691" s="7" t="s">
        <v>2720</v>
      </c>
      <c r="K691" s="7" t="s">
        <v>4751</v>
      </c>
      <c r="L691" s="7" t="s">
        <v>4752</v>
      </c>
      <c r="M691" s="7" t="s">
        <v>708</v>
      </c>
      <c r="N691" s="7" t="s">
        <v>3054</v>
      </c>
      <c r="O691" s="8">
        <v>0</v>
      </c>
      <c r="P691" s="8">
        <v>0</v>
      </c>
      <c r="Q691" s="8">
        <v>0</v>
      </c>
      <c r="R691" s="7" t="s">
        <v>228</v>
      </c>
      <c r="S691" s="7" t="s">
        <v>228</v>
      </c>
      <c r="T691" s="7" t="s">
        <v>228</v>
      </c>
      <c r="U691" s="8">
        <v>0</v>
      </c>
      <c r="V691" s="8">
        <v>0</v>
      </c>
      <c r="W691" s="8">
        <v>0</v>
      </c>
      <c r="X691" s="8">
        <v>0</v>
      </c>
      <c r="Y691" s="8">
        <v>0</v>
      </c>
      <c r="Z691" s="8">
        <v>0</v>
      </c>
      <c r="AA691" s="8">
        <v>0</v>
      </c>
      <c r="AB691" s="8">
        <v>0</v>
      </c>
      <c r="AC691" s="8">
        <v>0</v>
      </c>
      <c r="AD691" s="8">
        <v>0</v>
      </c>
      <c r="AE691" s="8">
        <v>0</v>
      </c>
      <c r="AF691" s="8">
        <v>0</v>
      </c>
      <c r="AG691" s="8">
        <v>0</v>
      </c>
      <c r="AH691" s="8">
        <v>0</v>
      </c>
      <c r="AI691" s="8">
        <v>0</v>
      </c>
      <c r="AJ691" s="8">
        <v>0</v>
      </c>
      <c r="AK691" s="8">
        <v>0</v>
      </c>
      <c r="AL691" s="8">
        <v>0</v>
      </c>
    </row>
    <row r="692" spans="1:38" ht="89.25" x14ac:dyDescent="0.25">
      <c r="A692" s="6">
        <v>295</v>
      </c>
      <c r="B692" s="7" t="s">
        <v>92</v>
      </c>
      <c r="C692" s="7" t="s">
        <v>51</v>
      </c>
      <c r="D692" s="7" t="s">
        <v>977</v>
      </c>
      <c r="E692" s="7" t="s">
        <v>94</v>
      </c>
      <c r="F692" s="7" t="s">
        <v>95</v>
      </c>
      <c r="G692" s="7" t="s">
        <v>978</v>
      </c>
      <c r="H692" s="7" t="s">
        <v>979</v>
      </c>
      <c r="I692" s="7" t="s">
        <v>980</v>
      </c>
      <c r="J692" s="7" t="s">
        <v>2720</v>
      </c>
      <c r="K692" s="7" t="s">
        <v>4753</v>
      </c>
      <c r="L692" s="7" t="s">
        <v>4754</v>
      </c>
      <c r="M692" s="7" t="s">
        <v>165</v>
      </c>
      <c r="N692" s="7" t="s">
        <v>2667</v>
      </c>
      <c r="O692" s="8">
        <v>0</v>
      </c>
      <c r="P692" s="8">
        <v>0</v>
      </c>
      <c r="Q692" s="8">
        <v>0</v>
      </c>
      <c r="R692" s="7" t="s">
        <v>228</v>
      </c>
      <c r="S692" s="7" t="s">
        <v>228</v>
      </c>
      <c r="T692" s="7" t="s">
        <v>228</v>
      </c>
      <c r="U692" s="8">
        <v>0</v>
      </c>
      <c r="V692" s="8">
        <v>0</v>
      </c>
      <c r="W692" s="8">
        <v>0</v>
      </c>
      <c r="X692" s="8">
        <v>0</v>
      </c>
      <c r="Y692" s="8">
        <v>0</v>
      </c>
      <c r="Z692" s="8">
        <v>0</v>
      </c>
      <c r="AA692" s="8">
        <v>0</v>
      </c>
      <c r="AB692" s="8">
        <v>0</v>
      </c>
      <c r="AC692" s="8">
        <v>0</v>
      </c>
      <c r="AD692" s="8">
        <v>0</v>
      </c>
      <c r="AE692" s="8">
        <v>0</v>
      </c>
      <c r="AF692" s="8">
        <v>0</v>
      </c>
      <c r="AG692" s="8">
        <v>0</v>
      </c>
      <c r="AH692" s="8">
        <v>0</v>
      </c>
      <c r="AI692" s="8">
        <v>0</v>
      </c>
      <c r="AJ692" s="8">
        <v>0</v>
      </c>
      <c r="AK692" s="8">
        <v>0</v>
      </c>
      <c r="AL692" s="8">
        <v>0</v>
      </c>
    </row>
    <row r="693" spans="1:38" ht="89.25" x14ac:dyDescent="0.25">
      <c r="A693" s="6">
        <v>295</v>
      </c>
      <c r="B693" s="7" t="s">
        <v>92</v>
      </c>
      <c r="C693" s="7" t="s">
        <v>51</v>
      </c>
      <c r="D693" s="7" t="s">
        <v>977</v>
      </c>
      <c r="E693" s="7" t="s">
        <v>94</v>
      </c>
      <c r="F693" s="7" t="s">
        <v>95</v>
      </c>
      <c r="G693" s="7" t="s">
        <v>978</v>
      </c>
      <c r="H693" s="7" t="s">
        <v>979</v>
      </c>
      <c r="I693" s="7" t="s">
        <v>980</v>
      </c>
      <c r="J693" s="7" t="s">
        <v>2720</v>
      </c>
      <c r="K693" s="7" t="s">
        <v>4755</v>
      </c>
      <c r="L693" s="7" t="s">
        <v>4756</v>
      </c>
      <c r="M693" s="7" t="s">
        <v>407</v>
      </c>
      <c r="N693" s="7" t="s">
        <v>4757</v>
      </c>
      <c r="O693" s="8">
        <v>0</v>
      </c>
      <c r="P693" s="8">
        <v>0</v>
      </c>
      <c r="Q693" s="8">
        <v>0</v>
      </c>
      <c r="R693" s="7" t="s">
        <v>228</v>
      </c>
      <c r="S693" s="7" t="s">
        <v>228</v>
      </c>
      <c r="T693" s="7" t="s">
        <v>228</v>
      </c>
      <c r="U693" s="8">
        <v>0</v>
      </c>
      <c r="V693" s="8">
        <v>0</v>
      </c>
      <c r="W693" s="8">
        <v>0</v>
      </c>
      <c r="X693" s="8">
        <v>0</v>
      </c>
      <c r="Y693" s="8">
        <v>0</v>
      </c>
      <c r="Z693" s="8">
        <v>0</v>
      </c>
      <c r="AA693" s="8">
        <v>0</v>
      </c>
      <c r="AB693" s="8">
        <v>0</v>
      </c>
      <c r="AC693" s="8">
        <v>0</v>
      </c>
      <c r="AD693" s="8">
        <v>0</v>
      </c>
      <c r="AE693" s="8">
        <v>0</v>
      </c>
      <c r="AF693" s="8">
        <v>0</v>
      </c>
      <c r="AG693" s="8">
        <v>0</v>
      </c>
      <c r="AH693" s="8">
        <v>0</v>
      </c>
      <c r="AI693" s="8">
        <v>0</v>
      </c>
      <c r="AJ693" s="8">
        <v>0</v>
      </c>
      <c r="AK693" s="8">
        <v>0</v>
      </c>
      <c r="AL693" s="8">
        <v>0</v>
      </c>
    </row>
    <row r="694" spans="1:38" ht="89.25" x14ac:dyDescent="0.25">
      <c r="A694" s="6">
        <v>295</v>
      </c>
      <c r="B694" s="7" t="s">
        <v>92</v>
      </c>
      <c r="C694" s="7" t="s">
        <v>51</v>
      </c>
      <c r="D694" s="7" t="s">
        <v>977</v>
      </c>
      <c r="E694" s="7" t="s">
        <v>94</v>
      </c>
      <c r="F694" s="7" t="s">
        <v>95</v>
      </c>
      <c r="G694" s="7" t="s">
        <v>978</v>
      </c>
      <c r="H694" s="7" t="s">
        <v>979</v>
      </c>
      <c r="I694" s="7" t="s">
        <v>980</v>
      </c>
      <c r="J694" s="7" t="s">
        <v>2720</v>
      </c>
      <c r="K694" s="7" t="s">
        <v>4758</v>
      </c>
      <c r="L694" s="7" t="s">
        <v>4759</v>
      </c>
      <c r="M694" s="7" t="s">
        <v>977</v>
      </c>
      <c r="N694" s="7" t="s">
        <v>4760</v>
      </c>
      <c r="O694" s="8">
        <v>0</v>
      </c>
      <c r="P694" s="8">
        <v>0</v>
      </c>
      <c r="Q694" s="8">
        <v>0</v>
      </c>
      <c r="R694" s="7" t="s">
        <v>228</v>
      </c>
      <c r="S694" s="7" t="s">
        <v>228</v>
      </c>
      <c r="T694" s="7" t="s">
        <v>228</v>
      </c>
      <c r="U694" s="8">
        <v>0</v>
      </c>
      <c r="V694" s="8">
        <v>0</v>
      </c>
      <c r="W694" s="8">
        <v>0</v>
      </c>
      <c r="X694" s="8">
        <v>0</v>
      </c>
      <c r="Y694" s="8">
        <v>0</v>
      </c>
      <c r="Z694" s="8">
        <v>0</v>
      </c>
      <c r="AA694" s="8">
        <v>0</v>
      </c>
      <c r="AB694" s="8">
        <v>0</v>
      </c>
      <c r="AC694" s="8">
        <v>0</v>
      </c>
      <c r="AD694" s="8">
        <v>0</v>
      </c>
      <c r="AE694" s="8">
        <v>0</v>
      </c>
      <c r="AF694" s="8">
        <v>0</v>
      </c>
      <c r="AG694" s="8">
        <v>0</v>
      </c>
      <c r="AH694" s="8">
        <v>0</v>
      </c>
      <c r="AI694" s="8">
        <v>0</v>
      </c>
      <c r="AJ694" s="8">
        <v>0</v>
      </c>
      <c r="AK694" s="8">
        <v>0</v>
      </c>
      <c r="AL694" s="8">
        <v>0</v>
      </c>
    </row>
    <row r="695" spans="1:38" ht="89.25" x14ac:dyDescent="0.25">
      <c r="A695" s="6">
        <v>295</v>
      </c>
      <c r="B695" s="7" t="s">
        <v>92</v>
      </c>
      <c r="C695" s="7" t="s">
        <v>51</v>
      </c>
      <c r="D695" s="7" t="s">
        <v>977</v>
      </c>
      <c r="E695" s="7" t="s">
        <v>94</v>
      </c>
      <c r="F695" s="7" t="s">
        <v>95</v>
      </c>
      <c r="G695" s="7" t="s">
        <v>978</v>
      </c>
      <c r="H695" s="7" t="s">
        <v>979</v>
      </c>
      <c r="I695" s="7" t="s">
        <v>980</v>
      </c>
      <c r="J695" s="7" t="s">
        <v>2720</v>
      </c>
      <c r="K695" s="7" t="s">
        <v>4761</v>
      </c>
      <c r="L695" s="7" t="s">
        <v>4762</v>
      </c>
      <c r="M695" s="7" t="s">
        <v>738</v>
      </c>
      <c r="N695" s="7" t="s">
        <v>4763</v>
      </c>
      <c r="O695" s="8">
        <v>0</v>
      </c>
      <c r="P695" s="8">
        <v>0</v>
      </c>
      <c r="Q695" s="8">
        <v>0</v>
      </c>
      <c r="R695" s="7" t="s">
        <v>228</v>
      </c>
      <c r="S695" s="7" t="s">
        <v>228</v>
      </c>
      <c r="T695" s="7" t="s">
        <v>228</v>
      </c>
      <c r="U695" s="8">
        <v>0</v>
      </c>
      <c r="V695" s="8">
        <v>0</v>
      </c>
      <c r="W695" s="8">
        <v>0</v>
      </c>
      <c r="X695" s="8">
        <v>0</v>
      </c>
      <c r="Y695" s="8">
        <v>0</v>
      </c>
      <c r="Z695" s="8">
        <v>0</v>
      </c>
      <c r="AA695" s="8">
        <v>0</v>
      </c>
      <c r="AB695" s="8">
        <v>0</v>
      </c>
      <c r="AC695" s="8">
        <v>0</v>
      </c>
      <c r="AD695" s="8">
        <v>0</v>
      </c>
      <c r="AE695" s="8">
        <v>0</v>
      </c>
      <c r="AF695" s="8">
        <v>0</v>
      </c>
      <c r="AG695" s="8">
        <v>0</v>
      </c>
      <c r="AH695" s="8">
        <v>0</v>
      </c>
      <c r="AI695" s="8">
        <v>0</v>
      </c>
      <c r="AJ695" s="8">
        <v>0</v>
      </c>
      <c r="AK695" s="8">
        <v>0</v>
      </c>
      <c r="AL695" s="8">
        <v>0</v>
      </c>
    </row>
    <row r="696" spans="1:38" ht="89.25" x14ac:dyDescent="0.25">
      <c r="A696" s="6">
        <v>295</v>
      </c>
      <c r="B696" s="7" t="s">
        <v>92</v>
      </c>
      <c r="C696" s="7" t="s">
        <v>51</v>
      </c>
      <c r="D696" s="7" t="s">
        <v>977</v>
      </c>
      <c r="E696" s="7" t="s">
        <v>94</v>
      </c>
      <c r="F696" s="7" t="s">
        <v>95</v>
      </c>
      <c r="G696" s="7" t="s">
        <v>978</v>
      </c>
      <c r="H696" s="7" t="s">
        <v>979</v>
      </c>
      <c r="I696" s="7" t="s">
        <v>980</v>
      </c>
      <c r="J696" s="7" t="s">
        <v>2720</v>
      </c>
      <c r="K696" s="7" t="s">
        <v>4764</v>
      </c>
      <c r="L696" s="7" t="s">
        <v>4765</v>
      </c>
      <c r="M696" s="7" t="s">
        <v>481</v>
      </c>
      <c r="N696" s="7" t="s">
        <v>4766</v>
      </c>
      <c r="O696" s="8">
        <v>0</v>
      </c>
      <c r="P696" s="8">
        <v>0</v>
      </c>
      <c r="Q696" s="8">
        <v>0</v>
      </c>
      <c r="R696" s="7" t="s">
        <v>228</v>
      </c>
      <c r="S696" s="7" t="s">
        <v>228</v>
      </c>
      <c r="T696" s="7" t="s">
        <v>228</v>
      </c>
      <c r="U696" s="8">
        <v>0</v>
      </c>
      <c r="V696" s="8">
        <v>0</v>
      </c>
      <c r="W696" s="8">
        <v>0</v>
      </c>
      <c r="X696" s="8">
        <v>0</v>
      </c>
      <c r="Y696" s="8">
        <v>0</v>
      </c>
      <c r="Z696" s="8">
        <v>0</v>
      </c>
      <c r="AA696" s="8">
        <v>0</v>
      </c>
      <c r="AB696" s="8">
        <v>0</v>
      </c>
      <c r="AC696" s="8">
        <v>0</v>
      </c>
      <c r="AD696" s="8">
        <v>0</v>
      </c>
      <c r="AE696" s="8">
        <v>0</v>
      </c>
      <c r="AF696" s="8">
        <v>0</v>
      </c>
      <c r="AG696" s="8">
        <v>0</v>
      </c>
      <c r="AH696" s="8">
        <v>0</v>
      </c>
      <c r="AI696" s="8">
        <v>0</v>
      </c>
      <c r="AJ696" s="8">
        <v>0</v>
      </c>
      <c r="AK696" s="8">
        <v>0</v>
      </c>
      <c r="AL696" s="8">
        <v>0</v>
      </c>
    </row>
    <row r="697" spans="1:38" ht="89.25" x14ac:dyDescent="0.25">
      <c r="A697" s="6">
        <v>295</v>
      </c>
      <c r="B697" s="7" t="s">
        <v>92</v>
      </c>
      <c r="C697" s="7" t="s">
        <v>51</v>
      </c>
      <c r="D697" s="7" t="s">
        <v>977</v>
      </c>
      <c r="E697" s="7" t="s">
        <v>94</v>
      </c>
      <c r="F697" s="7" t="s">
        <v>95</v>
      </c>
      <c r="G697" s="7" t="s">
        <v>978</v>
      </c>
      <c r="H697" s="7" t="s">
        <v>979</v>
      </c>
      <c r="I697" s="7" t="s">
        <v>980</v>
      </c>
      <c r="J697" s="7" t="s">
        <v>2720</v>
      </c>
      <c r="K697" s="7" t="s">
        <v>4767</v>
      </c>
      <c r="L697" s="7" t="s">
        <v>4768</v>
      </c>
      <c r="M697" s="7" t="s">
        <v>113</v>
      </c>
      <c r="N697" s="7" t="s">
        <v>3809</v>
      </c>
      <c r="O697" s="8">
        <v>0</v>
      </c>
      <c r="P697" s="8">
        <v>0</v>
      </c>
      <c r="Q697" s="8">
        <v>0</v>
      </c>
      <c r="R697" s="7" t="s">
        <v>228</v>
      </c>
      <c r="S697" s="7" t="s">
        <v>228</v>
      </c>
      <c r="T697" s="7" t="s">
        <v>228</v>
      </c>
      <c r="U697" s="8">
        <v>0</v>
      </c>
      <c r="V697" s="8">
        <v>0</v>
      </c>
      <c r="W697" s="8">
        <v>0</v>
      </c>
      <c r="X697" s="8">
        <v>0</v>
      </c>
      <c r="Y697" s="8">
        <v>0</v>
      </c>
      <c r="Z697" s="8">
        <v>0</v>
      </c>
      <c r="AA697" s="8">
        <v>0</v>
      </c>
      <c r="AB697" s="8">
        <v>0</v>
      </c>
      <c r="AC697" s="8">
        <v>0</v>
      </c>
      <c r="AD697" s="8">
        <v>0</v>
      </c>
      <c r="AE697" s="8">
        <v>0</v>
      </c>
      <c r="AF697" s="8">
        <v>0</v>
      </c>
      <c r="AG697" s="8">
        <v>0</v>
      </c>
      <c r="AH697" s="8">
        <v>0</v>
      </c>
      <c r="AI697" s="8">
        <v>0</v>
      </c>
      <c r="AJ697" s="8">
        <v>0</v>
      </c>
      <c r="AK697" s="8">
        <v>0</v>
      </c>
      <c r="AL697" s="8">
        <v>0</v>
      </c>
    </row>
    <row r="698" spans="1:38" ht="89.25" x14ac:dyDescent="0.25">
      <c r="A698" s="6">
        <v>295</v>
      </c>
      <c r="B698" s="7" t="s">
        <v>92</v>
      </c>
      <c r="C698" s="7" t="s">
        <v>51</v>
      </c>
      <c r="D698" s="7" t="s">
        <v>977</v>
      </c>
      <c r="E698" s="7" t="s">
        <v>94</v>
      </c>
      <c r="F698" s="7" t="s">
        <v>95</v>
      </c>
      <c r="G698" s="7" t="s">
        <v>978</v>
      </c>
      <c r="H698" s="7" t="s">
        <v>979</v>
      </c>
      <c r="I698" s="7" t="s">
        <v>980</v>
      </c>
      <c r="J698" s="7" t="s">
        <v>2720</v>
      </c>
      <c r="K698" s="7" t="s">
        <v>4769</v>
      </c>
      <c r="L698" s="7" t="s">
        <v>4770</v>
      </c>
      <c r="M698" s="7" t="s">
        <v>481</v>
      </c>
      <c r="N698" s="7" t="s">
        <v>4771</v>
      </c>
      <c r="O698" s="8">
        <v>0</v>
      </c>
      <c r="P698" s="8">
        <v>0</v>
      </c>
      <c r="Q698" s="8">
        <v>0</v>
      </c>
      <c r="R698" s="7" t="s">
        <v>228</v>
      </c>
      <c r="S698" s="7" t="s">
        <v>228</v>
      </c>
      <c r="T698" s="7" t="s">
        <v>228</v>
      </c>
      <c r="U698" s="8">
        <v>0</v>
      </c>
      <c r="V698" s="8">
        <v>0</v>
      </c>
      <c r="W698" s="8">
        <v>0</v>
      </c>
      <c r="X698" s="8">
        <v>0</v>
      </c>
      <c r="Y698" s="8">
        <v>0</v>
      </c>
      <c r="Z698" s="8">
        <v>0</v>
      </c>
      <c r="AA698" s="8">
        <v>0</v>
      </c>
      <c r="AB698" s="8">
        <v>0</v>
      </c>
      <c r="AC698" s="8">
        <v>0</v>
      </c>
      <c r="AD698" s="8">
        <v>0</v>
      </c>
      <c r="AE698" s="8">
        <v>0</v>
      </c>
      <c r="AF698" s="8">
        <v>0</v>
      </c>
      <c r="AG698" s="8">
        <v>0</v>
      </c>
      <c r="AH698" s="8">
        <v>0</v>
      </c>
      <c r="AI698" s="8">
        <v>0</v>
      </c>
      <c r="AJ698" s="8">
        <v>0</v>
      </c>
      <c r="AK698" s="8">
        <v>0</v>
      </c>
      <c r="AL698" s="8">
        <v>0</v>
      </c>
    </row>
    <row r="699" spans="1:38" ht="89.25" x14ac:dyDescent="0.25">
      <c r="A699" s="6">
        <v>295</v>
      </c>
      <c r="B699" s="7" t="s">
        <v>92</v>
      </c>
      <c r="C699" s="7" t="s">
        <v>51</v>
      </c>
      <c r="D699" s="7" t="s">
        <v>977</v>
      </c>
      <c r="E699" s="7" t="s">
        <v>94</v>
      </c>
      <c r="F699" s="7" t="s">
        <v>95</v>
      </c>
      <c r="G699" s="7" t="s">
        <v>978</v>
      </c>
      <c r="H699" s="7" t="s">
        <v>979</v>
      </c>
      <c r="I699" s="7" t="s">
        <v>980</v>
      </c>
      <c r="J699" s="7" t="s">
        <v>2720</v>
      </c>
      <c r="K699" s="7" t="s">
        <v>4772</v>
      </c>
      <c r="L699" s="7" t="s">
        <v>4773</v>
      </c>
      <c r="M699" s="7" t="s">
        <v>436</v>
      </c>
      <c r="N699" s="7" t="s">
        <v>4674</v>
      </c>
      <c r="O699" s="8">
        <v>0</v>
      </c>
      <c r="P699" s="8">
        <v>0</v>
      </c>
      <c r="Q699" s="8">
        <v>0</v>
      </c>
      <c r="R699" s="7" t="s">
        <v>228</v>
      </c>
      <c r="S699" s="7" t="s">
        <v>228</v>
      </c>
      <c r="T699" s="7" t="s">
        <v>228</v>
      </c>
      <c r="U699" s="8">
        <v>0</v>
      </c>
      <c r="V699" s="8">
        <v>0</v>
      </c>
      <c r="W699" s="8">
        <v>0</v>
      </c>
      <c r="X699" s="8">
        <v>0</v>
      </c>
      <c r="Y699" s="8">
        <v>0</v>
      </c>
      <c r="Z699" s="8">
        <v>0</v>
      </c>
      <c r="AA699" s="8">
        <v>0</v>
      </c>
      <c r="AB699" s="8">
        <v>0</v>
      </c>
      <c r="AC699" s="8">
        <v>0</v>
      </c>
      <c r="AD699" s="8">
        <v>0</v>
      </c>
      <c r="AE699" s="8">
        <v>0</v>
      </c>
      <c r="AF699" s="8">
        <v>0</v>
      </c>
      <c r="AG699" s="8">
        <v>0</v>
      </c>
      <c r="AH699" s="8">
        <v>0</v>
      </c>
      <c r="AI699" s="8">
        <v>0</v>
      </c>
      <c r="AJ699" s="8">
        <v>0</v>
      </c>
      <c r="AK699" s="8">
        <v>0</v>
      </c>
      <c r="AL699" s="8">
        <v>0</v>
      </c>
    </row>
    <row r="700" spans="1:38" ht="89.25" x14ac:dyDescent="0.25">
      <c r="A700" s="6">
        <v>295</v>
      </c>
      <c r="B700" s="7" t="s">
        <v>92</v>
      </c>
      <c r="C700" s="7" t="s">
        <v>51</v>
      </c>
      <c r="D700" s="7" t="s">
        <v>977</v>
      </c>
      <c r="E700" s="7" t="s">
        <v>94</v>
      </c>
      <c r="F700" s="7" t="s">
        <v>95</v>
      </c>
      <c r="G700" s="7" t="s">
        <v>978</v>
      </c>
      <c r="H700" s="7" t="s">
        <v>979</v>
      </c>
      <c r="I700" s="7" t="s">
        <v>980</v>
      </c>
      <c r="J700" s="7" t="s">
        <v>2720</v>
      </c>
      <c r="K700" s="7" t="s">
        <v>4774</v>
      </c>
      <c r="L700" s="7" t="s">
        <v>4775</v>
      </c>
      <c r="M700" s="7" t="s">
        <v>113</v>
      </c>
      <c r="N700" s="7" t="s">
        <v>4776</v>
      </c>
      <c r="O700" s="8">
        <v>0</v>
      </c>
      <c r="P700" s="8">
        <v>0</v>
      </c>
      <c r="Q700" s="8">
        <v>0</v>
      </c>
      <c r="R700" s="7" t="s">
        <v>228</v>
      </c>
      <c r="S700" s="7" t="s">
        <v>228</v>
      </c>
      <c r="T700" s="7" t="s">
        <v>228</v>
      </c>
      <c r="U700" s="8">
        <v>0</v>
      </c>
      <c r="V700" s="8">
        <v>0</v>
      </c>
      <c r="W700" s="8">
        <v>0</v>
      </c>
      <c r="X700" s="8">
        <v>0</v>
      </c>
      <c r="Y700" s="8">
        <v>0</v>
      </c>
      <c r="Z700" s="8">
        <v>0</v>
      </c>
      <c r="AA700" s="8">
        <v>0</v>
      </c>
      <c r="AB700" s="8">
        <v>0</v>
      </c>
      <c r="AC700" s="8">
        <v>0</v>
      </c>
      <c r="AD700" s="8">
        <v>0</v>
      </c>
      <c r="AE700" s="8">
        <v>0</v>
      </c>
      <c r="AF700" s="8">
        <v>0</v>
      </c>
      <c r="AG700" s="8">
        <v>0</v>
      </c>
      <c r="AH700" s="8">
        <v>0</v>
      </c>
      <c r="AI700" s="8">
        <v>0</v>
      </c>
      <c r="AJ700" s="8">
        <v>0</v>
      </c>
      <c r="AK700" s="8">
        <v>0</v>
      </c>
      <c r="AL700" s="8">
        <v>0</v>
      </c>
    </row>
    <row r="701" spans="1:38" ht="89.25" x14ac:dyDescent="0.25">
      <c r="A701" s="6">
        <v>295</v>
      </c>
      <c r="B701" s="7" t="s">
        <v>92</v>
      </c>
      <c r="C701" s="7" t="s">
        <v>51</v>
      </c>
      <c r="D701" s="7" t="s">
        <v>977</v>
      </c>
      <c r="E701" s="7" t="s">
        <v>94</v>
      </c>
      <c r="F701" s="7" t="s">
        <v>95</v>
      </c>
      <c r="G701" s="7" t="s">
        <v>978</v>
      </c>
      <c r="H701" s="7" t="s">
        <v>979</v>
      </c>
      <c r="I701" s="7" t="s">
        <v>980</v>
      </c>
      <c r="J701" s="7" t="s">
        <v>2720</v>
      </c>
      <c r="K701" s="7" t="s">
        <v>4777</v>
      </c>
      <c r="L701" s="7" t="s">
        <v>4778</v>
      </c>
      <c r="M701" s="7" t="s">
        <v>977</v>
      </c>
      <c r="N701" s="7" t="s">
        <v>4779</v>
      </c>
      <c r="O701" s="8">
        <v>0</v>
      </c>
      <c r="P701" s="8">
        <v>0</v>
      </c>
      <c r="Q701" s="8">
        <v>0</v>
      </c>
      <c r="R701" s="7" t="s">
        <v>228</v>
      </c>
      <c r="S701" s="7" t="s">
        <v>228</v>
      </c>
      <c r="T701" s="7" t="s">
        <v>228</v>
      </c>
      <c r="U701" s="8">
        <v>0</v>
      </c>
      <c r="V701" s="8">
        <v>0</v>
      </c>
      <c r="W701" s="8">
        <v>0</v>
      </c>
      <c r="X701" s="8">
        <v>0</v>
      </c>
      <c r="Y701" s="8">
        <v>0</v>
      </c>
      <c r="Z701" s="8">
        <v>0</v>
      </c>
      <c r="AA701" s="8">
        <v>0</v>
      </c>
      <c r="AB701" s="8">
        <v>0</v>
      </c>
      <c r="AC701" s="8">
        <v>0</v>
      </c>
      <c r="AD701" s="8">
        <v>0</v>
      </c>
      <c r="AE701" s="8">
        <v>0</v>
      </c>
      <c r="AF701" s="8">
        <v>0</v>
      </c>
      <c r="AG701" s="8">
        <v>0</v>
      </c>
      <c r="AH701" s="8">
        <v>0</v>
      </c>
      <c r="AI701" s="8">
        <v>0</v>
      </c>
      <c r="AJ701" s="8">
        <v>0</v>
      </c>
      <c r="AK701" s="8">
        <v>0</v>
      </c>
      <c r="AL701" s="8">
        <v>0</v>
      </c>
    </row>
    <row r="702" spans="1:38" ht="89.25" x14ac:dyDescent="0.25">
      <c r="A702" s="6">
        <v>295</v>
      </c>
      <c r="B702" s="7" t="s">
        <v>92</v>
      </c>
      <c r="C702" s="7" t="s">
        <v>51</v>
      </c>
      <c r="D702" s="7" t="s">
        <v>977</v>
      </c>
      <c r="E702" s="7" t="s">
        <v>94</v>
      </c>
      <c r="F702" s="7" t="s">
        <v>95</v>
      </c>
      <c r="G702" s="7" t="s">
        <v>978</v>
      </c>
      <c r="H702" s="7" t="s">
        <v>979</v>
      </c>
      <c r="I702" s="7" t="s">
        <v>980</v>
      </c>
      <c r="J702" s="7" t="s">
        <v>2720</v>
      </c>
      <c r="K702" s="7" t="s">
        <v>4780</v>
      </c>
      <c r="L702" s="7" t="s">
        <v>4781</v>
      </c>
      <c r="M702" s="7" t="s">
        <v>977</v>
      </c>
      <c r="N702" s="7" t="s">
        <v>3831</v>
      </c>
      <c r="O702" s="8">
        <v>0</v>
      </c>
      <c r="P702" s="8">
        <v>0</v>
      </c>
      <c r="Q702" s="8">
        <v>0</v>
      </c>
      <c r="R702" s="7" t="s">
        <v>228</v>
      </c>
      <c r="S702" s="7" t="s">
        <v>228</v>
      </c>
      <c r="T702" s="7" t="s">
        <v>228</v>
      </c>
      <c r="U702" s="8">
        <v>0</v>
      </c>
      <c r="V702" s="8">
        <v>0</v>
      </c>
      <c r="W702" s="8">
        <v>0</v>
      </c>
      <c r="X702" s="8">
        <v>0</v>
      </c>
      <c r="Y702" s="8">
        <v>0</v>
      </c>
      <c r="Z702" s="8">
        <v>0</v>
      </c>
      <c r="AA702" s="8">
        <v>0</v>
      </c>
      <c r="AB702" s="8">
        <v>0</v>
      </c>
      <c r="AC702" s="8">
        <v>0</v>
      </c>
      <c r="AD702" s="8">
        <v>0</v>
      </c>
      <c r="AE702" s="8">
        <v>0</v>
      </c>
      <c r="AF702" s="8">
        <v>0</v>
      </c>
      <c r="AG702" s="8">
        <v>0</v>
      </c>
      <c r="AH702" s="8">
        <v>0</v>
      </c>
      <c r="AI702" s="8">
        <v>0</v>
      </c>
      <c r="AJ702" s="8">
        <v>0</v>
      </c>
      <c r="AK702" s="8">
        <v>0</v>
      </c>
      <c r="AL702" s="8">
        <v>0</v>
      </c>
    </row>
    <row r="703" spans="1:38" ht="89.25" x14ac:dyDescent="0.25">
      <c r="A703" s="6">
        <v>295</v>
      </c>
      <c r="B703" s="7" t="s">
        <v>92</v>
      </c>
      <c r="C703" s="7" t="s">
        <v>51</v>
      </c>
      <c r="D703" s="7" t="s">
        <v>977</v>
      </c>
      <c r="E703" s="7" t="s">
        <v>94</v>
      </c>
      <c r="F703" s="7" t="s">
        <v>95</v>
      </c>
      <c r="G703" s="7" t="s">
        <v>978</v>
      </c>
      <c r="H703" s="7" t="s">
        <v>979</v>
      </c>
      <c r="I703" s="7" t="s">
        <v>980</v>
      </c>
      <c r="J703" s="7" t="s">
        <v>2720</v>
      </c>
      <c r="K703" s="7" t="s">
        <v>4782</v>
      </c>
      <c r="L703" s="7" t="s">
        <v>4783</v>
      </c>
      <c r="M703" s="7" t="s">
        <v>1023</v>
      </c>
      <c r="N703" s="7" t="s">
        <v>4344</v>
      </c>
      <c r="O703" s="8">
        <v>0</v>
      </c>
      <c r="P703" s="8">
        <v>0</v>
      </c>
      <c r="Q703" s="8">
        <v>0</v>
      </c>
      <c r="R703" s="7" t="s">
        <v>228</v>
      </c>
      <c r="S703" s="7" t="s">
        <v>228</v>
      </c>
      <c r="T703" s="7" t="s">
        <v>228</v>
      </c>
      <c r="U703" s="8">
        <v>0</v>
      </c>
      <c r="V703" s="8">
        <v>0</v>
      </c>
      <c r="W703" s="8">
        <v>0</v>
      </c>
      <c r="X703" s="8">
        <v>0</v>
      </c>
      <c r="Y703" s="8">
        <v>0</v>
      </c>
      <c r="Z703" s="8">
        <v>0</v>
      </c>
      <c r="AA703" s="8">
        <v>0</v>
      </c>
      <c r="AB703" s="8">
        <v>0</v>
      </c>
      <c r="AC703" s="8">
        <v>0</v>
      </c>
      <c r="AD703" s="8">
        <v>0</v>
      </c>
      <c r="AE703" s="8">
        <v>0</v>
      </c>
      <c r="AF703" s="8">
        <v>0</v>
      </c>
      <c r="AG703" s="8">
        <v>0</v>
      </c>
      <c r="AH703" s="8">
        <v>0</v>
      </c>
      <c r="AI703" s="8">
        <v>0</v>
      </c>
      <c r="AJ703" s="8">
        <v>0</v>
      </c>
      <c r="AK703" s="8">
        <v>0</v>
      </c>
      <c r="AL703" s="8">
        <v>0</v>
      </c>
    </row>
    <row r="704" spans="1:38" ht="89.25" x14ac:dyDescent="0.25">
      <c r="A704" s="6">
        <v>295</v>
      </c>
      <c r="B704" s="7" t="s">
        <v>92</v>
      </c>
      <c r="C704" s="7" t="s">
        <v>51</v>
      </c>
      <c r="D704" s="7" t="s">
        <v>977</v>
      </c>
      <c r="E704" s="7" t="s">
        <v>94</v>
      </c>
      <c r="F704" s="7" t="s">
        <v>95</v>
      </c>
      <c r="G704" s="7" t="s">
        <v>978</v>
      </c>
      <c r="H704" s="7" t="s">
        <v>979</v>
      </c>
      <c r="I704" s="7" t="s">
        <v>980</v>
      </c>
      <c r="J704" s="7" t="s">
        <v>2720</v>
      </c>
      <c r="K704" s="7" t="s">
        <v>4784</v>
      </c>
      <c r="L704" s="7" t="s">
        <v>4785</v>
      </c>
      <c r="M704" s="7" t="s">
        <v>407</v>
      </c>
      <c r="N704" s="7" t="s">
        <v>4786</v>
      </c>
      <c r="O704" s="8">
        <v>0</v>
      </c>
      <c r="P704" s="8">
        <v>0</v>
      </c>
      <c r="Q704" s="8">
        <v>0</v>
      </c>
      <c r="R704" s="7" t="s">
        <v>228</v>
      </c>
      <c r="S704" s="7" t="s">
        <v>228</v>
      </c>
      <c r="T704" s="7" t="s">
        <v>228</v>
      </c>
      <c r="U704" s="8">
        <v>0</v>
      </c>
      <c r="V704" s="8">
        <v>0</v>
      </c>
      <c r="W704" s="8">
        <v>0</v>
      </c>
      <c r="X704" s="8">
        <v>0</v>
      </c>
      <c r="Y704" s="8">
        <v>0</v>
      </c>
      <c r="Z704" s="8">
        <v>0</v>
      </c>
      <c r="AA704" s="8">
        <v>0</v>
      </c>
      <c r="AB704" s="8">
        <v>0</v>
      </c>
      <c r="AC704" s="8">
        <v>0</v>
      </c>
      <c r="AD704" s="8">
        <v>0</v>
      </c>
      <c r="AE704" s="8">
        <v>0</v>
      </c>
      <c r="AF704" s="8">
        <v>0</v>
      </c>
      <c r="AG704" s="8">
        <v>0</v>
      </c>
      <c r="AH704" s="8">
        <v>0</v>
      </c>
      <c r="AI704" s="8">
        <v>0</v>
      </c>
      <c r="AJ704" s="8">
        <v>0</v>
      </c>
      <c r="AK704" s="8">
        <v>0</v>
      </c>
      <c r="AL704" s="8">
        <v>0</v>
      </c>
    </row>
    <row r="705" spans="1:38" ht="89.25" x14ac:dyDescent="0.25">
      <c r="A705" s="6">
        <v>295</v>
      </c>
      <c r="B705" s="7" t="s">
        <v>92</v>
      </c>
      <c r="C705" s="7" t="s">
        <v>51</v>
      </c>
      <c r="D705" s="7" t="s">
        <v>977</v>
      </c>
      <c r="E705" s="7" t="s">
        <v>94</v>
      </c>
      <c r="F705" s="7" t="s">
        <v>95</v>
      </c>
      <c r="G705" s="7" t="s">
        <v>978</v>
      </c>
      <c r="H705" s="7" t="s">
        <v>979</v>
      </c>
      <c r="I705" s="7" t="s">
        <v>980</v>
      </c>
      <c r="J705" s="7" t="s">
        <v>2720</v>
      </c>
      <c r="K705" s="7" t="s">
        <v>4787</v>
      </c>
      <c r="L705" s="7" t="s">
        <v>4788</v>
      </c>
      <c r="M705" s="7" t="s">
        <v>969</v>
      </c>
      <c r="N705" s="7" t="s">
        <v>4789</v>
      </c>
      <c r="O705" s="8">
        <v>0</v>
      </c>
      <c r="P705" s="8">
        <v>0</v>
      </c>
      <c r="Q705" s="8">
        <v>0</v>
      </c>
      <c r="R705" s="7" t="s">
        <v>228</v>
      </c>
      <c r="S705" s="7" t="s">
        <v>228</v>
      </c>
      <c r="T705" s="7" t="s">
        <v>228</v>
      </c>
      <c r="U705" s="8">
        <v>0</v>
      </c>
      <c r="V705" s="8">
        <v>0</v>
      </c>
      <c r="W705" s="8">
        <v>0</v>
      </c>
      <c r="X705" s="8">
        <v>0</v>
      </c>
      <c r="Y705" s="8">
        <v>0</v>
      </c>
      <c r="Z705" s="8">
        <v>0</v>
      </c>
      <c r="AA705" s="8">
        <v>0</v>
      </c>
      <c r="AB705" s="8">
        <v>0</v>
      </c>
      <c r="AC705" s="8">
        <v>0</v>
      </c>
      <c r="AD705" s="8">
        <v>0</v>
      </c>
      <c r="AE705" s="8">
        <v>0</v>
      </c>
      <c r="AF705" s="8">
        <v>0</v>
      </c>
      <c r="AG705" s="8">
        <v>0</v>
      </c>
      <c r="AH705" s="8">
        <v>0</v>
      </c>
      <c r="AI705" s="8">
        <v>0</v>
      </c>
      <c r="AJ705" s="8">
        <v>0</v>
      </c>
      <c r="AK705" s="8">
        <v>0</v>
      </c>
      <c r="AL705" s="8">
        <v>0</v>
      </c>
    </row>
    <row r="706" spans="1:38" ht="89.25" x14ac:dyDescent="0.25">
      <c r="A706" s="6">
        <v>295</v>
      </c>
      <c r="B706" s="7" t="s">
        <v>92</v>
      </c>
      <c r="C706" s="7" t="s">
        <v>51</v>
      </c>
      <c r="D706" s="7" t="s">
        <v>977</v>
      </c>
      <c r="E706" s="7" t="s">
        <v>94</v>
      </c>
      <c r="F706" s="7" t="s">
        <v>95</v>
      </c>
      <c r="G706" s="7" t="s">
        <v>978</v>
      </c>
      <c r="H706" s="7" t="s">
        <v>979</v>
      </c>
      <c r="I706" s="7" t="s">
        <v>980</v>
      </c>
      <c r="J706" s="7" t="s">
        <v>2720</v>
      </c>
      <c r="K706" s="7" t="s">
        <v>4790</v>
      </c>
      <c r="L706" s="7" t="s">
        <v>4791</v>
      </c>
      <c r="M706" s="7" t="s">
        <v>1023</v>
      </c>
      <c r="N706" s="7" t="s">
        <v>4792</v>
      </c>
      <c r="O706" s="8">
        <v>0</v>
      </c>
      <c r="P706" s="8">
        <v>0</v>
      </c>
      <c r="Q706" s="8">
        <v>0</v>
      </c>
      <c r="R706" s="7" t="s">
        <v>228</v>
      </c>
      <c r="S706" s="7" t="s">
        <v>228</v>
      </c>
      <c r="T706" s="7" t="s">
        <v>228</v>
      </c>
      <c r="U706" s="8">
        <v>0</v>
      </c>
      <c r="V706" s="8">
        <v>0</v>
      </c>
      <c r="W706" s="8">
        <v>0</v>
      </c>
      <c r="X706" s="8">
        <v>0</v>
      </c>
      <c r="Y706" s="8">
        <v>0</v>
      </c>
      <c r="Z706" s="8">
        <v>0</v>
      </c>
      <c r="AA706" s="8">
        <v>0</v>
      </c>
      <c r="AB706" s="8">
        <v>0</v>
      </c>
      <c r="AC706" s="8">
        <v>0</v>
      </c>
      <c r="AD706" s="8">
        <v>0</v>
      </c>
      <c r="AE706" s="8">
        <v>0</v>
      </c>
      <c r="AF706" s="8">
        <v>0</v>
      </c>
      <c r="AG706" s="8">
        <v>0</v>
      </c>
      <c r="AH706" s="8">
        <v>0</v>
      </c>
      <c r="AI706" s="8">
        <v>0</v>
      </c>
      <c r="AJ706" s="8">
        <v>0</v>
      </c>
      <c r="AK706" s="8">
        <v>0</v>
      </c>
      <c r="AL706" s="8">
        <v>0</v>
      </c>
    </row>
    <row r="707" spans="1:38" ht="89.25" x14ac:dyDescent="0.25">
      <c r="A707" s="6">
        <v>295</v>
      </c>
      <c r="B707" s="7" t="s">
        <v>92</v>
      </c>
      <c r="C707" s="7" t="s">
        <v>51</v>
      </c>
      <c r="D707" s="7" t="s">
        <v>977</v>
      </c>
      <c r="E707" s="7" t="s">
        <v>94</v>
      </c>
      <c r="F707" s="7" t="s">
        <v>95</v>
      </c>
      <c r="G707" s="7" t="s">
        <v>978</v>
      </c>
      <c r="H707" s="7" t="s">
        <v>979</v>
      </c>
      <c r="I707" s="7" t="s">
        <v>980</v>
      </c>
      <c r="J707" s="7" t="s">
        <v>2720</v>
      </c>
      <c r="K707" s="7" t="s">
        <v>4793</v>
      </c>
      <c r="L707" s="7" t="s">
        <v>4794</v>
      </c>
      <c r="M707" s="7" t="s">
        <v>284</v>
      </c>
      <c r="N707" s="7" t="s">
        <v>4795</v>
      </c>
      <c r="O707" s="8">
        <v>0</v>
      </c>
      <c r="P707" s="8">
        <v>0</v>
      </c>
      <c r="Q707" s="8">
        <v>0</v>
      </c>
      <c r="R707" s="7" t="s">
        <v>228</v>
      </c>
      <c r="S707" s="7" t="s">
        <v>228</v>
      </c>
      <c r="T707" s="7" t="s">
        <v>228</v>
      </c>
      <c r="U707" s="8">
        <v>0</v>
      </c>
      <c r="V707" s="8">
        <v>0</v>
      </c>
      <c r="W707" s="8">
        <v>0</v>
      </c>
      <c r="X707" s="8">
        <v>0</v>
      </c>
      <c r="Y707" s="8">
        <v>0</v>
      </c>
      <c r="Z707" s="8">
        <v>0</v>
      </c>
      <c r="AA707" s="8">
        <v>0</v>
      </c>
      <c r="AB707" s="8">
        <v>0</v>
      </c>
      <c r="AC707" s="8">
        <v>0</v>
      </c>
      <c r="AD707" s="8">
        <v>0</v>
      </c>
      <c r="AE707" s="8">
        <v>0</v>
      </c>
      <c r="AF707" s="8">
        <v>0</v>
      </c>
      <c r="AG707" s="8">
        <v>0</v>
      </c>
      <c r="AH707" s="8">
        <v>0</v>
      </c>
      <c r="AI707" s="8">
        <v>0</v>
      </c>
      <c r="AJ707" s="8">
        <v>0</v>
      </c>
      <c r="AK707" s="8">
        <v>0</v>
      </c>
      <c r="AL707" s="8">
        <v>0</v>
      </c>
    </row>
    <row r="708" spans="1:38" ht="89.25" x14ac:dyDescent="0.25">
      <c r="A708" s="6">
        <v>295</v>
      </c>
      <c r="B708" s="7" t="s">
        <v>92</v>
      </c>
      <c r="C708" s="7" t="s">
        <v>51</v>
      </c>
      <c r="D708" s="7" t="s">
        <v>977</v>
      </c>
      <c r="E708" s="7" t="s">
        <v>94</v>
      </c>
      <c r="F708" s="7" t="s">
        <v>95</v>
      </c>
      <c r="G708" s="7" t="s">
        <v>978</v>
      </c>
      <c r="H708" s="7" t="s">
        <v>979</v>
      </c>
      <c r="I708" s="7" t="s">
        <v>980</v>
      </c>
      <c r="J708" s="7" t="s">
        <v>2720</v>
      </c>
      <c r="K708" s="7" t="s">
        <v>4796</v>
      </c>
      <c r="L708" s="7" t="s">
        <v>4797</v>
      </c>
      <c r="M708" s="7" t="s">
        <v>1033</v>
      </c>
      <c r="N708" s="7" t="s">
        <v>4798</v>
      </c>
      <c r="O708" s="8">
        <v>0</v>
      </c>
      <c r="P708" s="8">
        <v>0</v>
      </c>
      <c r="Q708" s="8">
        <v>0</v>
      </c>
      <c r="R708" s="7" t="s">
        <v>228</v>
      </c>
      <c r="S708" s="7" t="s">
        <v>228</v>
      </c>
      <c r="T708" s="7" t="s">
        <v>228</v>
      </c>
      <c r="U708" s="8">
        <v>0</v>
      </c>
      <c r="V708" s="8">
        <v>0</v>
      </c>
      <c r="W708" s="8">
        <v>0</v>
      </c>
      <c r="X708" s="8">
        <v>0</v>
      </c>
      <c r="Y708" s="8">
        <v>0</v>
      </c>
      <c r="Z708" s="8">
        <v>0</v>
      </c>
      <c r="AA708" s="8">
        <v>0</v>
      </c>
      <c r="AB708" s="8">
        <v>0</v>
      </c>
      <c r="AC708" s="8">
        <v>0</v>
      </c>
      <c r="AD708" s="8">
        <v>0</v>
      </c>
      <c r="AE708" s="8">
        <v>0</v>
      </c>
      <c r="AF708" s="8">
        <v>0</v>
      </c>
      <c r="AG708" s="8">
        <v>0</v>
      </c>
      <c r="AH708" s="8">
        <v>0</v>
      </c>
      <c r="AI708" s="8">
        <v>0</v>
      </c>
      <c r="AJ708" s="8">
        <v>0</v>
      </c>
      <c r="AK708" s="8">
        <v>0</v>
      </c>
      <c r="AL708" s="8">
        <v>0</v>
      </c>
    </row>
    <row r="709" spans="1:38" ht="89.25" x14ac:dyDescent="0.25">
      <c r="A709" s="6">
        <v>295</v>
      </c>
      <c r="B709" s="7" t="s">
        <v>92</v>
      </c>
      <c r="C709" s="7" t="s">
        <v>51</v>
      </c>
      <c r="D709" s="7" t="s">
        <v>977</v>
      </c>
      <c r="E709" s="7" t="s">
        <v>94</v>
      </c>
      <c r="F709" s="7" t="s">
        <v>95</v>
      </c>
      <c r="G709" s="7" t="s">
        <v>978</v>
      </c>
      <c r="H709" s="7" t="s">
        <v>979</v>
      </c>
      <c r="I709" s="7" t="s">
        <v>980</v>
      </c>
      <c r="J709" s="7" t="s">
        <v>2720</v>
      </c>
      <c r="K709" s="7" t="s">
        <v>4799</v>
      </c>
      <c r="L709" s="7" t="s">
        <v>4800</v>
      </c>
      <c r="M709" s="7" t="s">
        <v>708</v>
      </c>
      <c r="N709" s="7" t="s">
        <v>3064</v>
      </c>
      <c r="O709" s="8">
        <v>0</v>
      </c>
      <c r="P709" s="8">
        <v>0</v>
      </c>
      <c r="Q709" s="8">
        <v>0</v>
      </c>
      <c r="R709" s="7" t="s">
        <v>228</v>
      </c>
      <c r="S709" s="7" t="s">
        <v>228</v>
      </c>
      <c r="T709" s="7" t="s">
        <v>228</v>
      </c>
      <c r="U709" s="8">
        <v>0</v>
      </c>
      <c r="V709" s="8">
        <v>0</v>
      </c>
      <c r="W709" s="8">
        <v>0</v>
      </c>
      <c r="X709" s="8">
        <v>0</v>
      </c>
      <c r="Y709" s="8">
        <v>0</v>
      </c>
      <c r="Z709" s="8">
        <v>0</v>
      </c>
      <c r="AA709" s="8">
        <v>0</v>
      </c>
      <c r="AB709" s="8">
        <v>0</v>
      </c>
      <c r="AC709" s="8">
        <v>0</v>
      </c>
      <c r="AD709" s="8">
        <v>0</v>
      </c>
      <c r="AE709" s="8">
        <v>0</v>
      </c>
      <c r="AF709" s="8">
        <v>0</v>
      </c>
      <c r="AG709" s="8">
        <v>0</v>
      </c>
      <c r="AH709" s="8">
        <v>0</v>
      </c>
      <c r="AI709" s="8">
        <v>0</v>
      </c>
      <c r="AJ709" s="8">
        <v>0</v>
      </c>
      <c r="AK709" s="8">
        <v>0</v>
      </c>
      <c r="AL709" s="8">
        <v>0</v>
      </c>
    </row>
    <row r="710" spans="1:38" ht="89.25" x14ac:dyDescent="0.25">
      <c r="A710" s="6">
        <v>295</v>
      </c>
      <c r="B710" s="7" t="s">
        <v>92</v>
      </c>
      <c r="C710" s="7" t="s">
        <v>51</v>
      </c>
      <c r="D710" s="7" t="s">
        <v>977</v>
      </c>
      <c r="E710" s="7" t="s">
        <v>94</v>
      </c>
      <c r="F710" s="7" t="s">
        <v>95</v>
      </c>
      <c r="G710" s="7" t="s">
        <v>978</v>
      </c>
      <c r="H710" s="7" t="s">
        <v>979</v>
      </c>
      <c r="I710" s="7" t="s">
        <v>980</v>
      </c>
      <c r="J710" s="7" t="s">
        <v>2720</v>
      </c>
      <c r="K710" s="7" t="s">
        <v>4801</v>
      </c>
      <c r="L710" s="7" t="s">
        <v>4802</v>
      </c>
      <c r="M710" s="7" t="s">
        <v>708</v>
      </c>
      <c r="N710" s="7" t="s">
        <v>4803</v>
      </c>
      <c r="O710" s="8">
        <v>0</v>
      </c>
      <c r="P710" s="8">
        <v>0</v>
      </c>
      <c r="Q710" s="8">
        <v>0</v>
      </c>
      <c r="R710" s="7" t="s">
        <v>228</v>
      </c>
      <c r="S710" s="7" t="s">
        <v>228</v>
      </c>
      <c r="T710" s="7" t="s">
        <v>228</v>
      </c>
      <c r="U710" s="8">
        <v>0</v>
      </c>
      <c r="V710" s="8">
        <v>0</v>
      </c>
      <c r="W710" s="8">
        <v>0</v>
      </c>
      <c r="X710" s="8">
        <v>0</v>
      </c>
      <c r="Y710" s="8">
        <v>0</v>
      </c>
      <c r="Z710" s="8">
        <v>0</v>
      </c>
      <c r="AA710" s="8">
        <v>0</v>
      </c>
      <c r="AB710" s="8">
        <v>0</v>
      </c>
      <c r="AC710" s="8">
        <v>0</v>
      </c>
      <c r="AD710" s="8">
        <v>0</v>
      </c>
      <c r="AE710" s="8">
        <v>0</v>
      </c>
      <c r="AF710" s="8">
        <v>0</v>
      </c>
      <c r="AG710" s="8">
        <v>0</v>
      </c>
      <c r="AH710" s="8">
        <v>0</v>
      </c>
      <c r="AI710" s="8">
        <v>0</v>
      </c>
      <c r="AJ710" s="8">
        <v>0</v>
      </c>
      <c r="AK710" s="8">
        <v>0</v>
      </c>
      <c r="AL710" s="8">
        <v>0</v>
      </c>
    </row>
    <row r="711" spans="1:38" ht="102" x14ac:dyDescent="0.25">
      <c r="A711" s="6">
        <v>296</v>
      </c>
      <c r="B711" s="7" t="s">
        <v>92</v>
      </c>
      <c r="C711" s="7" t="s">
        <v>51</v>
      </c>
      <c r="D711" s="7" t="s">
        <v>977</v>
      </c>
      <c r="E711" s="7" t="s">
        <v>94</v>
      </c>
      <c r="F711" s="7" t="s">
        <v>95</v>
      </c>
      <c r="G711" s="7" t="s">
        <v>1743</v>
      </c>
      <c r="H711" s="7" t="s">
        <v>1744</v>
      </c>
      <c r="I711" s="7" t="s">
        <v>1745</v>
      </c>
      <c r="J711" s="7" t="s">
        <v>2649</v>
      </c>
      <c r="K711" s="7" t="s">
        <v>4804</v>
      </c>
      <c r="L711" s="7" t="s">
        <v>4805</v>
      </c>
      <c r="M711" s="7" t="s">
        <v>708</v>
      </c>
      <c r="N711" s="7" t="s">
        <v>3064</v>
      </c>
      <c r="O711" s="8">
        <v>11</v>
      </c>
      <c r="P711" s="8">
        <v>9</v>
      </c>
      <c r="Q711" s="8">
        <v>7</v>
      </c>
      <c r="R711" s="7" t="s">
        <v>2215</v>
      </c>
      <c r="S711" s="7" t="s">
        <v>4806</v>
      </c>
      <c r="T711" s="7" t="s">
        <v>4807</v>
      </c>
      <c r="U711" s="8">
        <v>8</v>
      </c>
      <c r="V711" s="8">
        <v>9</v>
      </c>
      <c r="W711" s="8">
        <v>9</v>
      </c>
      <c r="X711" s="8">
        <v>8</v>
      </c>
      <c r="Y711" s="8">
        <v>9</v>
      </c>
      <c r="Z711" s="8">
        <v>9</v>
      </c>
      <c r="AA711" s="8">
        <v>8</v>
      </c>
      <c r="AB711" s="8">
        <v>9</v>
      </c>
      <c r="AC711" s="8">
        <v>9</v>
      </c>
      <c r="AD711" s="8">
        <v>0</v>
      </c>
      <c r="AE711" s="8">
        <v>0</v>
      </c>
      <c r="AF711" s="8">
        <v>0</v>
      </c>
      <c r="AG711" s="8">
        <v>0</v>
      </c>
      <c r="AH711" s="8">
        <v>0</v>
      </c>
      <c r="AI711" s="8">
        <v>0</v>
      </c>
      <c r="AJ711" s="8">
        <v>8</v>
      </c>
      <c r="AK711" s="8">
        <v>9</v>
      </c>
      <c r="AL711" s="8">
        <v>9</v>
      </c>
    </row>
    <row r="712" spans="1:38" ht="102" x14ac:dyDescent="0.25">
      <c r="A712" s="6">
        <v>296</v>
      </c>
      <c r="B712" s="7" t="s">
        <v>92</v>
      </c>
      <c r="C712" s="7" t="s">
        <v>51</v>
      </c>
      <c r="D712" s="7" t="s">
        <v>977</v>
      </c>
      <c r="E712" s="7" t="s">
        <v>94</v>
      </c>
      <c r="F712" s="7" t="s">
        <v>95</v>
      </c>
      <c r="G712" s="7" t="s">
        <v>1743</v>
      </c>
      <c r="H712" s="7" t="s">
        <v>1744</v>
      </c>
      <c r="I712" s="7" t="s">
        <v>1745</v>
      </c>
      <c r="J712" s="7" t="s">
        <v>2649</v>
      </c>
      <c r="K712" s="7" t="s">
        <v>4808</v>
      </c>
      <c r="L712" s="7" t="s">
        <v>4809</v>
      </c>
      <c r="M712" s="7" t="s">
        <v>708</v>
      </c>
      <c r="N712" s="7" t="s">
        <v>3058</v>
      </c>
      <c r="O712" s="8">
        <v>0</v>
      </c>
      <c r="P712" s="8">
        <v>0</v>
      </c>
      <c r="Q712" s="8">
        <v>0</v>
      </c>
      <c r="R712" s="7" t="s">
        <v>104</v>
      </c>
      <c r="S712" s="7" t="s">
        <v>104</v>
      </c>
      <c r="T712" s="7" t="s">
        <v>104</v>
      </c>
      <c r="U712" s="8">
        <v>2</v>
      </c>
      <c r="V712" s="8">
        <v>2</v>
      </c>
      <c r="W712" s="8">
        <v>2</v>
      </c>
      <c r="X712" s="8">
        <v>2</v>
      </c>
      <c r="Y712" s="8">
        <v>2</v>
      </c>
      <c r="Z712" s="8">
        <v>2</v>
      </c>
      <c r="AA712" s="8">
        <v>0</v>
      </c>
      <c r="AB712" s="8">
        <v>0</v>
      </c>
      <c r="AC712" s="8">
        <v>0</v>
      </c>
      <c r="AD712" s="8">
        <v>0</v>
      </c>
      <c r="AE712" s="8">
        <v>0</v>
      </c>
      <c r="AF712" s="8">
        <v>0</v>
      </c>
      <c r="AG712" s="8">
        <v>2</v>
      </c>
      <c r="AH712" s="8">
        <v>2</v>
      </c>
      <c r="AI712" s="8">
        <v>2</v>
      </c>
      <c r="AJ712" s="8">
        <v>0</v>
      </c>
      <c r="AK712" s="8">
        <v>0</v>
      </c>
      <c r="AL712" s="8">
        <v>0</v>
      </c>
    </row>
    <row r="713" spans="1:38" ht="89.25" x14ac:dyDescent="0.25">
      <c r="A713" s="6">
        <v>300</v>
      </c>
      <c r="B713" s="7" t="s">
        <v>92</v>
      </c>
      <c r="C713" s="7" t="s">
        <v>51</v>
      </c>
      <c r="D713" s="7" t="s">
        <v>407</v>
      </c>
      <c r="E713" s="7" t="s">
        <v>94</v>
      </c>
      <c r="F713" s="7" t="s">
        <v>95</v>
      </c>
      <c r="G713" s="7" t="s">
        <v>2602</v>
      </c>
      <c r="H713" s="7" t="s">
        <v>2603</v>
      </c>
      <c r="I713" s="7" t="s">
        <v>2604</v>
      </c>
      <c r="J713" s="7" t="s">
        <v>2649</v>
      </c>
      <c r="K713" s="7" t="s">
        <v>4810</v>
      </c>
      <c r="L713" s="7" t="s">
        <v>4811</v>
      </c>
      <c r="M713" s="7" t="s">
        <v>407</v>
      </c>
      <c r="N713" s="7" t="s">
        <v>4812</v>
      </c>
      <c r="O713" s="8">
        <v>0</v>
      </c>
      <c r="P713" s="8">
        <v>0</v>
      </c>
      <c r="Q713" s="8">
        <v>0</v>
      </c>
      <c r="U713" s="8">
        <v>2</v>
      </c>
      <c r="V713" s="8">
        <v>2</v>
      </c>
      <c r="W713" s="8">
        <v>2</v>
      </c>
      <c r="X713" s="8">
        <v>2</v>
      </c>
      <c r="Y713" s="8">
        <v>2</v>
      </c>
      <c r="Z713" s="8">
        <v>2</v>
      </c>
      <c r="AA713" s="8">
        <v>0</v>
      </c>
      <c r="AB713" s="8">
        <v>0</v>
      </c>
      <c r="AC713" s="8">
        <v>0</v>
      </c>
      <c r="AD713" s="8">
        <v>0</v>
      </c>
      <c r="AE713" s="8">
        <v>0</v>
      </c>
      <c r="AF713" s="8">
        <v>0</v>
      </c>
      <c r="AG713" s="8">
        <v>2</v>
      </c>
      <c r="AH713" s="8">
        <v>2</v>
      </c>
      <c r="AI713" s="8">
        <v>2</v>
      </c>
      <c r="AJ713" s="8">
        <v>0</v>
      </c>
      <c r="AK713" s="8">
        <v>0</v>
      </c>
      <c r="AL713" s="8">
        <v>0</v>
      </c>
    </row>
    <row r="714" spans="1:38" ht="102" x14ac:dyDescent="0.25">
      <c r="A714" s="6">
        <v>301</v>
      </c>
      <c r="B714" s="7" t="s">
        <v>92</v>
      </c>
      <c r="C714" s="7" t="s">
        <v>51</v>
      </c>
      <c r="D714" s="7" t="s">
        <v>407</v>
      </c>
      <c r="E714" s="7" t="s">
        <v>94</v>
      </c>
      <c r="F714" s="7" t="s">
        <v>95</v>
      </c>
      <c r="G714" s="7" t="s">
        <v>985</v>
      </c>
      <c r="H714" s="7" t="s">
        <v>986</v>
      </c>
      <c r="I714" s="7" t="s">
        <v>987</v>
      </c>
      <c r="J714" s="7" t="s">
        <v>2649</v>
      </c>
      <c r="K714" s="7" t="s">
        <v>4813</v>
      </c>
      <c r="L714" s="7" t="s">
        <v>4814</v>
      </c>
      <c r="M714" s="7" t="s">
        <v>457</v>
      </c>
      <c r="N714" s="7" t="s">
        <v>4815</v>
      </c>
      <c r="O714" s="8">
        <v>1</v>
      </c>
      <c r="P714" s="8">
        <v>1</v>
      </c>
      <c r="Q714" s="8">
        <v>0</v>
      </c>
      <c r="R714" s="7" t="s">
        <v>4816</v>
      </c>
      <c r="S714" s="7" t="s">
        <v>4816</v>
      </c>
      <c r="T714" s="7" t="s">
        <v>228</v>
      </c>
      <c r="U714" s="8">
        <v>1</v>
      </c>
      <c r="V714" s="8">
        <v>1</v>
      </c>
      <c r="W714" s="8">
        <v>1</v>
      </c>
      <c r="X714" s="8">
        <v>1</v>
      </c>
      <c r="Y714" s="8">
        <v>1</v>
      </c>
      <c r="Z714" s="8">
        <v>1</v>
      </c>
      <c r="AA714" s="8">
        <v>0</v>
      </c>
      <c r="AB714" s="8">
        <v>0</v>
      </c>
      <c r="AC714" s="8">
        <v>0</v>
      </c>
      <c r="AD714" s="8">
        <v>1</v>
      </c>
      <c r="AE714" s="8">
        <v>1</v>
      </c>
      <c r="AF714" s="8">
        <v>1</v>
      </c>
      <c r="AG714" s="8">
        <v>0</v>
      </c>
      <c r="AH714" s="8">
        <v>0</v>
      </c>
      <c r="AI714" s="8">
        <v>0</v>
      </c>
      <c r="AJ714" s="8">
        <v>1</v>
      </c>
      <c r="AK714" s="8">
        <v>1</v>
      </c>
      <c r="AL714" s="8">
        <v>0</v>
      </c>
    </row>
    <row r="715" spans="1:38" ht="102" x14ac:dyDescent="0.25">
      <c r="A715" s="6">
        <v>301</v>
      </c>
      <c r="B715" s="7" t="s">
        <v>92</v>
      </c>
      <c r="C715" s="7" t="s">
        <v>51</v>
      </c>
      <c r="D715" s="7" t="s">
        <v>407</v>
      </c>
      <c r="E715" s="7" t="s">
        <v>94</v>
      </c>
      <c r="F715" s="7" t="s">
        <v>95</v>
      </c>
      <c r="G715" s="7" t="s">
        <v>985</v>
      </c>
      <c r="H715" s="7" t="s">
        <v>986</v>
      </c>
      <c r="I715" s="7" t="s">
        <v>987</v>
      </c>
      <c r="J715" s="7" t="s">
        <v>2649</v>
      </c>
      <c r="K715" s="7" t="s">
        <v>4817</v>
      </c>
      <c r="L715" s="7" t="s">
        <v>4818</v>
      </c>
      <c r="M715" s="7" t="s">
        <v>4601</v>
      </c>
      <c r="N715" s="7" t="s">
        <v>4648</v>
      </c>
      <c r="O715" s="8">
        <v>2</v>
      </c>
      <c r="P715" s="8">
        <v>1</v>
      </c>
      <c r="Q715" s="8">
        <v>1</v>
      </c>
      <c r="R715" s="7" t="s">
        <v>581</v>
      </c>
      <c r="S715" s="7" t="s">
        <v>581</v>
      </c>
      <c r="T715" s="7" t="s">
        <v>581</v>
      </c>
      <c r="U715" s="8">
        <v>2</v>
      </c>
      <c r="V715" s="8">
        <v>1</v>
      </c>
      <c r="W715" s="8">
        <v>1</v>
      </c>
      <c r="X715" s="8">
        <v>2</v>
      </c>
      <c r="Y715" s="8">
        <v>1</v>
      </c>
      <c r="Z715" s="8">
        <v>1</v>
      </c>
      <c r="AA715" s="8">
        <v>0</v>
      </c>
      <c r="AB715" s="8">
        <v>0</v>
      </c>
      <c r="AC715" s="8">
        <v>0</v>
      </c>
      <c r="AD715" s="8">
        <v>2</v>
      </c>
      <c r="AE715" s="8">
        <v>1</v>
      </c>
      <c r="AF715" s="8">
        <v>1</v>
      </c>
      <c r="AG715" s="8">
        <v>0</v>
      </c>
      <c r="AH715" s="8">
        <v>0</v>
      </c>
      <c r="AI715" s="8">
        <v>0</v>
      </c>
      <c r="AJ715" s="8">
        <v>2</v>
      </c>
      <c r="AK715" s="8">
        <v>1</v>
      </c>
      <c r="AL715" s="8">
        <v>1</v>
      </c>
    </row>
    <row r="716" spans="1:38" ht="89.25" x14ac:dyDescent="0.25">
      <c r="A716" s="6">
        <v>301</v>
      </c>
      <c r="B716" s="7" t="s">
        <v>92</v>
      </c>
      <c r="C716" s="7" t="s">
        <v>51</v>
      </c>
      <c r="D716" s="7" t="s">
        <v>407</v>
      </c>
      <c r="E716" s="7" t="s">
        <v>94</v>
      </c>
      <c r="F716" s="7" t="s">
        <v>95</v>
      </c>
      <c r="G716" s="7" t="s">
        <v>985</v>
      </c>
      <c r="H716" s="7" t="s">
        <v>986</v>
      </c>
      <c r="I716" s="7" t="s">
        <v>987</v>
      </c>
      <c r="J716" s="7" t="s">
        <v>2649</v>
      </c>
      <c r="K716" s="7" t="s">
        <v>4819</v>
      </c>
      <c r="L716" s="7" t="s">
        <v>4820</v>
      </c>
      <c r="M716" s="7" t="s">
        <v>407</v>
      </c>
      <c r="N716" s="7" t="s">
        <v>4821</v>
      </c>
      <c r="O716" s="8">
        <v>1</v>
      </c>
      <c r="P716" s="8">
        <v>1</v>
      </c>
      <c r="Q716" s="8">
        <v>1</v>
      </c>
      <c r="R716" s="7" t="s">
        <v>581</v>
      </c>
      <c r="S716" s="7" t="s">
        <v>581</v>
      </c>
      <c r="T716" s="7" t="s">
        <v>581</v>
      </c>
      <c r="U716" s="8">
        <v>10</v>
      </c>
      <c r="V716" s="8">
        <v>10</v>
      </c>
      <c r="W716" s="8">
        <v>10</v>
      </c>
      <c r="X716" s="8">
        <v>10</v>
      </c>
      <c r="Y716" s="8">
        <v>10</v>
      </c>
      <c r="Z716" s="8">
        <v>10</v>
      </c>
      <c r="AA716" s="8">
        <v>0</v>
      </c>
      <c r="AB716" s="8">
        <v>0</v>
      </c>
      <c r="AC716" s="8">
        <v>0</v>
      </c>
      <c r="AD716" s="8">
        <v>10</v>
      </c>
      <c r="AE716" s="8">
        <v>10</v>
      </c>
      <c r="AF716" s="8">
        <v>10</v>
      </c>
      <c r="AG716" s="8">
        <v>0</v>
      </c>
      <c r="AH716" s="8">
        <v>0</v>
      </c>
      <c r="AI716" s="8">
        <v>0</v>
      </c>
      <c r="AJ716" s="8">
        <v>10</v>
      </c>
      <c r="AK716" s="8">
        <v>10</v>
      </c>
      <c r="AL716" s="8">
        <v>10</v>
      </c>
    </row>
    <row r="717" spans="1:38" ht="89.25" x14ac:dyDescent="0.25">
      <c r="A717" s="6">
        <v>301</v>
      </c>
      <c r="B717" s="7" t="s">
        <v>92</v>
      </c>
      <c r="C717" s="7" t="s">
        <v>51</v>
      </c>
      <c r="D717" s="7" t="s">
        <v>407</v>
      </c>
      <c r="E717" s="7" t="s">
        <v>94</v>
      </c>
      <c r="F717" s="7" t="s">
        <v>95</v>
      </c>
      <c r="G717" s="7" t="s">
        <v>985</v>
      </c>
      <c r="H717" s="7" t="s">
        <v>986</v>
      </c>
      <c r="I717" s="7" t="s">
        <v>987</v>
      </c>
      <c r="J717" s="7" t="s">
        <v>2649</v>
      </c>
      <c r="K717" s="7" t="s">
        <v>4822</v>
      </c>
      <c r="L717" s="7" t="s">
        <v>4823</v>
      </c>
      <c r="M717" s="7" t="s">
        <v>407</v>
      </c>
      <c r="N717" s="7" t="s">
        <v>4824</v>
      </c>
      <c r="O717" s="8">
        <v>2</v>
      </c>
      <c r="P717" s="8">
        <v>1</v>
      </c>
      <c r="Q717" s="8">
        <v>0</v>
      </c>
      <c r="R717" s="7" t="s">
        <v>581</v>
      </c>
      <c r="S717" s="7" t="s">
        <v>581</v>
      </c>
      <c r="T717" s="7" t="s">
        <v>228</v>
      </c>
      <c r="U717" s="8">
        <v>1</v>
      </c>
      <c r="V717" s="8">
        <v>1</v>
      </c>
      <c r="W717" s="8">
        <v>0</v>
      </c>
      <c r="X717" s="8">
        <v>1</v>
      </c>
      <c r="Y717" s="8">
        <v>1</v>
      </c>
      <c r="Z717" s="8">
        <v>0</v>
      </c>
      <c r="AA717" s="8">
        <v>0</v>
      </c>
      <c r="AB717" s="8">
        <v>0</v>
      </c>
      <c r="AC717" s="8">
        <v>0</v>
      </c>
      <c r="AD717" s="8">
        <v>1</v>
      </c>
      <c r="AE717" s="8">
        <v>1</v>
      </c>
      <c r="AF717" s="8">
        <v>0</v>
      </c>
      <c r="AG717" s="8">
        <v>0</v>
      </c>
      <c r="AH717" s="8">
        <v>0</v>
      </c>
      <c r="AI717" s="8">
        <v>0</v>
      </c>
      <c r="AJ717" s="8">
        <v>1</v>
      </c>
      <c r="AK717" s="8">
        <v>1</v>
      </c>
      <c r="AL717" s="8">
        <v>0</v>
      </c>
    </row>
    <row r="718" spans="1:38" ht="89.25" x14ac:dyDescent="0.25">
      <c r="A718" s="6">
        <v>301</v>
      </c>
      <c r="B718" s="7" t="s">
        <v>92</v>
      </c>
      <c r="C718" s="7" t="s">
        <v>51</v>
      </c>
      <c r="D718" s="7" t="s">
        <v>407</v>
      </c>
      <c r="E718" s="7" t="s">
        <v>94</v>
      </c>
      <c r="F718" s="7" t="s">
        <v>95</v>
      </c>
      <c r="G718" s="7" t="s">
        <v>985</v>
      </c>
      <c r="H718" s="7" t="s">
        <v>986</v>
      </c>
      <c r="I718" s="7" t="s">
        <v>987</v>
      </c>
      <c r="J718" s="7" t="s">
        <v>2649</v>
      </c>
      <c r="K718" s="7" t="s">
        <v>4825</v>
      </c>
      <c r="L718" s="7" t="s">
        <v>4826</v>
      </c>
      <c r="M718" s="7" t="s">
        <v>457</v>
      </c>
      <c r="N718" s="7" t="s">
        <v>4827</v>
      </c>
      <c r="O718" s="8">
        <v>1</v>
      </c>
      <c r="P718" s="8">
        <v>0</v>
      </c>
      <c r="Q718" s="8">
        <v>0</v>
      </c>
      <c r="R718" s="7" t="s">
        <v>4816</v>
      </c>
      <c r="S718" s="7" t="s">
        <v>228</v>
      </c>
      <c r="T718" s="7" t="s">
        <v>228</v>
      </c>
      <c r="U718" s="8">
        <v>1</v>
      </c>
      <c r="V718" s="8">
        <v>1</v>
      </c>
      <c r="W718" s="8">
        <v>1</v>
      </c>
      <c r="X718" s="8">
        <v>1</v>
      </c>
      <c r="Y718" s="8">
        <v>1</v>
      </c>
      <c r="Z718" s="8">
        <v>1</v>
      </c>
      <c r="AA718" s="8">
        <v>0</v>
      </c>
      <c r="AB718" s="8">
        <v>0</v>
      </c>
      <c r="AC718" s="8">
        <v>0</v>
      </c>
      <c r="AD718" s="8">
        <v>1</v>
      </c>
      <c r="AE718" s="8">
        <v>1</v>
      </c>
      <c r="AF718" s="8">
        <v>1</v>
      </c>
      <c r="AG718" s="8">
        <v>0</v>
      </c>
      <c r="AH718" s="8">
        <v>0</v>
      </c>
      <c r="AI718" s="8">
        <v>0</v>
      </c>
      <c r="AJ718" s="8">
        <v>1</v>
      </c>
      <c r="AK718" s="8">
        <v>0</v>
      </c>
      <c r="AL718" s="8">
        <v>0</v>
      </c>
    </row>
    <row r="719" spans="1:38" ht="102" x14ac:dyDescent="0.25">
      <c r="A719" s="6">
        <v>301</v>
      </c>
      <c r="B719" s="7" t="s">
        <v>92</v>
      </c>
      <c r="C719" s="7" t="s">
        <v>51</v>
      </c>
      <c r="D719" s="7" t="s">
        <v>407</v>
      </c>
      <c r="E719" s="7" t="s">
        <v>94</v>
      </c>
      <c r="F719" s="7" t="s">
        <v>95</v>
      </c>
      <c r="G719" s="7" t="s">
        <v>985</v>
      </c>
      <c r="H719" s="7" t="s">
        <v>986</v>
      </c>
      <c r="I719" s="7" t="s">
        <v>987</v>
      </c>
      <c r="J719" s="7" t="s">
        <v>2649</v>
      </c>
      <c r="K719" s="7" t="s">
        <v>4828</v>
      </c>
      <c r="L719" s="7" t="s">
        <v>4829</v>
      </c>
      <c r="M719" s="7" t="s">
        <v>407</v>
      </c>
      <c r="N719" s="7" t="s">
        <v>4830</v>
      </c>
      <c r="O719" s="8">
        <v>1</v>
      </c>
      <c r="P719" s="8">
        <v>0</v>
      </c>
      <c r="Q719" s="8">
        <v>0</v>
      </c>
      <c r="R719" s="7" t="s">
        <v>4384</v>
      </c>
      <c r="S719" s="7" t="s">
        <v>228</v>
      </c>
      <c r="T719" s="7" t="s">
        <v>228</v>
      </c>
      <c r="U719" s="8">
        <v>6</v>
      </c>
      <c r="V719" s="8">
        <v>6</v>
      </c>
      <c r="W719" s="8">
        <v>6</v>
      </c>
      <c r="X719" s="8">
        <v>6</v>
      </c>
      <c r="Y719" s="8">
        <v>6</v>
      </c>
      <c r="Z719" s="8">
        <v>6</v>
      </c>
      <c r="AA719" s="8">
        <v>0</v>
      </c>
      <c r="AB719" s="8">
        <v>0</v>
      </c>
      <c r="AC719" s="8">
        <v>0</v>
      </c>
      <c r="AD719" s="8">
        <v>6</v>
      </c>
      <c r="AE719" s="8">
        <v>6</v>
      </c>
      <c r="AF719" s="8">
        <v>6</v>
      </c>
      <c r="AG719" s="8">
        <v>0</v>
      </c>
      <c r="AH719" s="8">
        <v>0</v>
      </c>
      <c r="AI719" s="8">
        <v>0</v>
      </c>
      <c r="AJ719" s="8">
        <v>6</v>
      </c>
      <c r="AK719" s="8">
        <v>0</v>
      </c>
      <c r="AL719" s="8">
        <v>0</v>
      </c>
    </row>
    <row r="720" spans="1:38" ht="89.25" x14ac:dyDescent="0.25">
      <c r="A720" s="6">
        <v>301</v>
      </c>
      <c r="B720" s="7" t="s">
        <v>92</v>
      </c>
      <c r="C720" s="7" t="s">
        <v>51</v>
      </c>
      <c r="D720" s="7" t="s">
        <v>407</v>
      </c>
      <c r="E720" s="7" t="s">
        <v>94</v>
      </c>
      <c r="F720" s="7" t="s">
        <v>95</v>
      </c>
      <c r="G720" s="7" t="s">
        <v>985</v>
      </c>
      <c r="H720" s="7" t="s">
        <v>986</v>
      </c>
      <c r="I720" s="7" t="s">
        <v>987</v>
      </c>
      <c r="J720" s="7" t="s">
        <v>2649</v>
      </c>
      <c r="K720" s="7" t="s">
        <v>4831</v>
      </c>
      <c r="L720" s="7" t="s">
        <v>4832</v>
      </c>
      <c r="M720" s="7" t="s">
        <v>457</v>
      </c>
      <c r="N720" s="7" t="s">
        <v>4668</v>
      </c>
      <c r="O720" s="8">
        <v>1</v>
      </c>
      <c r="P720" s="8">
        <v>0</v>
      </c>
      <c r="Q720" s="8">
        <v>0</v>
      </c>
      <c r="R720" s="7" t="s">
        <v>581</v>
      </c>
      <c r="S720" s="7" t="s">
        <v>228</v>
      </c>
      <c r="T720" s="7" t="s">
        <v>228</v>
      </c>
      <c r="U720" s="8">
        <v>1</v>
      </c>
      <c r="V720" s="8">
        <v>0</v>
      </c>
      <c r="W720" s="8">
        <v>0</v>
      </c>
      <c r="X720" s="8">
        <v>1</v>
      </c>
      <c r="Y720" s="8">
        <v>0</v>
      </c>
      <c r="Z720" s="8">
        <v>0</v>
      </c>
      <c r="AA720" s="8">
        <v>0</v>
      </c>
      <c r="AB720" s="8">
        <v>0</v>
      </c>
      <c r="AC720" s="8">
        <v>0</v>
      </c>
      <c r="AD720" s="8">
        <v>1</v>
      </c>
      <c r="AE720" s="8">
        <v>0</v>
      </c>
      <c r="AF720" s="8">
        <v>0</v>
      </c>
      <c r="AG720" s="8">
        <v>0</v>
      </c>
      <c r="AH720" s="8">
        <v>0</v>
      </c>
      <c r="AI720" s="8">
        <v>0</v>
      </c>
      <c r="AJ720" s="8">
        <v>1</v>
      </c>
      <c r="AK720" s="8">
        <v>0</v>
      </c>
      <c r="AL720" s="8">
        <v>0</v>
      </c>
    </row>
    <row r="721" spans="1:38" ht="140.25" x14ac:dyDescent="0.25">
      <c r="A721" s="6">
        <v>302</v>
      </c>
      <c r="B721" s="7" t="s">
        <v>92</v>
      </c>
      <c r="C721" s="7" t="s">
        <v>51</v>
      </c>
      <c r="D721" s="7" t="s">
        <v>407</v>
      </c>
      <c r="E721" s="7" t="s">
        <v>94</v>
      </c>
      <c r="F721" s="7" t="s">
        <v>95</v>
      </c>
      <c r="G721" s="7" t="s">
        <v>991</v>
      </c>
      <c r="H721" s="7" t="s">
        <v>992</v>
      </c>
      <c r="I721" s="7" t="s">
        <v>993</v>
      </c>
      <c r="J721" s="7" t="s">
        <v>2649</v>
      </c>
      <c r="K721" s="7" t="s">
        <v>4833</v>
      </c>
      <c r="L721" s="7" t="s">
        <v>4834</v>
      </c>
      <c r="M721" s="7" t="s">
        <v>457</v>
      </c>
      <c r="N721" s="7" t="s">
        <v>3487</v>
      </c>
      <c r="O721" s="8">
        <v>0</v>
      </c>
      <c r="P721" s="8">
        <v>0</v>
      </c>
      <c r="Q721" s="8">
        <v>0</v>
      </c>
      <c r="U721" s="8">
        <v>1</v>
      </c>
      <c r="V721" s="8">
        <v>1</v>
      </c>
      <c r="W721" s="8">
        <v>1</v>
      </c>
      <c r="X721" s="8">
        <v>1</v>
      </c>
      <c r="Y721" s="8">
        <v>1</v>
      </c>
      <c r="Z721" s="8">
        <v>1</v>
      </c>
      <c r="AA721" s="8">
        <v>0</v>
      </c>
      <c r="AB721" s="8">
        <v>0</v>
      </c>
      <c r="AC721" s="8">
        <v>0</v>
      </c>
      <c r="AD721" s="8">
        <v>0</v>
      </c>
      <c r="AE721" s="8">
        <v>0</v>
      </c>
      <c r="AF721" s="8">
        <v>0</v>
      </c>
      <c r="AG721" s="8">
        <v>1</v>
      </c>
      <c r="AH721" s="8">
        <v>1</v>
      </c>
      <c r="AI721" s="8">
        <v>1</v>
      </c>
      <c r="AJ721" s="8">
        <v>0</v>
      </c>
      <c r="AK721" s="8">
        <v>0</v>
      </c>
      <c r="AL721" s="8">
        <v>0</v>
      </c>
    </row>
    <row r="722" spans="1:38" ht="114.75" x14ac:dyDescent="0.25">
      <c r="A722" s="6">
        <v>302</v>
      </c>
      <c r="B722" s="7" t="s">
        <v>92</v>
      </c>
      <c r="C722" s="7" t="s">
        <v>51</v>
      </c>
      <c r="D722" s="7" t="s">
        <v>407</v>
      </c>
      <c r="E722" s="7" t="s">
        <v>94</v>
      </c>
      <c r="F722" s="7" t="s">
        <v>95</v>
      </c>
      <c r="G722" s="7" t="s">
        <v>991</v>
      </c>
      <c r="H722" s="7" t="s">
        <v>992</v>
      </c>
      <c r="I722" s="7" t="s">
        <v>993</v>
      </c>
      <c r="J722" s="7" t="s">
        <v>2649</v>
      </c>
      <c r="K722" s="7" t="s">
        <v>4835</v>
      </c>
      <c r="L722" s="7" t="s">
        <v>4836</v>
      </c>
      <c r="M722" s="7" t="s">
        <v>172</v>
      </c>
      <c r="N722" s="7" t="s">
        <v>4837</v>
      </c>
      <c r="O722" s="8">
        <v>0</v>
      </c>
      <c r="P722" s="8">
        <v>0</v>
      </c>
      <c r="Q722" s="8">
        <v>0</v>
      </c>
      <c r="U722" s="8">
        <v>1</v>
      </c>
      <c r="V722" s="8">
        <v>1</v>
      </c>
      <c r="W722" s="8">
        <v>1</v>
      </c>
      <c r="X722" s="8">
        <v>1</v>
      </c>
      <c r="Y722" s="8">
        <v>1</v>
      </c>
      <c r="Z722" s="8">
        <v>1</v>
      </c>
      <c r="AA722" s="8">
        <v>0</v>
      </c>
      <c r="AB722" s="8">
        <v>0</v>
      </c>
      <c r="AC722" s="8">
        <v>0</v>
      </c>
      <c r="AD722" s="8">
        <v>0</v>
      </c>
      <c r="AE722" s="8">
        <v>0</v>
      </c>
      <c r="AF722" s="8">
        <v>0</v>
      </c>
      <c r="AG722" s="8">
        <v>1</v>
      </c>
      <c r="AH722" s="8">
        <v>1</v>
      </c>
      <c r="AI722" s="8">
        <v>1</v>
      </c>
      <c r="AJ722" s="8">
        <v>0</v>
      </c>
      <c r="AK722" s="8">
        <v>0</v>
      </c>
      <c r="AL722" s="8">
        <v>0</v>
      </c>
    </row>
    <row r="723" spans="1:38" ht="89.25" x14ac:dyDescent="0.25">
      <c r="A723" s="6">
        <v>302</v>
      </c>
      <c r="B723" s="7" t="s">
        <v>92</v>
      </c>
      <c r="C723" s="7" t="s">
        <v>51</v>
      </c>
      <c r="D723" s="7" t="s">
        <v>407</v>
      </c>
      <c r="E723" s="7" t="s">
        <v>94</v>
      </c>
      <c r="F723" s="7" t="s">
        <v>95</v>
      </c>
      <c r="G723" s="7" t="s">
        <v>991</v>
      </c>
      <c r="H723" s="7" t="s">
        <v>992</v>
      </c>
      <c r="I723" s="7" t="s">
        <v>993</v>
      </c>
      <c r="J723" s="7" t="s">
        <v>2649</v>
      </c>
      <c r="K723" s="7" t="s">
        <v>4838</v>
      </c>
      <c r="L723" s="7" t="s">
        <v>4839</v>
      </c>
      <c r="M723" s="7" t="s">
        <v>407</v>
      </c>
      <c r="N723" s="7" t="s">
        <v>4840</v>
      </c>
      <c r="O723" s="8">
        <v>0</v>
      </c>
      <c r="P723" s="8">
        <v>0</v>
      </c>
      <c r="Q723" s="8">
        <v>0</v>
      </c>
      <c r="U723" s="8">
        <v>1</v>
      </c>
      <c r="V723" s="8">
        <v>1</v>
      </c>
      <c r="W723" s="8">
        <v>1</v>
      </c>
      <c r="X723" s="8">
        <v>1</v>
      </c>
      <c r="Y723" s="8">
        <v>1</v>
      </c>
      <c r="Z723" s="8">
        <v>1</v>
      </c>
      <c r="AA723" s="8">
        <v>0</v>
      </c>
      <c r="AB723" s="8">
        <v>0</v>
      </c>
      <c r="AC723" s="8">
        <v>0</v>
      </c>
      <c r="AD723" s="8">
        <v>0</v>
      </c>
      <c r="AE723" s="8">
        <v>0</v>
      </c>
      <c r="AF723" s="8">
        <v>0</v>
      </c>
      <c r="AG723" s="8">
        <v>1</v>
      </c>
      <c r="AH723" s="8">
        <v>1</v>
      </c>
      <c r="AI723" s="8">
        <v>1</v>
      </c>
      <c r="AJ723" s="8">
        <v>0</v>
      </c>
      <c r="AK723" s="8">
        <v>0</v>
      </c>
      <c r="AL723" s="8">
        <v>0</v>
      </c>
    </row>
    <row r="724" spans="1:38" ht="89.25" x14ac:dyDescent="0.25">
      <c r="A724" s="6">
        <v>302</v>
      </c>
      <c r="B724" s="7" t="s">
        <v>92</v>
      </c>
      <c r="C724" s="7" t="s">
        <v>51</v>
      </c>
      <c r="D724" s="7" t="s">
        <v>407</v>
      </c>
      <c r="E724" s="7" t="s">
        <v>94</v>
      </c>
      <c r="F724" s="7" t="s">
        <v>95</v>
      </c>
      <c r="G724" s="7" t="s">
        <v>991</v>
      </c>
      <c r="H724" s="7" t="s">
        <v>992</v>
      </c>
      <c r="I724" s="7" t="s">
        <v>993</v>
      </c>
      <c r="J724" s="7" t="s">
        <v>2649</v>
      </c>
      <c r="K724" s="7" t="s">
        <v>4841</v>
      </c>
      <c r="L724" s="7" t="s">
        <v>4842</v>
      </c>
      <c r="M724" s="7" t="s">
        <v>407</v>
      </c>
      <c r="N724" s="7" t="s">
        <v>4757</v>
      </c>
      <c r="O724" s="8">
        <v>0</v>
      </c>
      <c r="P724" s="8">
        <v>0</v>
      </c>
      <c r="Q724" s="8">
        <v>0</v>
      </c>
      <c r="U724" s="8">
        <v>1</v>
      </c>
      <c r="V724" s="8">
        <v>1</v>
      </c>
      <c r="W724" s="8">
        <v>1</v>
      </c>
      <c r="X724" s="8">
        <v>1</v>
      </c>
      <c r="Y724" s="8">
        <v>1</v>
      </c>
      <c r="Z724" s="8">
        <v>1</v>
      </c>
      <c r="AA724" s="8">
        <v>0</v>
      </c>
      <c r="AB724" s="8">
        <v>0</v>
      </c>
      <c r="AC724" s="8">
        <v>0</v>
      </c>
      <c r="AD724" s="8">
        <v>0</v>
      </c>
      <c r="AE724" s="8">
        <v>0</v>
      </c>
      <c r="AF724" s="8">
        <v>0</v>
      </c>
      <c r="AG724" s="8">
        <v>1</v>
      </c>
      <c r="AH724" s="8">
        <v>1</v>
      </c>
      <c r="AI724" s="8">
        <v>1</v>
      </c>
      <c r="AJ724" s="8">
        <v>0</v>
      </c>
      <c r="AK724" s="8">
        <v>0</v>
      </c>
      <c r="AL724" s="8">
        <v>0</v>
      </c>
    </row>
    <row r="725" spans="1:38" ht="89.25" x14ac:dyDescent="0.25">
      <c r="A725" s="6">
        <v>302</v>
      </c>
      <c r="B725" s="7" t="s">
        <v>92</v>
      </c>
      <c r="C725" s="7" t="s">
        <v>51</v>
      </c>
      <c r="D725" s="7" t="s">
        <v>407</v>
      </c>
      <c r="E725" s="7" t="s">
        <v>94</v>
      </c>
      <c r="F725" s="7" t="s">
        <v>95</v>
      </c>
      <c r="G725" s="7" t="s">
        <v>991</v>
      </c>
      <c r="H725" s="7" t="s">
        <v>992</v>
      </c>
      <c r="I725" s="7" t="s">
        <v>993</v>
      </c>
      <c r="J725" s="7" t="s">
        <v>2649</v>
      </c>
      <c r="K725" s="7" t="s">
        <v>4843</v>
      </c>
      <c r="L725" s="7" t="s">
        <v>4844</v>
      </c>
      <c r="M725" s="7" t="s">
        <v>457</v>
      </c>
      <c r="N725" s="7" t="s">
        <v>4640</v>
      </c>
      <c r="O725" s="8">
        <v>0</v>
      </c>
      <c r="P725" s="8">
        <v>0</v>
      </c>
      <c r="Q725" s="8">
        <v>0</v>
      </c>
      <c r="U725" s="8">
        <v>1</v>
      </c>
      <c r="V725" s="8">
        <v>1</v>
      </c>
      <c r="W725" s="8">
        <v>1</v>
      </c>
      <c r="X725" s="8">
        <v>1</v>
      </c>
      <c r="Y725" s="8">
        <v>1</v>
      </c>
      <c r="Z725" s="8">
        <v>1</v>
      </c>
      <c r="AA725" s="8">
        <v>0</v>
      </c>
      <c r="AB725" s="8">
        <v>0</v>
      </c>
      <c r="AC725" s="8">
        <v>0</v>
      </c>
      <c r="AD725" s="8">
        <v>0</v>
      </c>
      <c r="AE725" s="8">
        <v>0</v>
      </c>
      <c r="AF725" s="8">
        <v>0</v>
      </c>
      <c r="AG725" s="8">
        <v>1</v>
      </c>
      <c r="AH725" s="8">
        <v>1</v>
      </c>
      <c r="AI725" s="8">
        <v>1</v>
      </c>
      <c r="AJ725" s="8">
        <v>0</v>
      </c>
      <c r="AK725" s="8">
        <v>0</v>
      </c>
      <c r="AL725" s="8">
        <v>0</v>
      </c>
    </row>
    <row r="726" spans="1:38" ht="89.25" x14ac:dyDescent="0.25">
      <c r="A726" s="6">
        <v>302</v>
      </c>
      <c r="B726" s="7" t="s">
        <v>92</v>
      </c>
      <c r="C726" s="7" t="s">
        <v>51</v>
      </c>
      <c r="D726" s="7" t="s">
        <v>407</v>
      </c>
      <c r="E726" s="7" t="s">
        <v>94</v>
      </c>
      <c r="F726" s="7" t="s">
        <v>95</v>
      </c>
      <c r="G726" s="7" t="s">
        <v>991</v>
      </c>
      <c r="H726" s="7" t="s">
        <v>992</v>
      </c>
      <c r="I726" s="7" t="s">
        <v>993</v>
      </c>
      <c r="J726" s="7" t="s">
        <v>2649</v>
      </c>
      <c r="K726" s="7" t="s">
        <v>4845</v>
      </c>
      <c r="L726" s="7" t="s">
        <v>4846</v>
      </c>
      <c r="M726" s="7" t="s">
        <v>4601</v>
      </c>
      <c r="N726" s="7" t="s">
        <v>4645</v>
      </c>
      <c r="O726" s="8">
        <v>0</v>
      </c>
      <c r="P726" s="8">
        <v>0</v>
      </c>
      <c r="Q726" s="8">
        <v>0</v>
      </c>
      <c r="U726" s="8">
        <v>1</v>
      </c>
      <c r="V726" s="8">
        <v>1</v>
      </c>
      <c r="W726" s="8">
        <v>1</v>
      </c>
      <c r="X726" s="8">
        <v>1</v>
      </c>
      <c r="Y726" s="8">
        <v>1</v>
      </c>
      <c r="Z726" s="8">
        <v>1</v>
      </c>
      <c r="AA726" s="8">
        <v>0</v>
      </c>
      <c r="AB726" s="8">
        <v>0</v>
      </c>
      <c r="AC726" s="8">
        <v>0</v>
      </c>
      <c r="AD726" s="8">
        <v>0</v>
      </c>
      <c r="AE726" s="8">
        <v>0</v>
      </c>
      <c r="AF726" s="8">
        <v>0</v>
      </c>
      <c r="AG726" s="8">
        <v>1</v>
      </c>
      <c r="AH726" s="8">
        <v>1</v>
      </c>
      <c r="AI726" s="8">
        <v>1</v>
      </c>
      <c r="AJ726" s="8">
        <v>0</v>
      </c>
      <c r="AK726" s="8">
        <v>0</v>
      </c>
      <c r="AL726" s="8">
        <v>0</v>
      </c>
    </row>
    <row r="727" spans="1:38" ht="89.25" x14ac:dyDescent="0.25">
      <c r="A727" s="6">
        <v>302</v>
      </c>
      <c r="B727" s="7" t="s">
        <v>92</v>
      </c>
      <c r="C727" s="7" t="s">
        <v>51</v>
      </c>
      <c r="D727" s="7" t="s">
        <v>407</v>
      </c>
      <c r="E727" s="7" t="s">
        <v>94</v>
      </c>
      <c r="F727" s="7" t="s">
        <v>95</v>
      </c>
      <c r="G727" s="7" t="s">
        <v>991</v>
      </c>
      <c r="H727" s="7" t="s">
        <v>992</v>
      </c>
      <c r="I727" s="7" t="s">
        <v>993</v>
      </c>
      <c r="J727" s="7" t="s">
        <v>2649</v>
      </c>
      <c r="K727" s="7" t="s">
        <v>4847</v>
      </c>
      <c r="L727" s="7" t="s">
        <v>4848</v>
      </c>
      <c r="M727" s="7" t="s">
        <v>4601</v>
      </c>
      <c r="N727" s="7" t="s">
        <v>4648</v>
      </c>
      <c r="O727" s="8">
        <v>0</v>
      </c>
      <c r="P727" s="8">
        <v>0</v>
      </c>
      <c r="Q727" s="8">
        <v>0</v>
      </c>
      <c r="U727" s="8">
        <v>1</v>
      </c>
      <c r="V727" s="8">
        <v>1</v>
      </c>
      <c r="W727" s="8">
        <v>1</v>
      </c>
      <c r="X727" s="8">
        <v>1</v>
      </c>
      <c r="Y727" s="8">
        <v>1</v>
      </c>
      <c r="Z727" s="8">
        <v>1</v>
      </c>
      <c r="AA727" s="8">
        <v>0</v>
      </c>
      <c r="AB727" s="8">
        <v>0</v>
      </c>
      <c r="AC727" s="8">
        <v>0</v>
      </c>
      <c r="AD727" s="8">
        <v>0</v>
      </c>
      <c r="AE727" s="8">
        <v>0</v>
      </c>
      <c r="AF727" s="8">
        <v>0</v>
      </c>
      <c r="AG727" s="8">
        <v>1</v>
      </c>
      <c r="AH727" s="8">
        <v>1</v>
      </c>
      <c r="AI727" s="8">
        <v>1</v>
      </c>
      <c r="AJ727" s="8">
        <v>0</v>
      </c>
      <c r="AK727" s="8">
        <v>0</v>
      </c>
      <c r="AL727" s="8">
        <v>0</v>
      </c>
    </row>
    <row r="728" spans="1:38" ht="102" x14ac:dyDescent="0.25">
      <c r="A728" s="6">
        <v>302</v>
      </c>
      <c r="B728" s="7" t="s">
        <v>92</v>
      </c>
      <c r="C728" s="7" t="s">
        <v>51</v>
      </c>
      <c r="D728" s="7" t="s">
        <v>407</v>
      </c>
      <c r="E728" s="7" t="s">
        <v>94</v>
      </c>
      <c r="F728" s="7" t="s">
        <v>95</v>
      </c>
      <c r="G728" s="7" t="s">
        <v>991</v>
      </c>
      <c r="H728" s="7" t="s">
        <v>992</v>
      </c>
      <c r="I728" s="7" t="s">
        <v>993</v>
      </c>
      <c r="J728" s="7" t="s">
        <v>2649</v>
      </c>
      <c r="K728" s="7" t="s">
        <v>4849</v>
      </c>
      <c r="L728" s="7" t="s">
        <v>4850</v>
      </c>
      <c r="M728" s="7" t="s">
        <v>4601</v>
      </c>
      <c r="N728" s="7" t="s">
        <v>4652</v>
      </c>
      <c r="O728" s="8">
        <v>0</v>
      </c>
      <c r="P728" s="8">
        <v>0</v>
      </c>
      <c r="Q728" s="8">
        <v>0</v>
      </c>
      <c r="U728" s="8">
        <v>1</v>
      </c>
      <c r="V728" s="8">
        <v>1</v>
      </c>
      <c r="W728" s="8">
        <v>1</v>
      </c>
      <c r="X728" s="8">
        <v>1</v>
      </c>
      <c r="Y728" s="8">
        <v>1</v>
      </c>
      <c r="Z728" s="8">
        <v>1</v>
      </c>
      <c r="AA728" s="8">
        <v>0</v>
      </c>
      <c r="AB728" s="8">
        <v>0</v>
      </c>
      <c r="AC728" s="8">
        <v>0</v>
      </c>
      <c r="AD728" s="8">
        <v>0</v>
      </c>
      <c r="AE728" s="8">
        <v>0</v>
      </c>
      <c r="AF728" s="8">
        <v>0</v>
      </c>
      <c r="AG728" s="8">
        <v>1</v>
      </c>
      <c r="AH728" s="8">
        <v>1</v>
      </c>
      <c r="AI728" s="8">
        <v>1</v>
      </c>
      <c r="AJ728" s="8">
        <v>0</v>
      </c>
      <c r="AK728" s="8">
        <v>0</v>
      </c>
      <c r="AL728" s="8">
        <v>0</v>
      </c>
    </row>
    <row r="729" spans="1:38" ht="89.25" x14ac:dyDescent="0.25">
      <c r="A729" s="6">
        <v>302</v>
      </c>
      <c r="B729" s="7" t="s">
        <v>92</v>
      </c>
      <c r="C729" s="7" t="s">
        <v>51</v>
      </c>
      <c r="D729" s="7" t="s">
        <v>407</v>
      </c>
      <c r="E729" s="7" t="s">
        <v>94</v>
      </c>
      <c r="F729" s="7" t="s">
        <v>95</v>
      </c>
      <c r="G729" s="7" t="s">
        <v>991</v>
      </c>
      <c r="H729" s="7" t="s">
        <v>992</v>
      </c>
      <c r="I729" s="7" t="s">
        <v>993</v>
      </c>
      <c r="J729" s="7" t="s">
        <v>2649</v>
      </c>
      <c r="K729" s="7" t="s">
        <v>4851</v>
      </c>
      <c r="L729" s="7" t="s">
        <v>4852</v>
      </c>
      <c r="M729" s="7" t="s">
        <v>457</v>
      </c>
      <c r="N729" s="7" t="s">
        <v>4853</v>
      </c>
      <c r="O729" s="8">
        <v>0</v>
      </c>
      <c r="P729" s="8">
        <v>1</v>
      </c>
      <c r="Q729" s="8">
        <v>1</v>
      </c>
      <c r="S729" s="7" t="s">
        <v>3147</v>
      </c>
      <c r="T729" s="7" t="s">
        <v>3147</v>
      </c>
      <c r="U729" s="8">
        <v>1</v>
      </c>
      <c r="V729" s="8">
        <v>1</v>
      </c>
      <c r="W729" s="8">
        <v>1</v>
      </c>
      <c r="X729" s="8">
        <v>1</v>
      </c>
      <c r="Y729" s="8">
        <v>1</v>
      </c>
      <c r="Z729" s="8">
        <v>1</v>
      </c>
      <c r="AA729" s="8">
        <v>0</v>
      </c>
      <c r="AB729" s="8">
        <v>0</v>
      </c>
      <c r="AC729" s="8">
        <v>0</v>
      </c>
      <c r="AD729" s="8">
        <v>0</v>
      </c>
      <c r="AE729" s="8">
        <v>0</v>
      </c>
      <c r="AF729" s="8">
        <v>0</v>
      </c>
      <c r="AG729" s="8">
        <v>1</v>
      </c>
      <c r="AH729" s="8">
        <v>1</v>
      </c>
      <c r="AI729" s="8">
        <v>1</v>
      </c>
      <c r="AJ729" s="8">
        <v>1</v>
      </c>
      <c r="AK729" s="8">
        <v>1</v>
      </c>
      <c r="AL729" s="8">
        <v>1</v>
      </c>
    </row>
    <row r="730" spans="1:38" ht="89.25" x14ac:dyDescent="0.25">
      <c r="A730" s="6">
        <v>302</v>
      </c>
      <c r="B730" s="7" t="s">
        <v>92</v>
      </c>
      <c r="C730" s="7" t="s">
        <v>51</v>
      </c>
      <c r="D730" s="7" t="s">
        <v>407</v>
      </c>
      <c r="E730" s="7" t="s">
        <v>94</v>
      </c>
      <c r="F730" s="7" t="s">
        <v>95</v>
      </c>
      <c r="G730" s="7" t="s">
        <v>991</v>
      </c>
      <c r="H730" s="7" t="s">
        <v>992</v>
      </c>
      <c r="I730" s="7" t="s">
        <v>993</v>
      </c>
      <c r="J730" s="7" t="s">
        <v>2649</v>
      </c>
      <c r="K730" s="7" t="s">
        <v>4854</v>
      </c>
      <c r="L730" s="7" t="s">
        <v>4855</v>
      </c>
      <c r="M730" s="7" t="s">
        <v>457</v>
      </c>
      <c r="N730" s="7" t="s">
        <v>4856</v>
      </c>
      <c r="O730" s="8">
        <v>0</v>
      </c>
      <c r="P730" s="8">
        <v>0</v>
      </c>
      <c r="Q730" s="8">
        <v>0</v>
      </c>
      <c r="U730" s="8">
        <v>1</v>
      </c>
      <c r="V730" s="8">
        <v>1</v>
      </c>
      <c r="W730" s="8">
        <v>1</v>
      </c>
      <c r="X730" s="8">
        <v>1</v>
      </c>
      <c r="Y730" s="8">
        <v>1</v>
      </c>
      <c r="Z730" s="8">
        <v>1</v>
      </c>
      <c r="AA730" s="8">
        <v>0</v>
      </c>
      <c r="AB730" s="8">
        <v>0</v>
      </c>
      <c r="AC730" s="8">
        <v>0</v>
      </c>
      <c r="AD730" s="8">
        <v>0</v>
      </c>
      <c r="AE730" s="8">
        <v>0</v>
      </c>
      <c r="AF730" s="8">
        <v>0</v>
      </c>
      <c r="AG730" s="8">
        <v>1</v>
      </c>
      <c r="AH730" s="8">
        <v>1</v>
      </c>
      <c r="AI730" s="8">
        <v>1</v>
      </c>
      <c r="AJ730" s="8">
        <v>0</v>
      </c>
      <c r="AK730" s="8">
        <v>0</v>
      </c>
      <c r="AL730" s="8">
        <v>0</v>
      </c>
    </row>
    <row r="731" spans="1:38" ht="89.25" x14ac:dyDescent="0.25">
      <c r="A731" s="6">
        <v>302</v>
      </c>
      <c r="B731" s="7" t="s">
        <v>92</v>
      </c>
      <c r="C731" s="7" t="s">
        <v>51</v>
      </c>
      <c r="D731" s="7" t="s">
        <v>407</v>
      </c>
      <c r="E731" s="7" t="s">
        <v>94</v>
      </c>
      <c r="F731" s="7" t="s">
        <v>95</v>
      </c>
      <c r="G731" s="7" t="s">
        <v>991</v>
      </c>
      <c r="H731" s="7" t="s">
        <v>992</v>
      </c>
      <c r="I731" s="7" t="s">
        <v>993</v>
      </c>
      <c r="J731" s="7" t="s">
        <v>2649</v>
      </c>
      <c r="K731" s="7" t="s">
        <v>4857</v>
      </c>
      <c r="L731" s="7" t="s">
        <v>4858</v>
      </c>
      <c r="M731" s="7" t="s">
        <v>4601</v>
      </c>
      <c r="N731" s="7" t="s">
        <v>4602</v>
      </c>
      <c r="O731" s="8">
        <v>0</v>
      </c>
      <c r="P731" s="8">
        <v>0</v>
      </c>
      <c r="Q731" s="8">
        <v>0</v>
      </c>
      <c r="U731" s="8">
        <v>1</v>
      </c>
      <c r="V731" s="8">
        <v>1</v>
      </c>
      <c r="W731" s="8">
        <v>1</v>
      </c>
      <c r="X731" s="8">
        <v>1</v>
      </c>
      <c r="Y731" s="8">
        <v>1</v>
      </c>
      <c r="Z731" s="8">
        <v>1</v>
      </c>
      <c r="AA731" s="8">
        <v>0</v>
      </c>
      <c r="AB731" s="8">
        <v>0</v>
      </c>
      <c r="AC731" s="8">
        <v>0</v>
      </c>
      <c r="AD731" s="8">
        <v>0</v>
      </c>
      <c r="AE731" s="8">
        <v>0</v>
      </c>
      <c r="AF731" s="8">
        <v>0</v>
      </c>
      <c r="AG731" s="8">
        <v>1</v>
      </c>
      <c r="AH731" s="8">
        <v>1</v>
      </c>
      <c r="AI731" s="8">
        <v>1</v>
      </c>
      <c r="AJ731" s="8">
        <v>0</v>
      </c>
      <c r="AK731" s="8">
        <v>0</v>
      </c>
      <c r="AL731" s="8">
        <v>0</v>
      </c>
    </row>
    <row r="732" spans="1:38" ht="102" x14ac:dyDescent="0.25">
      <c r="A732" s="6">
        <v>302</v>
      </c>
      <c r="B732" s="7" t="s">
        <v>92</v>
      </c>
      <c r="C732" s="7" t="s">
        <v>51</v>
      </c>
      <c r="D732" s="7" t="s">
        <v>407</v>
      </c>
      <c r="E732" s="7" t="s">
        <v>94</v>
      </c>
      <c r="F732" s="7" t="s">
        <v>95</v>
      </c>
      <c r="G732" s="7" t="s">
        <v>991</v>
      </c>
      <c r="H732" s="7" t="s">
        <v>992</v>
      </c>
      <c r="I732" s="7" t="s">
        <v>993</v>
      </c>
      <c r="J732" s="7" t="s">
        <v>2649</v>
      </c>
      <c r="K732" s="7" t="s">
        <v>4859</v>
      </c>
      <c r="L732" s="7" t="s">
        <v>4860</v>
      </c>
      <c r="M732" s="7" t="s">
        <v>457</v>
      </c>
      <c r="N732" s="7" t="s">
        <v>4374</v>
      </c>
      <c r="O732" s="8">
        <v>0</v>
      </c>
      <c r="P732" s="8">
        <v>0</v>
      </c>
      <c r="Q732" s="8">
        <v>0</v>
      </c>
      <c r="U732" s="8">
        <v>1</v>
      </c>
      <c r="V732" s="8">
        <v>1</v>
      </c>
      <c r="W732" s="8">
        <v>1</v>
      </c>
      <c r="X732" s="8">
        <v>1</v>
      </c>
      <c r="Y732" s="8">
        <v>1</v>
      </c>
      <c r="Z732" s="8">
        <v>1</v>
      </c>
      <c r="AA732" s="8">
        <v>0</v>
      </c>
      <c r="AB732" s="8">
        <v>0</v>
      </c>
      <c r="AC732" s="8">
        <v>0</v>
      </c>
      <c r="AD732" s="8">
        <v>0</v>
      </c>
      <c r="AE732" s="8">
        <v>0</v>
      </c>
      <c r="AF732" s="8">
        <v>0</v>
      </c>
      <c r="AG732" s="8">
        <v>1</v>
      </c>
      <c r="AH732" s="8">
        <v>1</v>
      </c>
      <c r="AI732" s="8">
        <v>1</v>
      </c>
      <c r="AJ732" s="8">
        <v>0</v>
      </c>
      <c r="AK732" s="8">
        <v>0</v>
      </c>
      <c r="AL732" s="8">
        <v>0</v>
      </c>
    </row>
    <row r="733" spans="1:38" ht="89.25" x14ac:dyDescent="0.25">
      <c r="A733" s="6">
        <v>302</v>
      </c>
      <c r="B733" s="7" t="s">
        <v>92</v>
      </c>
      <c r="C733" s="7" t="s">
        <v>51</v>
      </c>
      <c r="D733" s="7" t="s">
        <v>407</v>
      </c>
      <c r="E733" s="7" t="s">
        <v>94</v>
      </c>
      <c r="F733" s="7" t="s">
        <v>95</v>
      </c>
      <c r="G733" s="7" t="s">
        <v>991</v>
      </c>
      <c r="H733" s="7" t="s">
        <v>992</v>
      </c>
      <c r="I733" s="7" t="s">
        <v>993</v>
      </c>
      <c r="J733" s="7" t="s">
        <v>2649</v>
      </c>
      <c r="K733" s="7" t="s">
        <v>4861</v>
      </c>
      <c r="L733" s="7" t="s">
        <v>4862</v>
      </c>
      <c r="M733" s="7" t="s">
        <v>407</v>
      </c>
      <c r="N733" s="7" t="s">
        <v>4812</v>
      </c>
      <c r="O733" s="8">
        <v>0</v>
      </c>
      <c r="P733" s="8">
        <v>0</v>
      </c>
      <c r="Q733" s="8">
        <v>0</v>
      </c>
      <c r="U733" s="8">
        <v>1</v>
      </c>
      <c r="V733" s="8">
        <v>1</v>
      </c>
      <c r="W733" s="8">
        <v>1</v>
      </c>
      <c r="X733" s="8">
        <v>1</v>
      </c>
      <c r="Y733" s="8">
        <v>1</v>
      </c>
      <c r="Z733" s="8">
        <v>1</v>
      </c>
      <c r="AA733" s="8">
        <v>0</v>
      </c>
      <c r="AB733" s="8">
        <v>0</v>
      </c>
      <c r="AC733" s="8">
        <v>0</v>
      </c>
      <c r="AD733" s="8">
        <v>0</v>
      </c>
      <c r="AE733" s="8">
        <v>0</v>
      </c>
      <c r="AF733" s="8">
        <v>0</v>
      </c>
      <c r="AG733" s="8">
        <v>1</v>
      </c>
      <c r="AH733" s="8">
        <v>1</v>
      </c>
      <c r="AI733" s="8">
        <v>1</v>
      </c>
      <c r="AJ733" s="8">
        <v>0</v>
      </c>
      <c r="AK733" s="8">
        <v>0</v>
      </c>
      <c r="AL733" s="8">
        <v>0</v>
      </c>
    </row>
    <row r="734" spans="1:38" ht="89.25" x14ac:dyDescent="0.25">
      <c r="A734" s="6">
        <v>302</v>
      </c>
      <c r="B734" s="7" t="s">
        <v>92</v>
      </c>
      <c r="C734" s="7" t="s">
        <v>51</v>
      </c>
      <c r="D734" s="7" t="s">
        <v>407</v>
      </c>
      <c r="E734" s="7" t="s">
        <v>94</v>
      </c>
      <c r="F734" s="7" t="s">
        <v>95</v>
      </c>
      <c r="G734" s="7" t="s">
        <v>991</v>
      </c>
      <c r="H734" s="7" t="s">
        <v>992</v>
      </c>
      <c r="I734" s="7" t="s">
        <v>993</v>
      </c>
      <c r="J734" s="7" t="s">
        <v>2649</v>
      </c>
      <c r="K734" s="7" t="s">
        <v>4863</v>
      </c>
      <c r="L734" s="7" t="s">
        <v>4864</v>
      </c>
      <c r="M734" s="7" t="s">
        <v>738</v>
      </c>
      <c r="N734" s="7" t="s">
        <v>4795</v>
      </c>
      <c r="O734" s="8">
        <v>0</v>
      </c>
      <c r="P734" s="8">
        <v>0</v>
      </c>
      <c r="Q734" s="8">
        <v>0</v>
      </c>
      <c r="U734" s="8">
        <v>1</v>
      </c>
      <c r="V734" s="8">
        <v>1</v>
      </c>
      <c r="W734" s="8">
        <v>1</v>
      </c>
      <c r="X734" s="8">
        <v>1</v>
      </c>
      <c r="Y734" s="8">
        <v>1</v>
      </c>
      <c r="Z734" s="8">
        <v>1</v>
      </c>
      <c r="AA734" s="8">
        <v>0</v>
      </c>
      <c r="AB734" s="8">
        <v>0</v>
      </c>
      <c r="AC734" s="8">
        <v>0</v>
      </c>
      <c r="AD734" s="8">
        <v>0</v>
      </c>
      <c r="AE734" s="8">
        <v>0</v>
      </c>
      <c r="AF734" s="8">
        <v>0</v>
      </c>
      <c r="AG734" s="8">
        <v>1</v>
      </c>
      <c r="AH734" s="8">
        <v>1</v>
      </c>
      <c r="AI734" s="8">
        <v>1</v>
      </c>
      <c r="AJ734" s="8">
        <v>0</v>
      </c>
      <c r="AK734" s="8">
        <v>0</v>
      </c>
      <c r="AL734" s="8">
        <v>0</v>
      </c>
    </row>
    <row r="735" spans="1:38" ht="89.25" x14ac:dyDescent="0.25">
      <c r="A735" s="6">
        <v>302</v>
      </c>
      <c r="B735" s="7" t="s">
        <v>92</v>
      </c>
      <c r="C735" s="7" t="s">
        <v>51</v>
      </c>
      <c r="D735" s="7" t="s">
        <v>407</v>
      </c>
      <c r="E735" s="7" t="s">
        <v>94</v>
      </c>
      <c r="F735" s="7" t="s">
        <v>95</v>
      </c>
      <c r="G735" s="7" t="s">
        <v>991</v>
      </c>
      <c r="H735" s="7" t="s">
        <v>992</v>
      </c>
      <c r="I735" s="7" t="s">
        <v>993</v>
      </c>
      <c r="J735" s="7" t="s">
        <v>2649</v>
      </c>
      <c r="K735" s="7" t="s">
        <v>4865</v>
      </c>
      <c r="L735" s="7" t="s">
        <v>4866</v>
      </c>
      <c r="M735" s="7" t="s">
        <v>457</v>
      </c>
      <c r="N735" s="7" t="s">
        <v>4867</v>
      </c>
      <c r="O735" s="8">
        <v>0</v>
      </c>
      <c r="P735" s="8">
        <v>0</v>
      </c>
      <c r="Q735" s="8">
        <v>0</v>
      </c>
      <c r="U735" s="8">
        <v>1</v>
      </c>
      <c r="V735" s="8">
        <v>1</v>
      </c>
      <c r="W735" s="8">
        <v>1</v>
      </c>
      <c r="X735" s="8">
        <v>1</v>
      </c>
      <c r="Y735" s="8">
        <v>1</v>
      </c>
      <c r="Z735" s="8">
        <v>1</v>
      </c>
      <c r="AA735" s="8">
        <v>0</v>
      </c>
      <c r="AB735" s="8">
        <v>0</v>
      </c>
      <c r="AC735" s="8">
        <v>0</v>
      </c>
      <c r="AD735" s="8">
        <v>0</v>
      </c>
      <c r="AE735" s="8">
        <v>0</v>
      </c>
      <c r="AF735" s="8">
        <v>0</v>
      </c>
      <c r="AG735" s="8">
        <v>1</v>
      </c>
      <c r="AH735" s="8">
        <v>1</v>
      </c>
      <c r="AI735" s="8">
        <v>1</v>
      </c>
      <c r="AJ735" s="8">
        <v>0</v>
      </c>
      <c r="AK735" s="8">
        <v>0</v>
      </c>
      <c r="AL735" s="8">
        <v>0</v>
      </c>
    </row>
    <row r="736" spans="1:38" ht="76.5" x14ac:dyDescent="0.25">
      <c r="A736" s="6">
        <v>305</v>
      </c>
      <c r="B736" s="7" t="s">
        <v>92</v>
      </c>
      <c r="C736" s="7" t="s">
        <v>51</v>
      </c>
      <c r="D736" s="7" t="s">
        <v>236</v>
      </c>
      <c r="E736" s="7" t="s">
        <v>94</v>
      </c>
      <c r="F736" s="7" t="s">
        <v>95</v>
      </c>
      <c r="G736" s="7" t="s">
        <v>237</v>
      </c>
      <c r="H736" s="7" t="s">
        <v>238</v>
      </c>
      <c r="I736" s="7" t="s">
        <v>239</v>
      </c>
      <c r="J736" s="7" t="s">
        <v>2649</v>
      </c>
      <c r="K736" s="7" t="s">
        <v>4868</v>
      </c>
      <c r="L736" s="7" t="s">
        <v>4869</v>
      </c>
      <c r="M736" s="7" t="s">
        <v>236</v>
      </c>
      <c r="N736" s="7" t="s">
        <v>4870</v>
      </c>
      <c r="O736" s="8">
        <v>0</v>
      </c>
      <c r="P736" s="8">
        <v>0</v>
      </c>
      <c r="Q736" s="8">
        <v>0</v>
      </c>
      <c r="R736" s="7" t="s">
        <v>228</v>
      </c>
      <c r="S736" s="7" t="s">
        <v>228</v>
      </c>
      <c r="T736" s="7" t="s">
        <v>228</v>
      </c>
      <c r="U736" s="8">
        <v>3</v>
      </c>
      <c r="V736" s="8">
        <v>3</v>
      </c>
      <c r="W736" s="8">
        <v>3</v>
      </c>
      <c r="X736" s="8">
        <v>2</v>
      </c>
      <c r="Y736" s="8">
        <v>2</v>
      </c>
      <c r="Z736" s="8">
        <v>2</v>
      </c>
      <c r="AA736" s="8">
        <v>0</v>
      </c>
      <c r="AB736" s="8">
        <v>0</v>
      </c>
      <c r="AC736" s="8">
        <v>0</v>
      </c>
      <c r="AD736" s="8">
        <v>1</v>
      </c>
      <c r="AE736" s="8">
        <v>1</v>
      </c>
      <c r="AF736" s="8">
        <v>1</v>
      </c>
      <c r="AG736" s="8">
        <v>1</v>
      </c>
      <c r="AH736" s="8">
        <v>1</v>
      </c>
      <c r="AI736" s="8">
        <v>1</v>
      </c>
      <c r="AJ736" s="8">
        <v>0</v>
      </c>
      <c r="AK736" s="8">
        <v>0</v>
      </c>
      <c r="AL736" s="8">
        <v>0</v>
      </c>
    </row>
    <row r="737" spans="1:39" ht="76.5" x14ac:dyDescent="0.25">
      <c r="A737" s="6">
        <v>306</v>
      </c>
      <c r="B737" s="7" t="s">
        <v>92</v>
      </c>
      <c r="C737" s="7" t="s">
        <v>51</v>
      </c>
      <c r="D737" s="7" t="s">
        <v>236</v>
      </c>
      <c r="E737" s="7" t="s">
        <v>94</v>
      </c>
      <c r="F737" s="7" t="s">
        <v>95</v>
      </c>
      <c r="G737" s="7" t="s">
        <v>802</v>
      </c>
      <c r="H737" s="7" t="s">
        <v>803</v>
      </c>
      <c r="I737" s="7" t="s">
        <v>804</v>
      </c>
      <c r="J737" s="7" t="s">
        <v>2649</v>
      </c>
      <c r="K737" s="7" t="s">
        <v>4871</v>
      </c>
      <c r="L737" s="7" t="s">
        <v>4872</v>
      </c>
      <c r="M737" s="7" t="s">
        <v>236</v>
      </c>
      <c r="N737" s="7" t="s">
        <v>4873</v>
      </c>
      <c r="O737" s="8">
        <v>0</v>
      </c>
      <c r="P737" s="8">
        <v>2</v>
      </c>
      <c r="Q737" s="8">
        <v>2</v>
      </c>
      <c r="R737" s="7" t="s">
        <v>4874</v>
      </c>
      <c r="S737" s="7" t="s">
        <v>4875</v>
      </c>
      <c r="T737" s="7" t="s">
        <v>4876</v>
      </c>
      <c r="U737" s="8">
        <v>2</v>
      </c>
      <c r="V737" s="8">
        <v>2</v>
      </c>
      <c r="W737" s="8">
        <v>2</v>
      </c>
      <c r="X737" s="8">
        <v>1</v>
      </c>
      <c r="Y737" s="8">
        <v>1</v>
      </c>
      <c r="Z737" s="8">
        <v>1</v>
      </c>
      <c r="AA737" s="8">
        <v>0</v>
      </c>
      <c r="AB737" s="8">
        <v>0</v>
      </c>
      <c r="AC737" s="8">
        <v>0</v>
      </c>
      <c r="AD737" s="8">
        <v>0</v>
      </c>
      <c r="AE737" s="8">
        <v>0</v>
      </c>
      <c r="AF737" s="8">
        <v>0</v>
      </c>
      <c r="AG737" s="8">
        <v>1</v>
      </c>
      <c r="AH737" s="8">
        <v>1</v>
      </c>
      <c r="AI737" s="8">
        <v>1</v>
      </c>
      <c r="AJ737" s="8">
        <v>1</v>
      </c>
      <c r="AK737" s="8">
        <v>1</v>
      </c>
      <c r="AL737" s="8">
        <v>1</v>
      </c>
    </row>
    <row r="738" spans="1:39" ht="89.25" x14ac:dyDescent="0.25">
      <c r="A738" s="6">
        <v>306</v>
      </c>
      <c r="B738" s="7" t="s">
        <v>92</v>
      </c>
      <c r="C738" s="7" t="s">
        <v>51</v>
      </c>
      <c r="D738" s="7" t="s">
        <v>236</v>
      </c>
      <c r="E738" s="7" t="s">
        <v>94</v>
      </c>
      <c r="F738" s="7" t="s">
        <v>95</v>
      </c>
      <c r="G738" s="7" t="s">
        <v>802</v>
      </c>
      <c r="H738" s="7" t="s">
        <v>803</v>
      </c>
      <c r="I738" s="7" t="s">
        <v>804</v>
      </c>
      <c r="J738" s="7" t="s">
        <v>2720</v>
      </c>
      <c r="K738" s="7" t="s">
        <v>4877</v>
      </c>
      <c r="L738" s="7" t="s">
        <v>4878</v>
      </c>
      <c r="M738" s="7" t="s">
        <v>236</v>
      </c>
      <c r="N738" s="7" t="s">
        <v>4879</v>
      </c>
      <c r="O738" s="8">
        <v>0</v>
      </c>
      <c r="P738" s="8">
        <v>0</v>
      </c>
      <c r="Q738" s="8">
        <v>0</v>
      </c>
      <c r="R738" s="7" t="s">
        <v>4874</v>
      </c>
      <c r="S738" s="7" t="s">
        <v>4874</v>
      </c>
      <c r="T738" s="7" t="s">
        <v>4874</v>
      </c>
      <c r="U738" s="8">
        <v>1</v>
      </c>
      <c r="V738" s="8">
        <v>1</v>
      </c>
      <c r="W738" s="8">
        <v>1</v>
      </c>
      <c r="X738" s="8">
        <v>0</v>
      </c>
      <c r="Y738" s="8">
        <v>0</v>
      </c>
      <c r="Z738" s="8">
        <v>0</v>
      </c>
      <c r="AA738" s="8">
        <v>0</v>
      </c>
      <c r="AB738" s="8">
        <v>0</v>
      </c>
      <c r="AC738" s="8">
        <v>0</v>
      </c>
      <c r="AD738" s="8">
        <v>0</v>
      </c>
      <c r="AE738" s="8">
        <v>0</v>
      </c>
      <c r="AF738" s="8">
        <v>0</v>
      </c>
      <c r="AG738" s="8">
        <v>0</v>
      </c>
      <c r="AH738" s="8">
        <v>0</v>
      </c>
      <c r="AI738" s="8">
        <v>0</v>
      </c>
      <c r="AJ738" s="8">
        <v>0</v>
      </c>
      <c r="AK738" s="8">
        <v>0</v>
      </c>
      <c r="AL738" s="8">
        <v>0</v>
      </c>
    </row>
    <row r="739" spans="1:39" ht="114.75" x14ac:dyDescent="0.25">
      <c r="A739" s="6">
        <v>308</v>
      </c>
      <c r="B739" s="7" t="s">
        <v>92</v>
      </c>
      <c r="C739" s="7" t="s">
        <v>51</v>
      </c>
      <c r="D739" s="7" t="s">
        <v>153</v>
      </c>
      <c r="E739" s="7" t="s">
        <v>94</v>
      </c>
      <c r="F739" s="7" t="s">
        <v>491</v>
      </c>
      <c r="G739" s="7" t="s">
        <v>1760</v>
      </c>
      <c r="H739" s="7" t="s">
        <v>1761</v>
      </c>
      <c r="I739" s="7" t="s">
        <v>1762</v>
      </c>
      <c r="J739" s="7" t="s">
        <v>2649</v>
      </c>
      <c r="K739" s="7" t="s">
        <v>4880</v>
      </c>
      <c r="L739" s="7" t="s">
        <v>4881</v>
      </c>
      <c r="M739" s="7" t="s">
        <v>457</v>
      </c>
      <c r="N739" s="7" t="s">
        <v>4677</v>
      </c>
      <c r="O739" s="8">
        <v>0</v>
      </c>
      <c r="P739" s="8">
        <v>0</v>
      </c>
      <c r="Q739" s="8">
        <v>0</v>
      </c>
      <c r="R739" s="7" t="s">
        <v>2148</v>
      </c>
      <c r="S739" s="7" t="s">
        <v>2148</v>
      </c>
      <c r="T739" s="7" t="s">
        <v>2148</v>
      </c>
      <c r="U739" s="8">
        <v>2</v>
      </c>
      <c r="V739" s="8">
        <v>1</v>
      </c>
      <c r="W739" s="8">
        <v>1</v>
      </c>
      <c r="X739" s="8">
        <v>2</v>
      </c>
      <c r="Y739" s="8">
        <v>1</v>
      </c>
      <c r="Z739" s="8">
        <v>1</v>
      </c>
      <c r="AA739" s="8">
        <v>2</v>
      </c>
      <c r="AB739" s="8">
        <v>1</v>
      </c>
      <c r="AC739" s="8">
        <v>1</v>
      </c>
      <c r="AD739" s="8">
        <v>0</v>
      </c>
      <c r="AE739" s="8">
        <v>0</v>
      </c>
      <c r="AF739" s="8">
        <v>0</v>
      </c>
      <c r="AG739" s="8">
        <v>0</v>
      </c>
      <c r="AH739" s="8">
        <v>0</v>
      </c>
      <c r="AI739" s="8">
        <v>0</v>
      </c>
      <c r="AJ739" s="8">
        <v>0</v>
      </c>
      <c r="AK739" s="8">
        <v>0</v>
      </c>
      <c r="AL739" s="8">
        <v>0</v>
      </c>
    </row>
    <row r="740" spans="1:39" ht="102" x14ac:dyDescent="0.25">
      <c r="A740" s="6">
        <v>309</v>
      </c>
      <c r="B740" s="7" t="s">
        <v>92</v>
      </c>
      <c r="C740" s="7" t="s">
        <v>51</v>
      </c>
      <c r="D740" s="7" t="s">
        <v>153</v>
      </c>
      <c r="E740" s="7" t="s">
        <v>94</v>
      </c>
      <c r="F740" s="7" t="s">
        <v>95</v>
      </c>
      <c r="G740" s="7" t="s">
        <v>1485</v>
      </c>
      <c r="H740" s="7" t="s">
        <v>1486</v>
      </c>
      <c r="I740" s="7" t="s">
        <v>1487</v>
      </c>
      <c r="J740" s="7" t="s">
        <v>2649</v>
      </c>
      <c r="K740" s="7" t="s">
        <v>4882</v>
      </c>
      <c r="L740" s="7" t="s">
        <v>4883</v>
      </c>
      <c r="M740" s="7" t="s">
        <v>141</v>
      </c>
      <c r="N740" s="7" t="s">
        <v>4884</v>
      </c>
      <c r="O740" s="8">
        <v>0</v>
      </c>
      <c r="P740" s="8">
        <v>0</v>
      </c>
      <c r="Q740" s="8">
        <v>1</v>
      </c>
      <c r="R740" s="7" t="s">
        <v>1488</v>
      </c>
      <c r="S740" s="7" t="s">
        <v>1488</v>
      </c>
      <c r="T740" s="7" t="s">
        <v>1488</v>
      </c>
      <c r="U740" s="8">
        <v>1</v>
      </c>
      <c r="V740" s="8">
        <v>1</v>
      </c>
      <c r="W740" s="8">
        <v>1</v>
      </c>
      <c r="X740" s="8">
        <v>1</v>
      </c>
      <c r="Y740" s="8">
        <v>1</v>
      </c>
      <c r="Z740" s="8">
        <v>1</v>
      </c>
      <c r="AA740" s="8">
        <v>0</v>
      </c>
      <c r="AB740" s="8">
        <v>0</v>
      </c>
      <c r="AC740" s="8">
        <v>0</v>
      </c>
      <c r="AD740" s="8">
        <v>0</v>
      </c>
      <c r="AE740" s="8">
        <v>0</v>
      </c>
      <c r="AF740" s="8">
        <v>0</v>
      </c>
      <c r="AG740" s="8">
        <v>1</v>
      </c>
      <c r="AH740" s="8">
        <v>1</v>
      </c>
      <c r="AI740" s="8">
        <v>1</v>
      </c>
      <c r="AJ740" s="8">
        <v>1</v>
      </c>
      <c r="AK740" s="8">
        <v>1</v>
      </c>
      <c r="AL740" s="8">
        <v>1</v>
      </c>
    </row>
    <row r="741" spans="1:39" ht="89.25" x14ac:dyDescent="0.25">
      <c r="A741" s="6">
        <v>309</v>
      </c>
      <c r="B741" s="7" t="s">
        <v>92</v>
      </c>
      <c r="C741" s="7" t="s">
        <v>51</v>
      </c>
      <c r="D741" s="7" t="s">
        <v>153</v>
      </c>
      <c r="E741" s="7" t="s">
        <v>94</v>
      </c>
      <c r="F741" s="7" t="s">
        <v>95</v>
      </c>
      <c r="G741" s="7" t="s">
        <v>1485</v>
      </c>
      <c r="H741" s="7" t="s">
        <v>1486</v>
      </c>
      <c r="I741" s="7" t="s">
        <v>1487</v>
      </c>
      <c r="J741" s="7" t="s">
        <v>2649</v>
      </c>
      <c r="K741" s="7" t="s">
        <v>4885</v>
      </c>
      <c r="L741" s="7" t="s">
        <v>4886</v>
      </c>
      <c r="M741" s="7" t="s">
        <v>251</v>
      </c>
      <c r="N741" s="7" t="s">
        <v>4887</v>
      </c>
      <c r="O741" s="8">
        <v>0</v>
      </c>
      <c r="P741" s="8">
        <v>0</v>
      </c>
      <c r="Q741" s="8">
        <v>0</v>
      </c>
      <c r="R741" s="7" t="s">
        <v>1488</v>
      </c>
      <c r="S741" s="7" t="s">
        <v>1488</v>
      </c>
      <c r="T741" s="7" t="s">
        <v>1488</v>
      </c>
      <c r="U741" s="8">
        <v>1</v>
      </c>
      <c r="V741" s="8">
        <v>1</v>
      </c>
      <c r="W741" s="8">
        <v>1</v>
      </c>
      <c r="X741" s="8">
        <v>1</v>
      </c>
      <c r="Y741" s="8">
        <v>1</v>
      </c>
      <c r="Z741" s="8">
        <v>1</v>
      </c>
      <c r="AA741" s="8">
        <v>0</v>
      </c>
      <c r="AB741" s="8">
        <v>0</v>
      </c>
      <c r="AC741" s="8">
        <v>0</v>
      </c>
      <c r="AD741" s="8">
        <v>1</v>
      </c>
      <c r="AE741" s="8">
        <v>1</v>
      </c>
      <c r="AF741" s="8">
        <v>1</v>
      </c>
      <c r="AG741" s="8">
        <v>0</v>
      </c>
      <c r="AH741" s="8">
        <v>0</v>
      </c>
      <c r="AI741" s="8">
        <v>0</v>
      </c>
      <c r="AJ741" s="8">
        <v>0</v>
      </c>
      <c r="AK741" s="8">
        <v>0</v>
      </c>
      <c r="AL741" s="8">
        <v>0</v>
      </c>
    </row>
    <row r="742" spans="1:39" ht="89.25" x14ac:dyDescent="0.25">
      <c r="A742" s="6">
        <v>310</v>
      </c>
      <c r="B742" s="7" t="s">
        <v>92</v>
      </c>
      <c r="C742" s="7" t="s">
        <v>51</v>
      </c>
      <c r="D742" s="7" t="s">
        <v>153</v>
      </c>
      <c r="E742" s="7" t="s">
        <v>94</v>
      </c>
      <c r="F742" s="7" t="s">
        <v>95</v>
      </c>
      <c r="G742" s="7" t="s">
        <v>1014</v>
      </c>
      <c r="H742" s="7" t="s">
        <v>1015</v>
      </c>
      <c r="I742" s="7" t="s">
        <v>1016</v>
      </c>
      <c r="J742" s="7" t="s">
        <v>2649</v>
      </c>
      <c r="K742" s="7" t="s">
        <v>4888</v>
      </c>
      <c r="L742" s="7" t="s">
        <v>4889</v>
      </c>
      <c r="M742" s="7" t="s">
        <v>153</v>
      </c>
      <c r="N742" s="7" t="s">
        <v>4890</v>
      </c>
      <c r="O742" s="8">
        <v>0</v>
      </c>
      <c r="P742" s="8">
        <v>0</v>
      </c>
      <c r="Q742" s="8">
        <v>0</v>
      </c>
      <c r="R742" s="7" t="s">
        <v>100</v>
      </c>
      <c r="S742" s="7" t="s">
        <v>100</v>
      </c>
      <c r="T742" s="7" t="s">
        <v>100</v>
      </c>
      <c r="U742" s="8">
        <v>1</v>
      </c>
      <c r="V742" s="8">
        <v>1</v>
      </c>
      <c r="W742" s="8">
        <v>1</v>
      </c>
      <c r="X742" s="8">
        <v>1</v>
      </c>
      <c r="Y742" s="8">
        <v>1</v>
      </c>
      <c r="Z742" s="8">
        <v>1</v>
      </c>
      <c r="AA742" s="8">
        <v>0</v>
      </c>
      <c r="AB742" s="8">
        <v>0</v>
      </c>
      <c r="AC742" s="8">
        <v>0</v>
      </c>
      <c r="AD742" s="8">
        <v>0</v>
      </c>
      <c r="AE742" s="8">
        <v>0</v>
      </c>
      <c r="AF742" s="8">
        <v>0</v>
      </c>
      <c r="AG742" s="8">
        <v>1</v>
      </c>
      <c r="AH742" s="8">
        <v>1</v>
      </c>
      <c r="AI742" s="8">
        <v>1</v>
      </c>
      <c r="AJ742" s="8">
        <v>0</v>
      </c>
      <c r="AK742" s="8">
        <v>0</v>
      </c>
      <c r="AL742" s="8">
        <v>0</v>
      </c>
      <c r="AM742" s="7" t="s">
        <v>100</v>
      </c>
    </row>
    <row r="743" spans="1:39" ht="89.25" x14ac:dyDescent="0.25">
      <c r="A743" s="6">
        <v>310</v>
      </c>
      <c r="B743" s="7" t="s">
        <v>92</v>
      </c>
      <c r="C743" s="7" t="s">
        <v>51</v>
      </c>
      <c r="D743" s="7" t="s">
        <v>153</v>
      </c>
      <c r="E743" s="7" t="s">
        <v>94</v>
      </c>
      <c r="F743" s="7" t="s">
        <v>95</v>
      </c>
      <c r="G743" s="7" t="s">
        <v>1014</v>
      </c>
      <c r="H743" s="7" t="s">
        <v>1015</v>
      </c>
      <c r="I743" s="7" t="s">
        <v>1016</v>
      </c>
      <c r="J743" s="7" t="s">
        <v>2720</v>
      </c>
      <c r="K743" s="7" t="s">
        <v>4891</v>
      </c>
      <c r="L743" s="7" t="s">
        <v>4892</v>
      </c>
      <c r="M743" s="7" t="s">
        <v>153</v>
      </c>
      <c r="N743" s="7" t="s">
        <v>4893</v>
      </c>
      <c r="O743" s="8">
        <v>0</v>
      </c>
      <c r="P743" s="8">
        <v>0</v>
      </c>
      <c r="Q743" s="8">
        <v>0</v>
      </c>
      <c r="R743" s="7" t="s">
        <v>100</v>
      </c>
      <c r="S743" s="7" t="s">
        <v>100</v>
      </c>
      <c r="T743" s="7" t="s">
        <v>100</v>
      </c>
      <c r="U743" s="8">
        <v>0</v>
      </c>
      <c r="V743" s="8">
        <v>0</v>
      </c>
      <c r="W743" s="8">
        <v>0</v>
      </c>
      <c r="X743" s="8">
        <v>0</v>
      </c>
      <c r="Y743" s="8">
        <v>0</v>
      </c>
      <c r="Z743" s="8">
        <v>0</v>
      </c>
      <c r="AA743" s="8">
        <v>0</v>
      </c>
      <c r="AB743" s="8">
        <v>0</v>
      </c>
      <c r="AC743" s="8">
        <v>0</v>
      </c>
      <c r="AD743" s="8">
        <v>0</v>
      </c>
      <c r="AE743" s="8">
        <v>0</v>
      </c>
      <c r="AF743" s="8">
        <v>0</v>
      </c>
      <c r="AG743" s="8">
        <v>0</v>
      </c>
      <c r="AH743" s="8">
        <v>0</v>
      </c>
      <c r="AI743" s="8">
        <v>0</v>
      </c>
      <c r="AJ743" s="8">
        <v>0</v>
      </c>
      <c r="AK743" s="8">
        <v>0</v>
      </c>
      <c r="AL743" s="8">
        <v>0</v>
      </c>
      <c r="AM743" s="7" t="s">
        <v>100</v>
      </c>
    </row>
    <row r="744" spans="1:39" ht="89.25" x14ac:dyDescent="0.25">
      <c r="A744" s="6">
        <v>310</v>
      </c>
      <c r="B744" s="7" t="s">
        <v>92</v>
      </c>
      <c r="C744" s="7" t="s">
        <v>51</v>
      </c>
      <c r="D744" s="7" t="s">
        <v>153</v>
      </c>
      <c r="E744" s="7" t="s">
        <v>94</v>
      </c>
      <c r="F744" s="7" t="s">
        <v>95</v>
      </c>
      <c r="G744" s="7" t="s">
        <v>1014</v>
      </c>
      <c r="H744" s="7" t="s">
        <v>1015</v>
      </c>
      <c r="I744" s="7" t="s">
        <v>1016</v>
      </c>
      <c r="J744" s="7" t="s">
        <v>2720</v>
      </c>
      <c r="K744" s="7" t="s">
        <v>4894</v>
      </c>
      <c r="L744" s="7" t="s">
        <v>4895</v>
      </c>
      <c r="M744" s="7" t="s">
        <v>153</v>
      </c>
      <c r="N744" s="7" t="s">
        <v>4896</v>
      </c>
      <c r="O744" s="8">
        <v>0</v>
      </c>
      <c r="P744" s="8">
        <v>0</v>
      </c>
      <c r="Q744" s="8">
        <v>0</v>
      </c>
      <c r="R744" s="7" t="s">
        <v>100</v>
      </c>
      <c r="S744" s="7" t="s">
        <v>100</v>
      </c>
      <c r="T744" s="7" t="s">
        <v>100</v>
      </c>
      <c r="U744" s="8">
        <v>0</v>
      </c>
      <c r="V744" s="8">
        <v>0</v>
      </c>
      <c r="W744" s="8">
        <v>0</v>
      </c>
      <c r="X744" s="8">
        <v>0</v>
      </c>
      <c r="Y744" s="8">
        <v>0</v>
      </c>
      <c r="Z744" s="8">
        <v>0</v>
      </c>
      <c r="AA744" s="8">
        <v>0</v>
      </c>
      <c r="AB744" s="8">
        <v>0</v>
      </c>
      <c r="AC744" s="8">
        <v>0</v>
      </c>
      <c r="AD744" s="8">
        <v>0</v>
      </c>
      <c r="AE744" s="8">
        <v>0</v>
      </c>
      <c r="AF744" s="8">
        <v>0</v>
      </c>
      <c r="AG744" s="8">
        <v>0</v>
      </c>
      <c r="AH744" s="8">
        <v>0</v>
      </c>
      <c r="AI744" s="8">
        <v>0</v>
      </c>
      <c r="AJ744" s="8">
        <v>0</v>
      </c>
      <c r="AK744" s="8">
        <v>0</v>
      </c>
      <c r="AL744" s="8">
        <v>0</v>
      </c>
      <c r="AM744" s="7" t="s">
        <v>100</v>
      </c>
    </row>
    <row r="745" spans="1:39" ht="89.25" x14ac:dyDescent="0.25">
      <c r="A745" s="6">
        <v>310</v>
      </c>
      <c r="B745" s="7" t="s">
        <v>92</v>
      </c>
      <c r="C745" s="7" t="s">
        <v>51</v>
      </c>
      <c r="D745" s="7" t="s">
        <v>153</v>
      </c>
      <c r="E745" s="7" t="s">
        <v>94</v>
      </c>
      <c r="F745" s="7" t="s">
        <v>95</v>
      </c>
      <c r="G745" s="7" t="s">
        <v>1014</v>
      </c>
      <c r="H745" s="7" t="s">
        <v>1015</v>
      </c>
      <c r="I745" s="7" t="s">
        <v>1016</v>
      </c>
      <c r="J745" s="7" t="s">
        <v>2720</v>
      </c>
      <c r="K745" s="7" t="s">
        <v>4897</v>
      </c>
      <c r="L745" s="7" t="s">
        <v>4898</v>
      </c>
      <c r="M745" s="7" t="s">
        <v>153</v>
      </c>
      <c r="N745" s="7" t="s">
        <v>4899</v>
      </c>
      <c r="O745" s="8">
        <v>0</v>
      </c>
      <c r="P745" s="8">
        <v>0</v>
      </c>
      <c r="Q745" s="8">
        <v>0</v>
      </c>
      <c r="R745" s="7" t="s">
        <v>100</v>
      </c>
      <c r="S745" s="7" t="s">
        <v>100</v>
      </c>
      <c r="T745" s="7" t="s">
        <v>100</v>
      </c>
      <c r="U745" s="8">
        <v>0</v>
      </c>
      <c r="V745" s="8">
        <v>0</v>
      </c>
      <c r="W745" s="8">
        <v>0</v>
      </c>
      <c r="X745" s="8">
        <v>0</v>
      </c>
      <c r="Y745" s="8">
        <v>0</v>
      </c>
      <c r="Z745" s="8">
        <v>0</v>
      </c>
      <c r="AA745" s="8">
        <v>0</v>
      </c>
      <c r="AB745" s="8">
        <v>0</v>
      </c>
      <c r="AC745" s="8">
        <v>0</v>
      </c>
      <c r="AD745" s="8">
        <v>0</v>
      </c>
      <c r="AE745" s="8">
        <v>0</v>
      </c>
      <c r="AF745" s="8">
        <v>0</v>
      </c>
      <c r="AG745" s="8">
        <v>0</v>
      </c>
      <c r="AH745" s="8">
        <v>0</v>
      </c>
      <c r="AI745" s="8">
        <v>0</v>
      </c>
      <c r="AJ745" s="8">
        <v>0</v>
      </c>
      <c r="AK745" s="8">
        <v>0</v>
      </c>
      <c r="AL745" s="8">
        <v>0</v>
      </c>
      <c r="AM745" s="7" t="s">
        <v>100</v>
      </c>
    </row>
    <row r="746" spans="1:39" ht="89.25" x14ac:dyDescent="0.25">
      <c r="A746" s="6">
        <v>310</v>
      </c>
      <c r="B746" s="7" t="s">
        <v>92</v>
      </c>
      <c r="C746" s="7" t="s">
        <v>51</v>
      </c>
      <c r="D746" s="7" t="s">
        <v>153</v>
      </c>
      <c r="E746" s="7" t="s">
        <v>94</v>
      </c>
      <c r="F746" s="7" t="s">
        <v>95</v>
      </c>
      <c r="G746" s="7" t="s">
        <v>1014</v>
      </c>
      <c r="H746" s="7" t="s">
        <v>1015</v>
      </c>
      <c r="I746" s="7" t="s">
        <v>1016</v>
      </c>
      <c r="J746" s="7" t="s">
        <v>2720</v>
      </c>
      <c r="K746" s="7" t="s">
        <v>4900</v>
      </c>
      <c r="L746" s="7" t="s">
        <v>4901</v>
      </c>
      <c r="M746" s="7" t="s">
        <v>153</v>
      </c>
      <c r="N746" s="7" t="s">
        <v>4890</v>
      </c>
      <c r="O746" s="8">
        <v>0</v>
      </c>
      <c r="P746" s="8">
        <v>0</v>
      </c>
      <c r="Q746" s="8">
        <v>0</v>
      </c>
      <c r="R746" s="7" t="s">
        <v>100</v>
      </c>
      <c r="S746" s="7" t="s">
        <v>100</v>
      </c>
      <c r="T746" s="7" t="s">
        <v>100</v>
      </c>
      <c r="U746" s="8">
        <v>0</v>
      </c>
      <c r="V746" s="8">
        <v>0</v>
      </c>
      <c r="W746" s="8">
        <v>0</v>
      </c>
      <c r="X746" s="8">
        <v>0</v>
      </c>
      <c r="Y746" s="8">
        <v>0</v>
      </c>
      <c r="Z746" s="8">
        <v>0</v>
      </c>
      <c r="AA746" s="8">
        <v>0</v>
      </c>
      <c r="AB746" s="8">
        <v>0</v>
      </c>
      <c r="AC746" s="8">
        <v>0</v>
      </c>
      <c r="AD746" s="8">
        <v>0</v>
      </c>
      <c r="AE746" s="8">
        <v>0</v>
      </c>
      <c r="AF746" s="8">
        <v>0</v>
      </c>
      <c r="AG746" s="8">
        <v>0</v>
      </c>
      <c r="AH746" s="8">
        <v>0</v>
      </c>
      <c r="AI746" s="8">
        <v>0</v>
      </c>
      <c r="AJ746" s="8">
        <v>0</v>
      </c>
      <c r="AK746" s="8">
        <v>0</v>
      </c>
      <c r="AL746" s="8">
        <v>0</v>
      </c>
      <c r="AM746" s="7" t="s">
        <v>100</v>
      </c>
    </row>
    <row r="747" spans="1:39" ht="89.25" x14ac:dyDescent="0.25">
      <c r="A747" s="6">
        <v>310</v>
      </c>
      <c r="B747" s="7" t="s">
        <v>92</v>
      </c>
      <c r="C747" s="7" t="s">
        <v>51</v>
      </c>
      <c r="D747" s="7" t="s">
        <v>153</v>
      </c>
      <c r="E747" s="7" t="s">
        <v>94</v>
      </c>
      <c r="F747" s="7" t="s">
        <v>95</v>
      </c>
      <c r="G747" s="7" t="s">
        <v>1014</v>
      </c>
      <c r="H747" s="7" t="s">
        <v>1015</v>
      </c>
      <c r="I747" s="7" t="s">
        <v>1016</v>
      </c>
      <c r="J747" s="7" t="s">
        <v>2720</v>
      </c>
      <c r="K747" s="7" t="s">
        <v>4902</v>
      </c>
      <c r="L747" s="7" t="s">
        <v>4903</v>
      </c>
      <c r="M747" s="7" t="s">
        <v>153</v>
      </c>
      <c r="N747" s="7" t="s">
        <v>4904</v>
      </c>
      <c r="O747" s="8">
        <v>0</v>
      </c>
      <c r="P747" s="8">
        <v>0</v>
      </c>
      <c r="Q747" s="8">
        <v>0</v>
      </c>
      <c r="R747" s="7" t="s">
        <v>100</v>
      </c>
      <c r="S747" s="7" t="s">
        <v>100</v>
      </c>
      <c r="T747" s="7" t="s">
        <v>100</v>
      </c>
      <c r="U747" s="8">
        <v>0</v>
      </c>
      <c r="V747" s="8">
        <v>0</v>
      </c>
      <c r="W747" s="8">
        <v>0</v>
      </c>
      <c r="X747" s="8">
        <v>0</v>
      </c>
      <c r="Y747" s="8">
        <v>0</v>
      </c>
      <c r="Z747" s="8">
        <v>0</v>
      </c>
      <c r="AA747" s="8">
        <v>0</v>
      </c>
      <c r="AB747" s="8">
        <v>0</v>
      </c>
      <c r="AC747" s="8">
        <v>0</v>
      </c>
      <c r="AD747" s="8">
        <v>0</v>
      </c>
      <c r="AE747" s="8">
        <v>0</v>
      </c>
      <c r="AF747" s="8">
        <v>0</v>
      </c>
      <c r="AG747" s="8">
        <v>0</v>
      </c>
      <c r="AH747" s="8">
        <v>0</v>
      </c>
      <c r="AI747" s="8">
        <v>0</v>
      </c>
      <c r="AJ747" s="8">
        <v>0</v>
      </c>
      <c r="AK747" s="8">
        <v>0</v>
      </c>
      <c r="AL747" s="8">
        <v>0</v>
      </c>
      <c r="AM747" s="7" t="s">
        <v>100</v>
      </c>
    </row>
    <row r="748" spans="1:39" ht="89.25" x14ac:dyDescent="0.25">
      <c r="A748" s="6">
        <v>310</v>
      </c>
      <c r="B748" s="7" t="s">
        <v>92</v>
      </c>
      <c r="C748" s="7" t="s">
        <v>51</v>
      </c>
      <c r="D748" s="7" t="s">
        <v>153</v>
      </c>
      <c r="E748" s="7" t="s">
        <v>94</v>
      </c>
      <c r="F748" s="7" t="s">
        <v>95</v>
      </c>
      <c r="G748" s="7" t="s">
        <v>1014</v>
      </c>
      <c r="H748" s="7" t="s">
        <v>1015</v>
      </c>
      <c r="I748" s="7" t="s">
        <v>1016</v>
      </c>
      <c r="J748" s="7" t="s">
        <v>2720</v>
      </c>
      <c r="K748" s="7" t="s">
        <v>4905</v>
      </c>
      <c r="L748" s="7" t="s">
        <v>4906</v>
      </c>
      <c r="M748" s="7" t="s">
        <v>153</v>
      </c>
      <c r="N748" s="7" t="s">
        <v>4907</v>
      </c>
      <c r="O748" s="8">
        <v>0</v>
      </c>
      <c r="P748" s="8">
        <v>0</v>
      </c>
      <c r="Q748" s="8">
        <v>0</v>
      </c>
      <c r="R748" s="7" t="s">
        <v>100</v>
      </c>
      <c r="S748" s="7" t="s">
        <v>100</v>
      </c>
      <c r="T748" s="7" t="s">
        <v>100</v>
      </c>
      <c r="U748" s="8">
        <v>0</v>
      </c>
      <c r="V748" s="8">
        <v>0</v>
      </c>
      <c r="W748" s="8">
        <v>0</v>
      </c>
      <c r="X748" s="8">
        <v>0</v>
      </c>
      <c r="Y748" s="8">
        <v>0</v>
      </c>
      <c r="Z748" s="8">
        <v>0</v>
      </c>
      <c r="AA748" s="8">
        <v>0</v>
      </c>
      <c r="AB748" s="8">
        <v>0</v>
      </c>
      <c r="AC748" s="8">
        <v>0</v>
      </c>
      <c r="AD748" s="8">
        <v>0</v>
      </c>
      <c r="AE748" s="8">
        <v>0</v>
      </c>
      <c r="AF748" s="8">
        <v>0</v>
      </c>
      <c r="AG748" s="8">
        <v>0</v>
      </c>
      <c r="AH748" s="8">
        <v>0</v>
      </c>
      <c r="AI748" s="8">
        <v>0</v>
      </c>
      <c r="AJ748" s="8">
        <v>0</v>
      </c>
      <c r="AK748" s="8">
        <v>0</v>
      </c>
      <c r="AL748" s="8">
        <v>0</v>
      </c>
      <c r="AM748" s="7" t="s">
        <v>100</v>
      </c>
    </row>
    <row r="749" spans="1:39" ht="102" x14ac:dyDescent="0.25">
      <c r="A749" s="6">
        <v>312</v>
      </c>
      <c r="B749" s="7" t="s">
        <v>92</v>
      </c>
      <c r="C749" s="7" t="s">
        <v>51</v>
      </c>
      <c r="D749" s="7" t="s">
        <v>153</v>
      </c>
      <c r="E749" s="7" t="s">
        <v>94</v>
      </c>
      <c r="F749" s="7" t="s">
        <v>95</v>
      </c>
      <c r="G749" s="7" t="s">
        <v>1921</v>
      </c>
      <c r="H749" s="7" t="s">
        <v>1922</v>
      </c>
      <c r="I749" s="7" t="s">
        <v>1923</v>
      </c>
      <c r="J749" s="7" t="s">
        <v>2649</v>
      </c>
      <c r="K749" s="7" t="s">
        <v>4908</v>
      </c>
      <c r="L749" s="7" t="s">
        <v>4909</v>
      </c>
      <c r="M749" s="7" t="s">
        <v>153</v>
      </c>
      <c r="N749" s="7" t="s">
        <v>4910</v>
      </c>
      <c r="O749" s="8">
        <v>0</v>
      </c>
      <c r="P749" s="8">
        <v>0</v>
      </c>
      <c r="Q749" s="8">
        <v>0</v>
      </c>
      <c r="R749" s="7" t="s">
        <v>104</v>
      </c>
      <c r="S749" s="7" t="s">
        <v>104</v>
      </c>
      <c r="T749" s="7" t="s">
        <v>104</v>
      </c>
      <c r="U749" s="8">
        <v>1</v>
      </c>
      <c r="V749" s="8">
        <v>1</v>
      </c>
      <c r="W749" s="8">
        <v>1</v>
      </c>
      <c r="X749" s="8">
        <v>1</v>
      </c>
      <c r="Y749" s="8">
        <v>1</v>
      </c>
      <c r="Z749" s="8">
        <v>1</v>
      </c>
      <c r="AA749" s="8">
        <v>0</v>
      </c>
      <c r="AB749" s="8">
        <v>0</v>
      </c>
      <c r="AC749" s="8">
        <v>0</v>
      </c>
      <c r="AD749" s="8">
        <v>1</v>
      </c>
      <c r="AE749" s="8">
        <v>1</v>
      </c>
      <c r="AF749" s="8">
        <v>1</v>
      </c>
      <c r="AG749" s="8">
        <v>0</v>
      </c>
      <c r="AH749" s="8">
        <v>0</v>
      </c>
      <c r="AI749" s="8">
        <v>0</v>
      </c>
      <c r="AJ749" s="8">
        <v>1</v>
      </c>
      <c r="AK749" s="8">
        <v>1</v>
      </c>
      <c r="AL749" s="8">
        <v>1</v>
      </c>
    </row>
    <row r="750" spans="1:39" ht="89.25" x14ac:dyDescent="0.25">
      <c r="A750" s="6">
        <v>312</v>
      </c>
      <c r="B750" s="7" t="s">
        <v>92</v>
      </c>
      <c r="C750" s="7" t="s">
        <v>51</v>
      </c>
      <c r="D750" s="7" t="s">
        <v>153</v>
      </c>
      <c r="E750" s="7" t="s">
        <v>94</v>
      </c>
      <c r="F750" s="7" t="s">
        <v>95</v>
      </c>
      <c r="G750" s="7" t="s">
        <v>1921</v>
      </c>
      <c r="H750" s="7" t="s">
        <v>1922</v>
      </c>
      <c r="I750" s="7" t="s">
        <v>1923</v>
      </c>
      <c r="J750" s="7" t="s">
        <v>2649</v>
      </c>
      <c r="K750" s="7" t="s">
        <v>4911</v>
      </c>
      <c r="L750" s="7" t="s">
        <v>4912</v>
      </c>
      <c r="M750" s="7" t="s">
        <v>153</v>
      </c>
      <c r="N750" s="7" t="s">
        <v>4913</v>
      </c>
      <c r="O750" s="8">
        <v>0</v>
      </c>
      <c r="P750" s="8">
        <v>0</v>
      </c>
      <c r="Q750" s="8">
        <v>0</v>
      </c>
      <c r="R750" s="7" t="s">
        <v>104</v>
      </c>
      <c r="S750" s="7" t="s">
        <v>104</v>
      </c>
      <c r="T750" s="7" t="s">
        <v>104</v>
      </c>
      <c r="U750" s="8">
        <v>1</v>
      </c>
      <c r="V750" s="8">
        <v>1</v>
      </c>
      <c r="W750" s="8">
        <v>1</v>
      </c>
      <c r="X750" s="8">
        <v>1</v>
      </c>
      <c r="Y750" s="8">
        <v>1</v>
      </c>
      <c r="Z750" s="8">
        <v>1</v>
      </c>
      <c r="AA750" s="8">
        <v>0</v>
      </c>
      <c r="AB750" s="8">
        <v>0</v>
      </c>
      <c r="AC750" s="8">
        <v>0</v>
      </c>
      <c r="AD750" s="8">
        <v>1</v>
      </c>
      <c r="AE750" s="8">
        <v>1</v>
      </c>
      <c r="AF750" s="8">
        <v>1</v>
      </c>
      <c r="AG750" s="8">
        <v>0</v>
      </c>
      <c r="AH750" s="8">
        <v>0</v>
      </c>
      <c r="AI750" s="8">
        <v>0</v>
      </c>
      <c r="AJ750" s="8">
        <v>1</v>
      </c>
      <c r="AK750" s="8">
        <v>1</v>
      </c>
      <c r="AL750" s="8">
        <v>1</v>
      </c>
    </row>
    <row r="751" spans="1:39" ht="89.25" x14ac:dyDescent="0.25">
      <c r="A751" s="6">
        <v>312</v>
      </c>
      <c r="B751" s="7" t="s">
        <v>92</v>
      </c>
      <c r="C751" s="7" t="s">
        <v>51</v>
      </c>
      <c r="D751" s="7" t="s">
        <v>153</v>
      </c>
      <c r="E751" s="7" t="s">
        <v>94</v>
      </c>
      <c r="F751" s="7" t="s">
        <v>95</v>
      </c>
      <c r="G751" s="7" t="s">
        <v>1921</v>
      </c>
      <c r="H751" s="7" t="s">
        <v>1922</v>
      </c>
      <c r="I751" s="7" t="s">
        <v>1923</v>
      </c>
      <c r="J751" s="7" t="s">
        <v>2649</v>
      </c>
      <c r="K751" s="7" t="s">
        <v>4914</v>
      </c>
      <c r="L751" s="7" t="s">
        <v>4915</v>
      </c>
      <c r="M751" s="7" t="s">
        <v>153</v>
      </c>
      <c r="N751" s="7" t="s">
        <v>4916</v>
      </c>
      <c r="O751" s="8">
        <v>0</v>
      </c>
      <c r="P751" s="8">
        <v>0</v>
      </c>
      <c r="Q751" s="8">
        <v>0</v>
      </c>
      <c r="R751" s="7" t="s">
        <v>104</v>
      </c>
      <c r="S751" s="7" t="s">
        <v>104</v>
      </c>
      <c r="T751" s="7" t="s">
        <v>104</v>
      </c>
      <c r="U751" s="8">
        <v>1</v>
      </c>
      <c r="V751" s="8">
        <v>1</v>
      </c>
      <c r="W751" s="8">
        <v>1</v>
      </c>
      <c r="X751" s="8">
        <v>1</v>
      </c>
      <c r="Y751" s="8">
        <v>1</v>
      </c>
      <c r="Z751" s="8">
        <v>1</v>
      </c>
      <c r="AA751" s="8">
        <v>0</v>
      </c>
      <c r="AB751" s="8">
        <v>0</v>
      </c>
      <c r="AC751" s="8">
        <v>0</v>
      </c>
      <c r="AD751" s="8">
        <v>1</v>
      </c>
      <c r="AE751" s="8">
        <v>1</v>
      </c>
      <c r="AF751" s="8">
        <v>1</v>
      </c>
      <c r="AG751" s="8">
        <v>0</v>
      </c>
      <c r="AH751" s="8">
        <v>0</v>
      </c>
      <c r="AI751" s="8">
        <v>0</v>
      </c>
      <c r="AJ751" s="8">
        <v>1</v>
      </c>
      <c r="AK751" s="8">
        <v>1</v>
      </c>
      <c r="AL751" s="8">
        <v>1</v>
      </c>
    </row>
    <row r="752" spans="1:39" ht="89.25" x14ac:dyDescent="0.25">
      <c r="A752" s="6">
        <v>312</v>
      </c>
      <c r="B752" s="7" t="s">
        <v>92</v>
      </c>
      <c r="C752" s="7" t="s">
        <v>51</v>
      </c>
      <c r="D752" s="7" t="s">
        <v>153</v>
      </c>
      <c r="E752" s="7" t="s">
        <v>94</v>
      </c>
      <c r="F752" s="7" t="s">
        <v>95</v>
      </c>
      <c r="G752" s="7" t="s">
        <v>1921</v>
      </c>
      <c r="H752" s="7" t="s">
        <v>1922</v>
      </c>
      <c r="I752" s="7" t="s">
        <v>1923</v>
      </c>
      <c r="J752" s="7" t="s">
        <v>2649</v>
      </c>
      <c r="K752" s="7" t="s">
        <v>4917</v>
      </c>
      <c r="L752" s="7" t="s">
        <v>4918</v>
      </c>
      <c r="M752" s="7" t="s">
        <v>153</v>
      </c>
      <c r="N752" s="7" t="s">
        <v>4919</v>
      </c>
      <c r="O752" s="8">
        <v>0</v>
      </c>
      <c r="P752" s="8">
        <v>0</v>
      </c>
      <c r="Q752" s="8">
        <v>0</v>
      </c>
      <c r="R752" s="7" t="s">
        <v>104</v>
      </c>
      <c r="S752" s="7" t="s">
        <v>104</v>
      </c>
      <c r="T752" s="7" t="s">
        <v>104</v>
      </c>
      <c r="U752" s="8">
        <v>1</v>
      </c>
      <c r="V752" s="8">
        <v>1</v>
      </c>
      <c r="W752" s="8">
        <v>1</v>
      </c>
      <c r="X752" s="8">
        <v>1</v>
      </c>
      <c r="Y752" s="8">
        <v>1</v>
      </c>
      <c r="Z752" s="8">
        <v>1</v>
      </c>
      <c r="AA752" s="8">
        <v>0</v>
      </c>
      <c r="AB752" s="8">
        <v>0</v>
      </c>
      <c r="AC752" s="8">
        <v>0</v>
      </c>
      <c r="AD752" s="8">
        <v>1</v>
      </c>
      <c r="AE752" s="8">
        <v>1</v>
      </c>
      <c r="AF752" s="8">
        <v>1</v>
      </c>
      <c r="AG752" s="8">
        <v>0</v>
      </c>
      <c r="AH752" s="8">
        <v>0</v>
      </c>
      <c r="AI752" s="8">
        <v>0</v>
      </c>
      <c r="AJ752" s="8">
        <v>1</v>
      </c>
      <c r="AK752" s="8">
        <v>1</v>
      </c>
      <c r="AL752" s="8">
        <v>1</v>
      </c>
    </row>
    <row r="753" spans="1:39" ht="89.25" x14ac:dyDescent="0.25">
      <c r="A753" s="6">
        <v>312</v>
      </c>
      <c r="B753" s="7" t="s">
        <v>92</v>
      </c>
      <c r="C753" s="7" t="s">
        <v>51</v>
      </c>
      <c r="D753" s="7" t="s">
        <v>153</v>
      </c>
      <c r="E753" s="7" t="s">
        <v>94</v>
      </c>
      <c r="F753" s="7" t="s">
        <v>95</v>
      </c>
      <c r="G753" s="7" t="s">
        <v>1921</v>
      </c>
      <c r="H753" s="7" t="s">
        <v>1922</v>
      </c>
      <c r="I753" s="7" t="s">
        <v>1923</v>
      </c>
      <c r="J753" s="7" t="s">
        <v>2720</v>
      </c>
      <c r="K753" s="7" t="s">
        <v>4920</v>
      </c>
      <c r="L753" s="7" t="s">
        <v>4921</v>
      </c>
      <c r="M753" s="7" t="s">
        <v>153</v>
      </c>
      <c r="N753" s="7" t="s">
        <v>4922</v>
      </c>
      <c r="O753" s="8">
        <v>0</v>
      </c>
      <c r="P753" s="8">
        <v>0</v>
      </c>
      <c r="Q753" s="8">
        <v>0</v>
      </c>
      <c r="R753" s="7" t="s">
        <v>104</v>
      </c>
      <c r="S753" s="7" t="s">
        <v>104</v>
      </c>
      <c r="T753" s="7" t="s">
        <v>104</v>
      </c>
      <c r="U753" s="8">
        <v>1</v>
      </c>
      <c r="V753" s="8">
        <v>1</v>
      </c>
      <c r="W753" s="8">
        <v>1</v>
      </c>
      <c r="X753" s="8">
        <v>0</v>
      </c>
      <c r="Y753" s="8">
        <v>0</v>
      </c>
      <c r="Z753" s="8">
        <v>0</v>
      </c>
      <c r="AA753" s="8">
        <v>0</v>
      </c>
      <c r="AB753" s="8">
        <v>0</v>
      </c>
      <c r="AC753" s="8">
        <v>0</v>
      </c>
      <c r="AD753" s="8">
        <v>0</v>
      </c>
      <c r="AE753" s="8">
        <v>0</v>
      </c>
      <c r="AF753" s="8">
        <v>0</v>
      </c>
      <c r="AG753" s="8">
        <v>0</v>
      </c>
      <c r="AH753" s="8">
        <v>0</v>
      </c>
      <c r="AI753" s="8">
        <v>0</v>
      </c>
      <c r="AJ753" s="8">
        <v>0</v>
      </c>
      <c r="AK753" s="8">
        <v>0</v>
      </c>
      <c r="AL753" s="8">
        <v>0</v>
      </c>
      <c r="AM753" s="7" t="s">
        <v>4923</v>
      </c>
    </row>
    <row r="754" spans="1:39" ht="89.25" x14ac:dyDescent="0.25">
      <c r="A754" s="6">
        <v>312</v>
      </c>
      <c r="B754" s="7" t="s">
        <v>92</v>
      </c>
      <c r="C754" s="7" t="s">
        <v>51</v>
      </c>
      <c r="D754" s="7" t="s">
        <v>153</v>
      </c>
      <c r="E754" s="7" t="s">
        <v>94</v>
      </c>
      <c r="F754" s="7" t="s">
        <v>95</v>
      </c>
      <c r="G754" s="7" t="s">
        <v>1921</v>
      </c>
      <c r="H754" s="7" t="s">
        <v>1922</v>
      </c>
      <c r="I754" s="7" t="s">
        <v>1923</v>
      </c>
      <c r="J754" s="7" t="s">
        <v>2720</v>
      </c>
      <c r="K754" s="7" t="s">
        <v>4924</v>
      </c>
      <c r="L754" s="7" t="s">
        <v>4925</v>
      </c>
      <c r="M754" s="7" t="s">
        <v>153</v>
      </c>
      <c r="N754" s="7" t="s">
        <v>4926</v>
      </c>
      <c r="O754" s="8">
        <v>0</v>
      </c>
      <c r="P754" s="8">
        <v>0</v>
      </c>
      <c r="Q754" s="8">
        <v>0</v>
      </c>
      <c r="R754" s="7" t="s">
        <v>104</v>
      </c>
      <c r="S754" s="7" t="s">
        <v>104</v>
      </c>
      <c r="T754" s="7" t="s">
        <v>104</v>
      </c>
      <c r="U754" s="8">
        <v>1</v>
      </c>
      <c r="V754" s="8">
        <v>1</v>
      </c>
      <c r="W754" s="8">
        <v>1</v>
      </c>
      <c r="X754" s="8">
        <v>0</v>
      </c>
      <c r="Y754" s="8">
        <v>0</v>
      </c>
      <c r="Z754" s="8">
        <v>0</v>
      </c>
      <c r="AA754" s="8">
        <v>0</v>
      </c>
      <c r="AB754" s="8">
        <v>0</v>
      </c>
      <c r="AC754" s="8">
        <v>0</v>
      </c>
      <c r="AD754" s="8">
        <v>0</v>
      </c>
      <c r="AE754" s="8">
        <v>0</v>
      </c>
      <c r="AF754" s="8">
        <v>0</v>
      </c>
      <c r="AG754" s="8">
        <v>0</v>
      </c>
      <c r="AH754" s="8">
        <v>0</v>
      </c>
      <c r="AI754" s="8">
        <v>0</v>
      </c>
      <c r="AJ754" s="8">
        <v>0</v>
      </c>
      <c r="AK754" s="8">
        <v>0</v>
      </c>
      <c r="AL754" s="8">
        <v>0</v>
      </c>
      <c r="AM754" s="7" t="s">
        <v>4923</v>
      </c>
    </row>
    <row r="755" spans="1:39" ht="89.25" x14ac:dyDescent="0.25">
      <c r="A755" s="6">
        <v>312</v>
      </c>
      <c r="B755" s="7" t="s">
        <v>92</v>
      </c>
      <c r="C755" s="7" t="s">
        <v>51</v>
      </c>
      <c r="D755" s="7" t="s">
        <v>153</v>
      </c>
      <c r="E755" s="7" t="s">
        <v>94</v>
      </c>
      <c r="F755" s="7" t="s">
        <v>95</v>
      </c>
      <c r="G755" s="7" t="s">
        <v>1921</v>
      </c>
      <c r="H755" s="7" t="s">
        <v>1922</v>
      </c>
      <c r="I755" s="7" t="s">
        <v>1923</v>
      </c>
      <c r="J755" s="7" t="s">
        <v>2649</v>
      </c>
      <c r="K755" s="7" t="s">
        <v>4927</v>
      </c>
      <c r="L755" s="7" t="s">
        <v>4928</v>
      </c>
      <c r="M755" s="7" t="s">
        <v>153</v>
      </c>
      <c r="N755" s="7" t="s">
        <v>4929</v>
      </c>
      <c r="O755" s="8">
        <v>0</v>
      </c>
      <c r="P755" s="8">
        <v>0</v>
      </c>
      <c r="Q755" s="8">
        <v>0</v>
      </c>
      <c r="R755" s="7" t="s">
        <v>104</v>
      </c>
      <c r="S755" s="7" t="s">
        <v>104</v>
      </c>
      <c r="T755" s="7" t="s">
        <v>104</v>
      </c>
      <c r="U755" s="8">
        <v>1</v>
      </c>
      <c r="V755" s="8">
        <v>1</v>
      </c>
      <c r="W755" s="8">
        <v>1</v>
      </c>
      <c r="X755" s="8">
        <v>0</v>
      </c>
      <c r="Y755" s="8">
        <v>0</v>
      </c>
      <c r="Z755" s="8">
        <v>0</v>
      </c>
      <c r="AA755" s="8">
        <v>0</v>
      </c>
      <c r="AB755" s="8">
        <v>0</v>
      </c>
      <c r="AC755" s="8">
        <v>0</v>
      </c>
      <c r="AD755" s="8">
        <v>0</v>
      </c>
      <c r="AE755" s="8">
        <v>0</v>
      </c>
      <c r="AF755" s="8">
        <v>0</v>
      </c>
      <c r="AG755" s="8">
        <v>0</v>
      </c>
      <c r="AH755" s="8">
        <v>0</v>
      </c>
      <c r="AI755" s="8">
        <v>0</v>
      </c>
      <c r="AJ755" s="8">
        <v>0</v>
      </c>
      <c r="AK755" s="8">
        <v>0</v>
      </c>
      <c r="AL755" s="8">
        <v>0</v>
      </c>
      <c r="AM755" s="7" t="s">
        <v>4923</v>
      </c>
    </row>
    <row r="756" spans="1:39" ht="89.25" x14ac:dyDescent="0.25">
      <c r="A756" s="6">
        <v>312</v>
      </c>
      <c r="B756" s="7" t="s">
        <v>92</v>
      </c>
      <c r="C756" s="7" t="s">
        <v>51</v>
      </c>
      <c r="D756" s="7" t="s">
        <v>153</v>
      </c>
      <c r="E756" s="7" t="s">
        <v>94</v>
      </c>
      <c r="F756" s="7" t="s">
        <v>95</v>
      </c>
      <c r="G756" s="7" t="s">
        <v>1921</v>
      </c>
      <c r="H756" s="7" t="s">
        <v>1922</v>
      </c>
      <c r="I756" s="7" t="s">
        <v>1923</v>
      </c>
      <c r="J756" s="7" t="s">
        <v>2720</v>
      </c>
      <c r="K756" s="7" t="s">
        <v>4930</v>
      </c>
      <c r="L756" s="7" t="s">
        <v>4931</v>
      </c>
      <c r="M756" s="7" t="s">
        <v>153</v>
      </c>
      <c r="N756" s="7" t="s">
        <v>4932</v>
      </c>
      <c r="O756" s="8">
        <v>0</v>
      </c>
      <c r="P756" s="8">
        <v>0</v>
      </c>
      <c r="Q756" s="8">
        <v>0</v>
      </c>
      <c r="R756" s="7" t="s">
        <v>104</v>
      </c>
      <c r="S756" s="7" t="s">
        <v>104</v>
      </c>
      <c r="T756" s="7" t="s">
        <v>104</v>
      </c>
      <c r="U756" s="8">
        <v>1</v>
      </c>
      <c r="V756" s="8">
        <v>1</v>
      </c>
      <c r="W756" s="8">
        <v>1</v>
      </c>
      <c r="X756" s="8">
        <v>0</v>
      </c>
      <c r="Y756" s="8">
        <v>0</v>
      </c>
      <c r="Z756" s="8">
        <v>0</v>
      </c>
      <c r="AA756" s="8">
        <v>0</v>
      </c>
      <c r="AB756" s="8">
        <v>0</v>
      </c>
      <c r="AC756" s="8">
        <v>0</v>
      </c>
      <c r="AD756" s="8">
        <v>0</v>
      </c>
      <c r="AE756" s="8">
        <v>0</v>
      </c>
      <c r="AF756" s="8">
        <v>0</v>
      </c>
      <c r="AG756" s="8">
        <v>0</v>
      </c>
      <c r="AH756" s="8">
        <v>0</v>
      </c>
      <c r="AI756" s="8">
        <v>0</v>
      </c>
      <c r="AJ756" s="8">
        <v>0</v>
      </c>
      <c r="AK756" s="8">
        <v>0</v>
      </c>
      <c r="AL756" s="8">
        <v>0</v>
      </c>
      <c r="AM756" s="7" t="s">
        <v>4923</v>
      </c>
    </row>
    <row r="757" spans="1:39" ht="89.25" x14ac:dyDescent="0.25">
      <c r="A757" s="6">
        <v>312</v>
      </c>
      <c r="B757" s="7" t="s">
        <v>92</v>
      </c>
      <c r="C757" s="7" t="s">
        <v>51</v>
      </c>
      <c r="D757" s="7" t="s">
        <v>153</v>
      </c>
      <c r="E757" s="7" t="s">
        <v>94</v>
      </c>
      <c r="F757" s="7" t="s">
        <v>95</v>
      </c>
      <c r="G757" s="7" t="s">
        <v>1921</v>
      </c>
      <c r="H757" s="7" t="s">
        <v>1922</v>
      </c>
      <c r="I757" s="7" t="s">
        <v>1923</v>
      </c>
      <c r="J757" s="7" t="s">
        <v>2720</v>
      </c>
      <c r="K757" s="7" t="s">
        <v>4933</v>
      </c>
      <c r="L757" s="7" t="s">
        <v>4934</v>
      </c>
      <c r="M757" s="7" t="s">
        <v>153</v>
      </c>
      <c r="N757" s="7" t="s">
        <v>4935</v>
      </c>
      <c r="O757" s="8">
        <v>0</v>
      </c>
      <c r="P757" s="8">
        <v>0</v>
      </c>
      <c r="Q757" s="8">
        <v>0</v>
      </c>
      <c r="R757" s="7" t="s">
        <v>104</v>
      </c>
      <c r="S757" s="7" t="s">
        <v>104</v>
      </c>
      <c r="T757" s="7" t="s">
        <v>104</v>
      </c>
      <c r="U757" s="8">
        <v>1</v>
      </c>
      <c r="V757" s="8">
        <v>1</v>
      </c>
      <c r="W757" s="8">
        <v>1</v>
      </c>
      <c r="X757" s="8">
        <v>0</v>
      </c>
      <c r="Y757" s="8">
        <v>0</v>
      </c>
      <c r="Z757" s="8">
        <v>0</v>
      </c>
      <c r="AA757" s="8">
        <v>0</v>
      </c>
      <c r="AB757" s="8">
        <v>0</v>
      </c>
      <c r="AC757" s="8">
        <v>0</v>
      </c>
      <c r="AD757" s="8">
        <v>0</v>
      </c>
      <c r="AE757" s="8">
        <v>0</v>
      </c>
      <c r="AF757" s="8">
        <v>0</v>
      </c>
      <c r="AG757" s="8">
        <v>0</v>
      </c>
      <c r="AH757" s="8">
        <v>0</v>
      </c>
      <c r="AI757" s="8">
        <v>0</v>
      </c>
      <c r="AJ757" s="8">
        <v>0</v>
      </c>
      <c r="AK757" s="8">
        <v>0</v>
      </c>
      <c r="AL757" s="8">
        <v>0</v>
      </c>
      <c r="AM757" s="7" t="s">
        <v>4923</v>
      </c>
    </row>
    <row r="758" spans="1:39" ht="89.25" x14ac:dyDescent="0.25">
      <c r="A758" s="6">
        <v>312</v>
      </c>
      <c r="B758" s="7" t="s">
        <v>92</v>
      </c>
      <c r="C758" s="7" t="s">
        <v>51</v>
      </c>
      <c r="D758" s="7" t="s">
        <v>153</v>
      </c>
      <c r="E758" s="7" t="s">
        <v>94</v>
      </c>
      <c r="F758" s="7" t="s">
        <v>95</v>
      </c>
      <c r="G758" s="7" t="s">
        <v>1921</v>
      </c>
      <c r="H758" s="7" t="s">
        <v>1922</v>
      </c>
      <c r="I758" s="7" t="s">
        <v>1923</v>
      </c>
      <c r="J758" s="7" t="s">
        <v>2720</v>
      </c>
      <c r="K758" s="7" t="s">
        <v>4936</v>
      </c>
      <c r="L758" s="7" t="s">
        <v>4937</v>
      </c>
      <c r="M758" s="7" t="s">
        <v>153</v>
      </c>
      <c r="N758" s="7" t="s">
        <v>4938</v>
      </c>
      <c r="O758" s="8">
        <v>0</v>
      </c>
      <c r="P758" s="8">
        <v>0</v>
      </c>
      <c r="Q758" s="8">
        <v>0</v>
      </c>
      <c r="R758" s="7" t="s">
        <v>104</v>
      </c>
      <c r="S758" s="7" t="s">
        <v>104</v>
      </c>
      <c r="T758" s="7" t="s">
        <v>104</v>
      </c>
      <c r="U758" s="8">
        <v>1</v>
      </c>
      <c r="V758" s="8">
        <v>1</v>
      </c>
      <c r="W758" s="8">
        <v>1</v>
      </c>
      <c r="X758" s="8">
        <v>0</v>
      </c>
      <c r="Y758" s="8">
        <v>0</v>
      </c>
      <c r="Z758" s="8">
        <v>0</v>
      </c>
      <c r="AA758" s="8">
        <v>0</v>
      </c>
      <c r="AB758" s="8">
        <v>0</v>
      </c>
      <c r="AC758" s="8">
        <v>0</v>
      </c>
      <c r="AD758" s="8">
        <v>0</v>
      </c>
      <c r="AE758" s="8">
        <v>0</v>
      </c>
      <c r="AF758" s="8">
        <v>0</v>
      </c>
      <c r="AG758" s="8">
        <v>0</v>
      </c>
      <c r="AH758" s="8">
        <v>0</v>
      </c>
      <c r="AI758" s="8">
        <v>0</v>
      </c>
      <c r="AJ758" s="8">
        <v>0</v>
      </c>
      <c r="AK758" s="8">
        <v>0</v>
      </c>
      <c r="AL758" s="8">
        <v>0</v>
      </c>
      <c r="AM758" s="7" t="s">
        <v>4923</v>
      </c>
    </row>
    <row r="759" spans="1:39" ht="89.25" x14ac:dyDescent="0.25">
      <c r="A759" s="6">
        <v>312</v>
      </c>
      <c r="B759" s="7" t="s">
        <v>92</v>
      </c>
      <c r="C759" s="7" t="s">
        <v>51</v>
      </c>
      <c r="D759" s="7" t="s">
        <v>153</v>
      </c>
      <c r="E759" s="7" t="s">
        <v>94</v>
      </c>
      <c r="F759" s="7" t="s">
        <v>95</v>
      </c>
      <c r="G759" s="7" t="s">
        <v>1921</v>
      </c>
      <c r="H759" s="7" t="s">
        <v>1922</v>
      </c>
      <c r="I759" s="7" t="s">
        <v>1923</v>
      </c>
      <c r="J759" s="7" t="s">
        <v>2720</v>
      </c>
      <c r="K759" s="7" t="s">
        <v>4939</v>
      </c>
      <c r="L759" s="7" t="s">
        <v>4940</v>
      </c>
      <c r="M759" s="7" t="s">
        <v>153</v>
      </c>
      <c r="N759" s="7" t="s">
        <v>4941</v>
      </c>
      <c r="O759" s="8">
        <v>0</v>
      </c>
      <c r="P759" s="8">
        <v>0</v>
      </c>
      <c r="Q759" s="8">
        <v>0</v>
      </c>
      <c r="R759" s="7" t="s">
        <v>104</v>
      </c>
      <c r="S759" s="7" t="s">
        <v>104</v>
      </c>
      <c r="T759" s="7" t="s">
        <v>104</v>
      </c>
      <c r="U759" s="8">
        <v>1</v>
      </c>
      <c r="V759" s="8">
        <v>1</v>
      </c>
      <c r="W759" s="8">
        <v>1</v>
      </c>
      <c r="X759" s="8">
        <v>0</v>
      </c>
      <c r="Y759" s="8">
        <v>0</v>
      </c>
      <c r="Z759" s="8">
        <v>0</v>
      </c>
      <c r="AA759" s="8">
        <v>0</v>
      </c>
      <c r="AB759" s="8">
        <v>0</v>
      </c>
      <c r="AC759" s="8">
        <v>0</v>
      </c>
      <c r="AD759" s="8">
        <v>0</v>
      </c>
      <c r="AE759" s="8">
        <v>0</v>
      </c>
      <c r="AF759" s="8">
        <v>0</v>
      </c>
      <c r="AG759" s="8">
        <v>0</v>
      </c>
      <c r="AH759" s="8">
        <v>0</v>
      </c>
      <c r="AI759" s="8">
        <v>0</v>
      </c>
      <c r="AJ759" s="8">
        <v>0</v>
      </c>
      <c r="AK759" s="8">
        <v>0</v>
      </c>
      <c r="AL759" s="8">
        <v>0</v>
      </c>
      <c r="AM759" s="7" t="s">
        <v>4923</v>
      </c>
    </row>
    <row r="760" spans="1:39" ht="89.25" x14ac:dyDescent="0.25">
      <c r="A760" s="6">
        <v>313</v>
      </c>
      <c r="B760" s="7" t="s">
        <v>92</v>
      </c>
      <c r="C760" s="7" t="s">
        <v>51</v>
      </c>
      <c r="D760" s="7" t="s">
        <v>153</v>
      </c>
      <c r="E760" s="7" t="s">
        <v>94</v>
      </c>
      <c r="F760" s="7" t="s">
        <v>127</v>
      </c>
      <c r="G760" s="7" t="s">
        <v>1017</v>
      </c>
      <c r="H760" s="7" t="s">
        <v>1018</v>
      </c>
      <c r="I760" s="7" t="s">
        <v>1019</v>
      </c>
      <c r="J760" s="7" t="s">
        <v>2649</v>
      </c>
      <c r="K760" s="7" t="s">
        <v>4942</v>
      </c>
      <c r="L760" s="7" t="s">
        <v>4943</v>
      </c>
      <c r="M760" s="7" t="s">
        <v>153</v>
      </c>
      <c r="N760" s="7" t="s">
        <v>4944</v>
      </c>
      <c r="O760" s="8">
        <v>2</v>
      </c>
      <c r="P760" s="8">
        <v>4</v>
      </c>
      <c r="Q760" s="8">
        <v>3</v>
      </c>
      <c r="R760" s="7" t="s">
        <v>4945</v>
      </c>
      <c r="S760" s="7" t="s">
        <v>4945</v>
      </c>
      <c r="T760" s="7" t="s">
        <v>4945</v>
      </c>
      <c r="U760" s="8">
        <v>2</v>
      </c>
      <c r="V760" s="8">
        <v>2</v>
      </c>
      <c r="W760" s="8">
        <v>2</v>
      </c>
      <c r="X760" s="8">
        <v>1</v>
      </c>
      <c r="Y760" s="8">
        <v>1</v>
      </c>
      <c r="Z760" s="8">
        <v>1</v>
      </c>
      <c r="AA760" s="8">
        <v>0</v>
      </c>
      <c r="AB760" s="8">
        <v>0</v>
      </c>
      <c r="AC760" s="8">
        <v>0</v>
      </c>
      <c r="AD760" s="8">
        <v>1</v>
      </c>
      <c r="AE760" s="8">
        <v>1</v>
      </c>
      <c r="AF760" s="8">
        <v>1</v>
      </c>
      <c r="AG760" s="8">
        <v>1</v>
      </c>
      <c r="AH760" s="8">
        <v>1</v>
      </c>
      <c r="AI760" s="8">
        <v>1</v>
      </c>
      <c r="AJ760" s="8">
        <v>1</v>
      </c>
      <c r="AK760" s="8">
        <v>1</v>
      </c>
      <c r="AL760" s="8">
        <v>1</v>
      </c>
    </row>
    <row r="761" spans="1:39" ht="89.25" x14ac:dyDescent="0.25">
      <c r="A761" s="6">
        <v>313</v>
      </c>
      <c r="B761" s="7" t="s">
        <v>92</v>
      </c>
      <c r="C761" s="7" t="s">
        <v>51</v>
      </c>
      <c r="D761" s="7" t="s">
        <v>153</v>
      </c>
      <c r="E761" s="7" t="s">
        <v>94</v>
      </c>
      <c r="F761" s="7" t="s">
        <v>127</v>
      </c>
      <c r="G761" s="7" t="s">
        <v>1017</v>
      </c>
      <c r="H761" s="7" t="s">
        <v>1018</v>
      </c>
      <c r="I761" s="7" t="s">
        <v>1019</v>
      </c>
      <c r="J761" s="7" t="s">
        <v>2649</v>
      </c>
      <c r="K761" s="7" t="s">
        <v>4946</v>
      </c>
      <c r="L761" s="7" t="s">
        <v>4947</v>
      </c>
      <c r="M761" s="7" t="s">
        <v>153</v>
      </c>
      <c r="N761" s="7" t="s">
        <v>4948</v>
      </c>
      <c r="O761" s="8">
        <v>7</v>
      </c>
      <c r="P761" s="8">
        <v>7</v>
      </c>
      <c r="Q761" s="8">
        <v>1</v>
      </c>
      <c r="R761" s="7" t="s">
        <v>4949</v>
      </c>
      <c r="S761" s="7" t="s">
        <v>4949</v>
      </c>
      <c r="T761" s="7" t="s">
        <v>579</v>
      </c>
      <c r="U761" s="8">
        <v>6</v>
      </c>
      <c r="V761" s="8">
        <v>6</v>
      </c>
      <c r="W761" s="8">
        <v>13</v>
      </c>
      <c r="X761" s="8">
        <v>6</v>
      </c>
      <c r="Y761" s="8">
        <v>6</v>
      </c>
      <c r="Z761" s="8">
        <v>6</v>
      </c>
      <c r="AA761" s="8">
        <v>0</v>
      </c>
      <c r="AB761" s="8">
        <v>0</v>
      </c>
      <c r="AC761" s="8">
        <v>0</v>
      </c>
      <c r="AD761" s="8">
        <v>1</v>
      </c>
      <c r="AE761" s="8">
        <v>1</v>
      </c>
      <c r="AF761" s="8">
        <v>1</v>
      </c>
      <c r="AG761" s="8">
        <v>6</v>
      </c>
      <c r="AH761" s="8">
        <v>6</v>
      </c>
      <c r="AI761" s="8">
        <v>6</v>
      </c>
      <c r="AJ761" s="8">
        <v>1</v>
      </c>
      <c r="AK761" s="8">
        <v>1</v>
      </c>
      <c r="AL761" s="8">
        <v>1</v>
      </c>
    </row>
    <row r="762" spans="1:39" ht="89.25" x14ac:dyDescent="0.25">
      <c r="A762" s="6">
        <v>313</v>
      </c>
      <c r="B762" s="7" t="s">
        <v>92</v>
      </c>
      <c r="C762" s="7" t="s">
        <v>51</v>
      </c>
      <c r="D762" s="7" t="s">
        <v>153</v>
      </c>
      <c r="E762" s="7" t="s">
        <v>94</v>
      </c>
      <c r="F762" s="7" t="s">
        <v>127</v>
      </c>
      <c r="G762" s="7" t="s">
        <v>1017</v>
      </c>
      <c r="H762" s="7" t="s">
        <v>1018</v>
      </c>
      <c r="I762" s="7" t="s">
        <v>1019</v>
      </c>
      <c r="J762" s="7" t="s">
        <v>2649</v>
      </c>
      <c r="K762" s="7" t="s">
        <v>4950</v>
      </c>
      <c r="L762" s="7" t="s">
        <v>4951</v>
      </c>
      <c r="M762" s="7" t="s">
        <v>153</v>
      </c>
      <c r="N762" s="7" t="s">
        <v>4952</v>
      </c>
      <c r="O762" s="8">
        <v>1</v>
      </c>
      <c r="P762" s="8">
        <v>1</v>
      </c>
      <c r="Q762" s="8">
        <v>3</v>
      </c>
      <c r="R762" s="7" t="s">
        <v>2959</v>
      </c>
      <c r="S762" s="7" t="s">
        <v>2959</v>
      </c>
      <c r="T762" s="7" t="s">
        <v>2959</v>
      </c>
      <c r="U762" s="8">
        <v>5</v>
      </c>
      <c r="V762" s="8">
        <v>5</v>
      </c>
      <c r="W762" s="8">
        <v>5</v>
      </c>
      <c r="X762" s="8">
        <v>4</v>
      </c>
      <c r="Y762" s="8">
        <v>4</v>
      </c>
      <c r="Z762" s="8">
        <v>4</v>
      </c>
      <c r="AA762" s="8">
        <v>0</v>
      </c>
      <c r="AB762" s="8">
        <v>0</v>
      </c>
      <c r="AC762" s="8">
        <v>0</v>
      </c>
      <c r="AD762" s="8">
        <v>1</v>
      </c>
      <c r="AE762" s="8">
        <v>1</v>
      </c>
      <c r="AF762" s="8">
        <v>1</v>
      </c>
      <c r="AG762" s="8">
        <v>4</v>
      </c>
      <c r="AH762" s="8">
        <v>4</v>
      </c>
      <c r="AI762" s="8">
        <v>4</v>
      </c>
      <c r="AJ762" s="8">
        <v>1</v>
      </c>
      <c r="AK762" s="8">
        <v>1</v>
      </c>
      <c r="AL762" s="8">
        <v>1</v>
      </c>
    </row>
    <row r="763" spans="1:39" ht="89.25" x14ac:dyDescent="0.25">
      <c r="A763" s="6">
        <v>313</v>
      </c>
      <c r="B763" s="7" t="s">
        <v>92</v>
      </c>
      <c r="C763" s="7" t="s">
        <v>51</v>
      </c>
      <c r="D763" s="7" t="s">
        <v>153</v>
      </c>
      <c r="E763" s="7" t="s">
        <v>94</v>
      </c>
      <c r="F763" s="7" t="s">
        <v>127</v>
      </c>
      <c r="G763" s="7" t="s">
        <v>1017</v>
      </c>
      <c r="H763" s="7" t="s">
        <v>1018</v>
      </c>
      <c r="I763" s="7" t="s">
        <v>1019</v>
      </c>
      <c r="J763" s="7" t="s">
        <v>2649</v>
      </c>
      <c r="K763" s="7" t="s">
        <v>4953</v>
      </c>
      <c r="L763" s="7" t="s">
        <v>4954</v>
      </c>
      <c r="M763" s="7" t="s">
        <v>153</v>
      </c>
      <c r="N763" s="7" t="s">
        <v>4955</v>
      </c>
      <c r="O763" s="8">
        <v>1</v>
      </c>
      <c r="P763" s="8">
        <v>1</v>
      </c>
      <c r="Q763" s="8">
        <v>1</v>
      </c>
      <c r="R763" s="7" t="s">
        <v>581</v>
      </c>
      <c r="S763" s="7" t="s">
        <v>581</v>
      </c>
      <c r="T763" s="7" t="s">
        <v>581</v>
      </c>
      <c r="U763" s="8">
        <v>4</v>
      </c>
      <c r="V763" s="8">
        <v>4</v>
      </c>
      <c r="W763" s="8">
        <v>4</v>
      </c>
      <c r="X763" s="8">
        <v>2</v>
      </c>
      <c r="Y763" s="8">
        <v>2</v>
      </c>
      <c r="Z763" s="8">
        <v>2</v>
      </c>
      <c r="AA763" s="8">
        <v>0</v>
      </c>
      <c r="AB763" s="8">
        <v>0</v>
      </c>
      <c r="AC763" s="8">
        <v>0</v>
      </c>
      <c r="AD763" s="8">
        <v>1</v>
      </c>
      <c r="AE763" s="8">
        <v>1</v>
      </c>
      <c r="AF763" s="8">
        <v>1</v>
      </c>
      <c r="AG763" s="8">
        <v>2</v>
      </c>
      <c r="AH763" s="8">
        <v>2</v>
      </c>
      <c r="AI763" s="8">
        <v>2</v>
      </c>
      <c r="AJ763" s="8">
        <v>1</v>
      </c>
      <c r="AK763" s="8">
        <v>1</v>
      </c>
      <c r="AL763" s="8">
        <v>1</v>
      </c>
    </row>
    <row r="764" spans="1:39" ht="89.25" x14ac:dyDescent="0.25">
      <c r="A764" s="6">
        <v>313</v>
      </c>
      <c r="B764" s="7" t="s">
        <v>92</v>
      </c>
      <c r="C764" s="7" t="s">
        <v>51</v>
      </c>
      <c r="D764" s="7" t="s">
        <v>153</v>
      </c>
      <c r="E764" s="7" t="s">
        <v>94</v>
      </c>
      <c r="F764" s="7" t="s">
        <v>127</v>
      </c>
      <c r="G764" s="7" t="s">
        <v>1017</v>
      </c>
      <c r="H764" s="7" t="s">
        <v>1018</v>
      </c>
      <c r="I764" s="7" t="s">
        <v>1019</v>
      </c>
      <c r="J764" s="7" t="s">
        <v>2649</v>
      </c>
      <c r="K764" s="7" t="s">
        <v>4956</v>
      </c>
      <c r="L764" s="7" t="s">
        <v>4957</v>
      </c>
      <c r="M764" s="7" t="s">
        <v>153</v>
      </c>
      <c r="N764" s="7" t="s">
        <v>4958</v>
      </c>
      <c r="O764" s="8">
        <v>4</v>
      </c>
      <c r="P764" s="8">
        <v>1</v>
      </c>
      <c r="Q764" s="8">
        <v>0</v>
      </c>
      <c r="R764" s="7" t="s">
        <v>4959</v>
      </c>
      <c r="S764" s="7" t="s">
        <v>4384</v>
      </c>
      <c r="U764" s="8">
        <v>1</v>
      </c>
      <c r="V764" s="8">
        <v>1</v>
      </c>
      <c r="W764" s="8">
        <v>1</v>
      </c>
      <c r="X764" s="8">
        <v>1</v>
      </c>
      <c r="Y764" s="8">
        <v>1</v>
      </c>
      <c r="Z764" s="8">
        <v>1</v>
      </c>
      <c r="AA764" s="8">
        <v>0</v>
      </c>
      <c r="AB764" s="8">
        <v>0</v>
      </c>
      <c r="AC764" s="8">
        <v>0</v>
      </c>
      <c r="AD764" s="8">
        <v>1</v>
      </c>
      <c r="AE764" s="8">
        <v>1</v>
      </c>
      <c r="AF764" s="8">
        <v>0</v>
      </c>
      <c r="AG764" s="8">
        <v>1</v>
      </c>
      <c r="AH764" s="8">
        <v>1</v>
      </c>
      <c r="AI764" s="8">
        <v>1</v>
      </c>
      <c r="AJ764" s="8">
        <v>1</v>
      </c>
      <c r="AK764" s="8">
        <v>1</v>
      </c>
      <c r="AL764" s="8">
        <v>0</v>
      </c>
    </row>
    <row r="765" spans="1:39" ht="89.25" x14ac:dyDescent="0.25">
      <c r="A765" s="6">
        <v>313</v>
      </c>
      <c r="B765" s="7" t="s">
        <v>92</v>
      </c>
      <c r="C765" s="7" t="s">
        <v>51</v>
      </c>
      <c r="D765" s="7" t="s">
        <v>153</v>
      </c>
      <c r="E765" s="7" t="s">
        <v>94</v>
      </c>
      <c r="F765" s="7" t="s">
        <v>127</v>
      </c>
      <c r="G765" s="7" t="s">
        <v>1017</v>
      </c>
      <c r="H765" s="7" t="s">
        <v>1018</v>
      </c>
      <c r="I765" s="7" t="s">
        <v>1019</v>
      </c>
      <c r="J765" s="7" t="s">
        <v>2649</v>
      </c>
      <c r="K765" s="7" t="s">
        <v>4960</v>
      </c>
      <c r="L765" s="7" t="s">
        <v>4961</v>
      </c>
      <c r="M765" s="7" t="s">
        <v>153</v>
      </c>
      <c r="N765" s="7" t="s">
        <v>4962</v>
      </c>
      <c r="O765" s="8">
        <v>4</v>
      </c>
      <c r="P765" s="8">
        <v>4</v>
      </c>
      <c r="Q765" s="8">
        <v>1</v>
      </c>
      <c r="R765" s="7" t="s">
        <v>2920</v>
      </c>
      <c r="S765" s="7" t="s">
        <v>2920</v>
      </c>
      <c r="T765" s="7" t="s">
        <v>581</v>
      </c>
      <c r="U765" s="8">
        <v>1</v>
      </c>
      <c r="V765" s="8">
        <v>1</v>
      </c>
      <c r="W765" s="8">
        <v>1</v>
      </c>
      <c r="X765" s="8">
        <v>1</v>
      </c>
      <c r="Y765" s="8">
        <v>1</v>
      </c>
      <c r="Z765" s="8">
        <v>1</v>
      </c>
      <c r="AA765" s="8">
        <v>0</v>
      </c>
      <c r="AB765" s="8">
        <v>0</v>
      </c>
      <c r="AC765" s="8">
        <v>0</v>
      </c>
      <c r="AD765" s="8">
        <v>1</v>
      </c>
      <c r="AE765" s="8">
        <v>1</v>
      </c>
      <c r="AF765" s="8">
        <v>1</v>
      </c>
      <c r="AG765" s="8">
        <v>1</v>
      </c>
      <c r="AH765" s="8">
        <v>1</v>
      </c>
      <c r="AI765" s="8">
        <v>1</v>
      </c>
      <c r="AJ765" s="8">
        <v>1</v>
      </c>
      <c r="AK765" s="8">
        <v>1</v>
      </c>
      <c r="AL765" s="8">
        <v>1</v>
      </c>
    </row>
    <row r="766" spans="1:39" ht="89.25" x14ac:dyDescent="0.25">
      <c r="A766" s="6">
        <v>313</v>
      </c>
      <c r="B766" s="7" t="s">
        <v>92</v>
      </c>
      <c r="C766" s="7" t="s">
        <v>51</v>
      </c>
      <c r="D766" s="7" t="s">
        <v>153</v>
      </c>
      <c r="E766" s="7" t="s">
        <v>94</v>
      </c>
      <c r="F766" s="7" t="s">
        <v>127</v>
      </c>
      <c r="G766" s="7" t="s">
        <v>1017</v>
      </c>
      <c r="H766" s="7" t="s">
        <v>1018</v>
      </c>
      <c r="I766" s="7" t="s">
        <v>1019</v>
      </c>
      <c r="J766" s="7" t="s">
        <v>2649</v>
      </c>
      <c r="K766" s="7" t="s">
        <v>4963</v>
      </c>
      <c r="L766" s="7" t="s">
        <v>4964</v>
      </c>
      <c r="M766" s="7" t="s">
        <v>4601</v>
      </c>
      <c r="N766" s="7" t="s">
        <v>4965</v>
      </c>
      <c r="O766" s="8">
        <v>5</v>
      </c>
      <c r="P766" s="8">
        <v>2</v>
      </c>
      <c r="Q766" s="8">
        <v>0</v>
      </c>
      <c r="U766" s="8">
        <v>1</v>
      </c>
      <c r="V766" s="8">
        <v>1</v>
      </c>
      <c r="W766" s="8">
        <v>1</v>
      </c>
      <c r="X766" s="8">
        <v>1</v>
      </c>
      <c r="Y766" s="8">
        <v>1</v>
      </c>
      <c r="Z766" s="8">
        <v>1</v>
      </c>
      <c r="AA766" s="8">
        <v>0</v>
      </c>
      <c r="AB766" s="8">
        <v>0</v>
      </c>
      <c r="AC766" s="8">
        <v>0</v>
      </c>
      <c r="AD766" s="8">
        <v>1</v>
      </c>
      <c r="AE766" s="8">
        <v>1</v>
      </c>
      <c r="AF766" s="8">
        <v>1</v>
      </c>
      <c r="AG766" s="8">
        <v>1</v>
      </c>
      <c r="AH766" s="8">
        <v>1</v>
      </c>
      <c r="AI766" s="8">
        <v>1</v>
      </c>
      <c r="AJ766" s="8">
        <v>1</v>
      </c>
      <c r="AK766" s="8">
        <v>1</v>
      </c>
      <c r="AL766" s="8">
        <v>0</v>
      </c>
    </row>
    <row r="767" spans="1:39" ht="89.25" x14ac:dyDescent="0.25">
      <c r="A767" s="6">
        <v>313</v>
      </c>
      <c r="B767" s="7" t="s">
        <v>92</v>
      </c>
      <c r="C767" s="7" t="s">
        <v>51</v>
      </c>
      <c r="D767" s="7" t="s">
        <v>153</v>
      </c>
      <c r="E767" s="7" t="s">
        <v>94</v>
      </c>
      <c r="F767" s="7" t="s">
        <v>127</v>
      </c>
      <c r="G767" s="7" t="s">
        <v>1017</v>
      </c>
      <c r="H767" s="7" t="s">
        <v>1018</v>
      </c>
      <c r="I767" s="7" t="s">
        <v>1019</v>
      </c>
      <c r="J767" s="7" t="s">
        <v>2649</v>
      </c>
      <c r="K767" s="7" t="s">
        <v>4966</v>
      </c>
      <c r="L767" s="7" t="s">
        <v>4967</v>
      </c>
      <c r="M767" s="7" t="s">
        <v>153</v>
      </c>
      <c r="N767" s="7" t="s">
        <v>4968</v>
      </c>
      <c r="O767" s="8">
        <v>3</v>
      </c>
      <c r="P767" s="8">
        <v>1</v>
      </c>
      <c r="Q767" s="8">
        <v>0</v>
      </c>
      <c r="R767" s="7" t="s">
        <v>4969</v>
      </c>
      <c r="S767" s="7" t="s">
        <v>581</v>
      </c>
      <c r="U767" s="8">
        <v>2</v>
      </c>
      <c r="V767" s="8">
        <v>1</v>
      </c>
      <c r="W767" s="8">
        <v>3</v>
      </c>
      <c r="X767" s="8">
        <v>2</v>
      </c>
      <c r="Y767" s="8">
        <v>1</v>
      </c>
      <c r="Z767" s="8">
        <v>3</v>
      </c>
      <c r="AA767" s="8">
        <v>0</v>
      </c>
      <c r="AB767" s="8">
        <v>0</v>
      </c>
      <c r="AC767" s="8">
        <v>0</v>
      </c>
      <c r="AD767" s="8">
        <v>1</v>
      </c>
      <c r="AE767" s="8">
        <v>1</v>
      </c>
      <c r="AF767" s="8">
        <v>0</v>
      </c>
      <c r="AG767" s="8">
        <v>2</v>
      </c>
      <c r="AH767" s="8">
        <v>1</v>
      </c>
      <c r="AI767" s="8">
        <v>3</v>
      </c>
      <c r="AJ767" s="8">
        <v>1</v>
      </c>
      <c r="AK767" s="8">
        <v>1</v>
      </c>
      <c r="AL767" s="8">
        <v>0</v>
      </c>
    </row>
    <row r="768" spans="1:39" ht="89.25" x14ac:dyDescent="0.25">
      <c r="A768" s="6">
        <v>313</v>
      </c>
      <c r="B768" s="7" t="s">
        <v>92</v>
      </c>
      <c r="C768" s="7" t="s">
        <v>51</v>
      </c>
      <c r="D768" s="7" t="s">
        <v>153</v>
      </c>
      <c r="E768" s="7" t="s">
        <v>94</v>
      </c>
      <c r="F768" s="7" t="s">
        <v>127</v>
      </c>
      <c r="G768" s="7" t="s">
        <v>1017</v>
      </c>
      <c r="H768" s="7" t="s">
        <v>1018</v>
      </c>
      <c r="I768" s="7" t="s">
        <v>1019</v>
      </c>
      <c r="J768" s="7" t="s">
        <v>2649</v>
      </c>
      <c r="K768" s="7" t="s">
        <v>4970</v>
      </c>
      <c r="L768" s="7" t="s">
        <v>4971</v>
      </c>
      <c r="M768" s="7" t="s">
        <v>153</v>
      </c>
      <c r="N768" s="7" t="s">
        <v>4972</v>
      </c>
      <c r="O768" s="8">
        <v>1</v>
      </c>
      <c r="P768" s="8">
        <v>0</v>
      </c>
      <c r="Q768" s="8">
        <v>0</v>
      </c>
      <c r="R768" s="7" t="s">
        <v>581</v>
      </c>
      <c r="U768" s="8">
        <v>1</v>
      </c>
      <c r="V768" s="8">
        <v>1</v>
      </c>
      <c r="W768" s="8">
        <v>1</v>
      </c>
      <c r="X768" s="8">
        <v>1</v>
      </c>
      <c r="Y768" s="8">
        <v>1</v>
      </c>
      <c r="Z768" s="8">
        <v>1</v>
      </c>
      <c r="AA768" s="8">
        <v>0</v>
      </c>
      <c r="AB768" s="8">
        <v>0</v>
      </c>
      <c r="AC768" s="8">
        <v>0</v>
      </c>
      <c r="AD768" s="8">
        <v>1</v>
      </c>
      <c r="AE768" s="8">
        <v>0</v>
      </c>
      <c r="AF768" s="8">
        <v>0</v>
      </c>
      <c r="AG768" s="8">
        <v>1</v>
      </c>
      <c r="AH768" s="8">
        <v>1</v>
      </c>
      <c r="AI768" s="8">
        <v>1</v>
      </c>
      <c r="AJ768" s="8">
        <v>1</v>
      </c>
      <c r="AK768" s="8">
        <v>0</v>
      </c>
      <c r="AL768" s="8">
        <v>0</v>
      </c>
    </row>
    <row r="769" spans="1:38" ht="89.25" x14ac:dyDescent="0.25">
      <c r="A769" s="6">
        <v>315</v>
      </c>
      <c r="B769" s="7" t="s">
        <v>92</v>
      </c>
      <c r="C769" s="7" t="s">
        <v>51</v>
      </c>
      <c r="D769" s="7" t="s">
        <v>153</v>
      </c>
      <c r="E769" s="7" t="s">
        <v>94</v>
      </c>
      <c r="F769" s="7" t="s">
        <v>95</v>
      </c>
      <c r="G769" s="7" t="s">
        <v>1764</v>
      </c>
      <c r="H769" s="7" t="s">
        <v>1765</v>
      </c>
      <c r="I769" s="7" t="s">
        <v>1766</v>
      </c>
      <c r="J769" s="7" t="s">
        <v>2649</v>
      </c>
      <c r="K769" s="7" t="s">
        <v>4973</v>
      </c>
      <c r="L769" s="7" t="s">
        <v>4974</v>
      </c>
      <c r="M769" s="7" t="s">
        <v>877</v>
      </c>
      <c r="N769" s="7" t="s">
        <v>4029</v>
      </c>
      <c r="O769" s="8">
        <v>0</v>
      </c>
      <c r="P769" s="8">
        <v>0</v>
      </c>
      <c r="Q769" s="8">
        <v>0</v>
      </c>
      <c r="U769" s="8">
        <v>1</v>
      </c>
      <c r="V769" s="8">
        <v>1</v>
      </c>
      <c r="W769" s="8">
        <v>1</v>
      </c>
      <c r="X769" s="8">
        <v>1</v>
      </c>
      <c r="Y769" s="8">
        <v>1</v>
      </c>
      <c r="Z769" s="8">
        <v>1</v>
      </c>
      <c r="AA769" s="8">
        <v>0</v>
      </c>
      <c r="AB769" s="8">
        <v>0</v>
      </c>
      <c r="AC769" s="8">
        <v>0</v>
      </c>
      <c r="AD769" s="8">
        <v>1</v>
      </c>
      <c r="AE769" s="8">
        <v>1</v>
      </c>
      <c r="AF769" s="8">
        <v>1</v>
      </c>
      <c r="AG769" s="8">
        <v>0</v>
      </c>
      <c r="AH769" s="8">
        <v>0</v>
      </c>
      <c r="AI769" s="8">
        <v>0</v>
      </c>
      <c r="AJ769" s="8">
        <v>1</v>
      </c>
      <c r="AK769" s="8">
        <v>1</v>
      </c>
      <c r="AL769" s="8">
        <v>1</v>
      </c>
    </row>
    <row r="770" spans="1:38" ht="89.25" x14ac:dyDescent="0.25">
      <c r="A770" s="6">
        <v>315</v>
      </c>
      <c r="B770" s="7" t="s">
        <v>92</v>
      </c>
      <c r="C770" s="7" t="s">
        <v>51</v>
      </c>
      <c r="D770" s="7" t="s">
        <v>153</v>
      </c>
      <c r="E770" s="7" t="s">
        <v>94</v>
      </c>
      <c r="F770" s="7" t="s">
        <v>95</v>
      </c>
      <c r="G770" s="7" t="s">
        <v>1764</v>
      </c>
      <c r="H770" s="7" t="s">
        <v>1765</v>
      </c>
      <c r="I770" s="7" t="s">
        <v>1766</v>
      </c>
      <c r="J770" s="7" t="s">
        <v>2649</v>
      </c>
      <c r="K770" s="7" t="s">
        <v>4975</v>
      </c>
      <c r="L770" s="7" t="s">
        <v>4976</v>
      </c>
      <c r="M770" s="7" t="s">
        <v>153</v>
      </c>
      <c r="N770" s="7" t="s">
        <v>4935</v>
      </c>
      <c r="O770" s="8">
        <v>0</v>
      </c>
      <c r="P770" s="8">
        <v>0</v>
      </c>
      <c r="Q770" s="8">
        <v>0</v>
      </c>
      <c r="U770" s="8">
        <v>1</v>
      </c>
      <c r="V770" s="8">
        <v>1</v>
      </c>
      <c r="W770" s="8">
        <v>1</v>
      </c>
      <c r="X770" s="8">
        <v>1</v>
      </c>
      <c r="Y770" s="8">
        <v>1</v>
      </c>
      <c r="Z770" s="8">
        <v>1</v>
      </c>
      <c r="AA770" s="8">
        <v>0</v>
      </c>
      <c r="AB770" s="8">
        <v>0</v>
      </c>
      <c r="AC770" s="8">
        <v>0</v>
      </c>
      <c r="AD770" s="8">
        <v>1</v>
      </c>
      <c r="AE770" s="8">
        <v>1</v>
      </c>
      <c r="AF770" s="8">
        <v>1</v>
      </c>
      <c r="AG770" s="8">
        <v>0</v>
      </c>
      <c r="AH770" s="8">
        <v>0</v>
      </c>
      <c r="AI770" s="8">
        <v>0</v>
      </c>
      <c r="AJ770" s="8">
        <v>1</v>
      </c>
      <c r="AK770" s="8">
        <v>1</v>
      </c>
      <c r="AL770" s="8">
        <v>1</v>
      </c>
    </row>
    <row r="771" spans="1:38" ht="89.25" x14ac:dyDescent="0.25">
      <c r="A771" s="6">
        <v>315</v>
      </c>
      <c r="B771" s="7" t="s">
        <v>92</v>
      </c>
      <c r="C771" s="7" t="s">
        <v>51</v>
      </c>
      <c r="D771" s="7" t="s">
        <v>153</v>
      </c>
      <c r="E771" s="7" t="s">
        <v>94</v>
      </c>
      <c r="F771" s="7" t="s">
        <v>95</v>
      </c>
      <c r="G771" s="7" t="s">
        <v>1764</v>
      </c>
      <c r="H771" s="7" t="s">
        <v>1765</v>
      </c>
      <c r="I771" s="7" t="s">
        <v>1766</v>
      </c>
      <c r="J771" s="7" t="s">
        <v>2649</v>
      </c>
      <c r="K771" s="7" t="s">
        <v>4977</v>
      </c>
      <c r="L771" s="7" t="s">
        <v>4978</v>
      </c>
      <c r="M771" s="7" t="s">
        <v>153</v>
      </c>
      <c r="N771" s="7" t="s">
        <v>4979</v>
      </c>
      <c r="O771" s="8">
        <v>0</v>
      </c>
      <c r="P771" s="8">
        <v>0</v>
      </c>
      <c r="Q771" s="8">
        <v>0</v>
      </c>
      <c r="U771" s="8">
        <v>1</v>
      </c>
      <c r="V771" s="8">
        <v>1</v>
      </c>
      <c r="W771" s="8">
        <v>1</v>
      </c>
      <c r="X771" s="8">
        <v>1</v>
      </c>
      <c r="Y771" s="8">
        <v>1</v>
      </c>
      <c r="Z771" s="8">
        <v>1</v>
      </c>
      <c r="AA771" s="8">
        <v>0</v>
      </c>
      <c r="AB771" s="8">
        <v>0</v>
      </c>
      <c r="AC771" s="8">
        <v>0</v>
      </c>
      <c r="AD771" s="8">
        <v>1</v>
      </c>
      <c r="AE771" s="8">
        <v>1</v>
      </c>
      <c r="AF771" s="8">
        <v>1</v>
      </c>
      <c r="AG771" s="8">
        <v>0</v>
      </c>
      <c r="AH771" s="8">
        <v>0</v>
      </c>
      <c r="AI771" s="8">
        <v>0</v>
      </c>
      <c r="AJ771" s="8">
        <v>1</v>
      </c>
      <c r="AK771" s="8">
        <v>1</v>
      </c>
      <c r="AL771" s="8">
        <v>1</v>
      </c>
    </row>
    <row r="772" spans="1:38" ht="102" x14ac:dyDescent="0.25">
      <c r="A772" s="6">
        <v>315</v>
      </c>
      <c r="B772" s="7" t="s">
        <v>92</v>
      </c>
      <c r="C772" s="7" t="s">
        <v>51</v>
      </c>
      <c r="D772" s="7" t="s">
        <v>153</v>
      </c>
      <c r="E772" s="7" t="s">
        <v>94</v>
      </c>
      <c r="F772" s="7" t="s">
        <v>95</v>
      </c>
      <c r="G772" s="7" t="s">
        <v>1764</v>
      </c>
      <c r="H772" s="7" t="s">
        <v>1765</v>
      </c>
      <c r="I772" s="7" t="s">
        <v>1766</v>
      </c>
      <c r="J772" s="7" t="s">
        <v>2649</v>
      </c>
      <c r="K772" s="7" t="s">
        <v>4980</v>
      </c>
      <c r="L772" s="7" t="s">
        <v>4981</v>
      </c>
      <c r="M772" s="7" t="s">
        <v>251</v>
      </c>
      <c r="N772" s="7" t="s">
        <v>3475</v>
      </c>
      <c r="O772" s="8">
        <v>0</v>
      </c>
      <c r="P772" s="8">
        <v>0</v>
      </c>
      <c r="Q772" s="8">
        <v>0</v>
      </c>
      <c r="U772" s="8">
        <v>3</v>
      </c>
      <c r="V772" s="8">
        <v>3</v>
      </c>
      <c r="W772" s="8">
        <v>3</v>
      </c>
      <c r="X772" s="8">
        <v>3</v>
      </c>
      <c r="Y772" s="8">
        <v>3</v>
      </c>
      <c r="Z772" s="8">
        <v>3</v>
      </c>
      <c r="AA772" s="8">
        <v>0</v>
      </c>
      <c r="AB772" s="8">
        <v>0</v>
      </c>
      <c r="AC772" s="8">
        <v>0</v>
      </c>
      <c r="AD772" s="8">
        <v>3</v>
      </c>
      <c r="AE772" s="8">
        <v>3</v>
      </c>
      <c r="AF772" s="8">
        <v>3</v>
      </c>
      <c r="AG772" s="8">
        <v>0</v>
      </c>
      <c r="AH772" s="8">
        <v>0</v>
      </c>
      <c r="AI772" s="8">
        <v>0</v>
      </c>
      <c r="AJ772" s="8">
        <v>3</v>
      </c>
      <c r="AK772" s="8">
        <v>3</v>
      </c>
      <c r="AL772" s="8">
        <v>3</v>
      </c>
    </row>
    <row r="773" spans="1:38" ht="89.25" x14ac:dyDescent="0.25">
      <c r="A773" s="6">
        <v>315</v>
      </c>
      <c r="B773" s="7" t="s">
        <v>92</v>
      </c>
      <c r="C773" s="7" t="s">
        <v>51</v>
      </c>
      <c r="D773" s="7" t="s">
        <v>153</v>
      </c>
      <c r="E773" s="7" t="s">
        <v>94</v>
      </c>
      <c r="F773" s="7" t="s">
        <v>95</v>
      </c>
      <c r="G773" s="7" t="s">
        <v>1764</v>
      </c>
      <c r="H773" s="7" t="s">
        <v>1765</v>
      </c>
      <c r="I773" s="7" t="s">
        <v>1766</v>
      </c>
      <c r="J773" s="7" t="s">
        <v>2720</v>
      </c>
      <c r="K773" s="7" t="s">
        <v>4982</v>
      </c>
      <c r="L773" s="7" t="s">
        <v>4983</v>
      </c>
      <c r="M773" s="7" t="s">
        <v>153</v>
      </c>
      <c r="N773" s="7" t="s">
        <v>4984</v>
      </c>
      <c r="O773" s="8">
        <v>0</v>
      </c>
      <c r="P773" s="8">
        <v>0</v>
      </c>
      <c r="Q773" s="8">
        <v>0</v>
      </c>
      <c r="U773" s="8">
        <v>1</v>
      </c>
      <c r="V773" s="8">
        <v>1</v>
      </c>
      <c r="W773" s="8">
        <v>1</v>
      </c>
      <c r="X773" s="8">
        <v>0</v>
      </c>
      <c r="Y773" s="8">
        <v>0</v>
      </c>
      <c r="Z773" s="8">
        <v>0</v>
      </c>
      <c r="AA773" s="8">
        <v>0</v>
      </c>
      <c r="AB773" s="8">
        <v>0</v>
      </c>
      <c r="AC773" s="8">
        <v>0</v>
      </c>
      <c r="AD773" s="8">
        <v>0</v>
      </c>
      <c r="AE773" s="8">
        <v>0</v>
      </c>
      <c r="AF773" s="8">
        <v>0</v>
      </c>
      <c r="AG773" s="8">
        <v>0</v>
      </c>
      <c r="AH773" s="8">
        <v>0</v>
      </c>
      <c r="AI773" s="8">
        <v>0</v>
      </c>
      <c r="AJ773" s="8">
        <v>0</v>
      </c>
      <c r="AK773" s="8">
        <v>0</v>
      </c>
      <c r="AL773" s="8">
        <v>0</v>
      </c>
    </row>
    <row r="774" spans="1:38" ht="102" x14ac:dyDescent="0.25">
      <c r="A774" s="6">
        <v>315</v>
      </c>
      <c r="B774" s="7" t="s">
        <v>92</v>
      </c>
      <c r="C774" s="7" t="s">
        <v>51</v>
      </c>
      <c r="D774" s="7" t="s">
        <v>153</v>
      </c>
      <c r="E774" s="7" t="s">
        <v>94</v>
      </c>
      <c r="F774" s="7" t="s">
        <v>95</v>
      </c>
      <c r="G774" s="7" t="s">
        <v>1764</v>
      </c>
      <c r="H774" s="7" t="s">
        <v>1765</v>
      </c>
      <c r="I774" s="7" t="s">
        <v>1766</v>
      </c>
      <c r="J774" s="7" t="s">
        <v>2720</v>
      </c>
      <c r="K774" s="7" t="s">
        <v>4985</v>
      </c>
      <c r="L774" s="7" t="s">
        <v>4986</v>
      </c>
      <c r="M774" s="7" t="s">
        <v>153</v>
      </c>
      <c r="N774" s="7" t="s">
        <v>4021</v>
      </c>
      <c r="O774" s="8">
        <v>0</v>
      </c>
      <c r="P774" s="8">
        <v>0</v>
      </c>
      <c r="Q774" s="8">
        <v>0</v>
      </c>
      <c r="U774" s="8">
        <v>1</v>
      </c>
      <c r="V774" s="8">
        <v>1</v>
      </c>
      <c r="W774" s="8">
        <v>1</v>
      </c>
      <c r="X774" s="8">
        <v>0</v>
      </c>
      <c r="Y774" s="8">
        <v>0</v>
      </c>
      <c r="Z774" s="8">
        <v>0</v>
      </c>
      <c r="AA774" s="8">
        <v>0</v>
      </c>
      <c r="AB774" s="8">
        <v>0</v>
      </c>
      <c r="AC774" s="8">
        <v>0</v>
      </c>
      <c r="AD774" s="8">
        <v>0</v>
      </c>
      <c r="AE774" s="8">
        <v>0</v>
      </c>
      <c r="AF774" s="8">
        <v>0</v>
      </c>
      <c r="AG774" s="8">
        <v>0</v>
      </c>
      <c r="AH774" s="8">
        <v>0</v>
      </c>
      <c r="AI774" s="8">
        <v>0</v>
      </c>
      <c r="AJ774" s="8">
        <v>0</v>
      </c>
      <c r="AK774" s="8">
        <v>0</v>
      </c>
      <c r="AL774" s="8">
        <v>0</v>
      </c>
    </row>
    <row r="775" spans="1:38" ht="89.25" x14ac:dyDescent="0.25">
      <c r="A775" s="6">
        <v>315</v>
      </c>
      <c r="B775" s="7" t="s">
        <v>92</v>
      </c>
      <c r="C775" s="7" t="s">
        <v>51</v>
      </c>
      <c r="D775" s="7" t="s">
        <v>153</v>
      </c>
      <c r="E775" s="7" t="s">
        <v>94</v>
      </c>
      <c r="F775" s="7" t="s">
        <v>95</v>
      </c>
      <c r="G775" s="7" t="s">
        <v>1764</v>
      </c>
      <c r="H775" s="7" t="s">
        <v>1765</v>
      </c>
      <c r="I775" s="7" t="s">
        <v>1766</v>
      </c>
      <c r="J775" s="7" t="s">
        <v>2720</v>
      </c>
      <c r="K775" s="7" t="s">
        <v>4987</v>
      </c>
      <c r="L775" s="7" t="s">
        <v>4988</v>
      </c>
      <c r="M775" s="7" t="s">
        <v>738</v>
      </c>
      <c r="N775" s="7" t="s">
        <v>4763</v>
      </c>
      <c r="O775" s="8">
        <v>0</v>
      </c>
      <c r="P775" s="8">
        <v>0</v>
      </c>
      <c r="Q775" s="8">
        <v>0</v>
      </c>
      <c r="U775" s="8">
        <v>1</v>
      </c>
      <c r="V775" s="8">
        <v>1</v>
      </c>
      <c r="W775" s="8">
        <v>1</v>
      </c>
      <c r="X775" s="8">
        <v>0</v>
      </c>
      <c r="Y775" s="8">
        <v>0</v>
      </c>
      <c r="Z775" s="8">
        <v>0</v>
      </c>
      <c r="AA775" s="8">
        <v>0</v>
      </c>
      <c r="AB775" s="8">
        <v>0</v>
      </c>
      <c r="AC775" s="8">
        <v>0</v>
      </c>
      <c r="AD775" s="8">
        <v>0</v>
      </c>
      <c r="AE775" s="8">
        <v>0</v>
      </c>
      <c r="AF775" s="8">
        <v>0</v>
      </c>
      <c r="AG775" s="8">
        <v>0</v>
      </c>
      <c r="AH775" s="8">
        <v>0</v>
      </c>
      <c r="AI775" s="8">
        <v>0</v>
      </c>
      <c r="AJ775" s="8">
        <v>0</v>
      </c>
      <c r="AK775" s="8">
        <v>0</v>
      </c>
      <c r="AL775" s="8">
        <v>0</v>
      </c>
    </row>
    <row r="776" spans="1:38" ht="76.5" x14ac:dyDescent="0.25">
      <c r="A776" s="6">
        <v>317</v>
      </c>
      <c r="B776" s="7" t="s">
        <v>92</v>
      </c>
      <c r="C776" s="7" t="s">
        <v>51</v>
      </c>
      <c r="D776" s="7" t="s">
        <v>141</v>
      </c>
      <c r="E776" s="7" t="s">
        <v>94</v>
      </c>
      <c r="F776" s="7" t="s">
        <v>95</v>
      </c>
      <c r="G776" s="7" t="s">
        <v>1769</v>
      </c>
      <c r="H776" s="7" t="s">
        <v>1770</v>
      </c>
      <c r="I776" s="7" t="s">
        <v>1771</v>
      </c>
      <c r="J776" s="7" t="s">
        <v>2649</v>
      </c>
      <c r="K776" s="7" t="s">
        <v>4989</v>
      </c>
      <c r="L776" s="7" t="s">
        <v>4990</v>
      </c>
      <c r="M776" s="7" t="s">
        <v>141</v>
      </c>
      <c r="N776" s="7" t="s">
        <v>4991</v>
      </c>
      <c r="O776" s="8">
        <v>0</v>
      </c>
      <c r="P776" s="8">
        <v>0</v>
      </c>
      <c r="Q776" s="8">
        <v>0</v>
      </c>
      <c r="U776" s="8">
        <v>2</v>
      </c>
      <c r="V776" s="8">
        <v>2</v>
      </c>
      <c r="W776" s="8">
        <v>2</v>
      </c>
      <c r="X776" s="8">
        <v>1</v>
      </c>
      <c r="Y776" s="8">
        <v>1</v>
      </c>
      <c r="Z776" s="8">
        <v>1</v>
      </c>
      <c r="AA776" s="8">
        <v>0</v>
      </c>
      <c r="AB776" s="8">
        <v>0</v>
      </c>
      <c r="AC776" s="8">
        <v>0</v>
      </c>
      <c r="AD776" s="8">
        <v>0</v>
      </c>
      <c r="AE776" s="8">
        <v>0</v>
      </c>
      <c r="AF776" s="8">
        <v>0</v>
      </c>
      <c r="AG776" s="8">
        <v>1</v>
      </c>
      <c r="AH776" s="8">
        <v>1</v>
      </c>
      <c r="AI776" s="8">
        <v>1</v>
      </c>
      <c r="AJ776" s="8">
        <v>0</v>
      </c>
      <c r="AK776" s="8">
        <v>0</v>
      </c>
      <c r="AL776" s="8">
        <v>0</v>
      </c>
    </row>
    <row r="777" spans="1:38" ht="76.5" x14ac:dyDescent="0.25">
      <c r="A777" s="6">
        <v>317</v>
      </c>
      <c r="B777" s="7" t="s">
        <v>92</v>
      </c>
      <c r="C777" s="7" t="s">
        <v>51</v>
      </c>
      <c r="D777" s="7" t="s">
        <v>141</v>
      </c>
      <c r="E777" s="7" t="s">
        <v>94</v>
      </c>
      <c r="F777" s="7" t="s">
        <v>95</v>
      </c>
      <c r="G777" s="7" t="s">
        <v>1769</v>
      </c>
      <c r="H777" s="7" t="s">
        <v>1770</v>
      </c>
      <c r="I777" s="7" t="s">
        <v>1771</v>
      </c>
      <c r="J777" s="7" t="s">
        <v>2649</v>
      </c>
      <c r="K777" s="7" t="s">
        <v>4992</v>
      </c>
      <c r="L777" s="7" t="s">
        <v>4993</v>
      </c>
      <c r="M777" s="7" t="s">
        <v>141</v>
      </c>
      <c r="N777" s="7" t="s">
        <v>4994</v>
      </c>
      <c r="O777" s="8">
        <v>0</v>
      </c>
      <c r="P777" s="8">
        <v>0</v>
      </c>
      <c r="Q777" s="8">
        <v>0</v>
      </c>
      <c r="U777" s="8">
        <v>2</v>
      </c>
      <c r="V777" s="8">
        <v>2</v>
      </c>
      <c r="W777" s="8">
        <v>2</v>
      </c>
      <c r="X777" s="8">
        <v>2</v>
      </c>
      <c r="Y777" s="8">
        <v>2</v>
      </c>
      <c r="Z777" s="8">
        <v>2</v>
      </c>
      <c r="AA777" s="8">
        <v>0</v>
      </c>
      <c r="AB777" s="8">
        <v>0</v>
      </c>
      <c r="AC777" s="8">
        <v>0</v>
      </c>
      <c r="AD777" s="8">
        <v>0</v>
      </c>
      <c r="AE777" s="8">
        <v>0</v>
      </c>
      <c r="AF777" s="8">
        <v>0</v>
      </c>
      <c r="AG777" s="8">
        <v>2</v>
      </c>
      <c r="AH777" s="8">
        <v>2</v>
      </c>
      <c r="AI777" s="8">
        <v>2</v>
      </c>
      <c r="AJ777" s="8">
        <v>0</v>
      </c>
      <c r="AK777" s="8">
        <v>0</v>
      </c>
      <c r="AL777" s="8">
        <v>0</v>
      </c>
    </row>
    <row r="778" spans="1:38" ht="76.5" x14ac:dyDescent="0.25">
      <c r="A778" s="6">
        <v>317</v>
      </c>
      <c r="B778" s="7" t="s">
        <v>92</v>
      </c>
      <c r="C778" s="7" t="s">
        <v>51</v>
      </c>
      <c r="D778" s="7" t="s">
        <v>141</v>
      </c>
      <c r="E778" s="7" t="s">
        <v>94</v>
      </c>
      <c r="F778" s="7" t="s">
        <v>95</v>
      </c>
      <c r="G778" s="7" t="s">
        <v>1769</v>
      </c>
      <c r="H778" s="7" t="s">
        <v>1770</v>
      </c>
      <c r="I778" s="7" t="s">
        <v>1771</v>
      </c>
      <c r="J778" s="7" t="s">
        <v>2649</v>
      </c>
      <c r="K778" s="7" t="s">
        <v>4995</v>
      </c>
      <c r="L778" s="7" t="s">
        <v>4996</v>
      </c>
      <c r="M778" s="7" t="s">
        <v>141</v>
      </c>
      <c r="N778" s="7" t="s">
        <v>2704</v>
      </c>
      <c r="O778" s="8">
        <v>0</v>
      </c>
      <c r="P778" s="8">
        <v>0</v>
      </c>
      <c r="Q778" s="8">
        <v>0</v>
      </c>
      <c r="U778" s="8">
        <v>2</v>
      </c>
      <c r="V778" s="8">
        <v>2</v>
      </c>
      <c r="W778" s="8">
        <v>2</v>
      </c>
      <c r="X778" s="8">
        <v>1</v>
      </c>
      <c r="Y778" s="8">
        <v>1</v>
      </c>
      <c r="Z778" s="8">
        <v>1</v>
      </c>
      <c r="AA778" s="8">
        <v>0</v>
      </c>
      <c r="AB778" s="8">
        <v>0</v>
      </c>
      <c r="AC778" s="8">
        <v>0</v>
      </c>
      <c r="AD778" s="8">
        <v>0</v>
      </c>
      <c r="AE778" s="8">
        <v>0</v>
      </c>
      <c r="AF778" s="8">
        <v>0</v>
      </c>
      <c r="AG778" s="8">
        <v>1</v>
      </c>
      <c r="AH778" s="8">
        <v>1</v>
      </c>
      <c r="AI778" s="8">
        <v>1</v>
      </c>
      <c r="AJ778" s="8">
        <v>0</v>
      </c>
      <c r="AK778" s="8">
        <v>0</v>
      </c>
      <c r="AL778" s="8">
        <v>0</v>
      </c>
    </row>
    <row r="779" spans="1:38" ht="102" x14ac:dyDescent="0.25">
      <c r="A779" s="6">
        <v>318</v>
      </c>
      <c r="B779" s="7" t="s">
        <v>92</v>
      </c>
      <c r="C779" s="7" t="s">
        <v>51</v>
      </c>
      <c r="D779" s="7" t="s">
        <v>141</v>
      </c>
      <c r="E779" s="7" t="s">
        <v>94</v>
      </c>
      <c r="F779" s="7" t="s">
        <v>95</v>
      </c>
      <c r="G779" s="7" t="s">
        <v>142</v>
      </c>
      <c r="H779" s="7" t="s">
        <v>143</v>
      </c>
      <c r="I779" s="7" t="s">
        <v>144</v>
      </c>
      <c r="J779" s="7" t="s">
        <v>2649</v>
      </c>
      <c r="K779" s="7" t="s">
        <v>4997</v>
      </c>
      <c r="L779" s="7" t="s">
        <v>4998</v>
      </c>
      <c r="M779" s="7" t="s">
        <v>141</v>
      </c>
      <c r="N779" s="7" t="s">
        <v>4998</v>
      </c>
      <c r="O779" s="8">
        <v>2</v>
      </c>
      <c r="P779" s="8">
        <v>3</v>
      </c>
      <c r="Q779" s="8">
        <v>3</v>
      </c>
      <c r="R779" s="7" t="s">
        <v>4999</v>
      </c>
      <c r="S779" s="7" t="s">
        <v>4999</v>
      </c>
      <c r="T779" s="7" t="s">
        <v>5000</v>
      </c>
      <c r="U779" s="8">
        <v>3</v>
      </c>
      <c r="V779" s="8">
        <v>3</v>
      </c>
      <c r="W779" s="8">
        <v>3</v>
      </c>
      <c r="X779" s="8">
        <v>3</v>
      </c>
      <c r="Y779" s="8">
        <v>3</v>
      </c>
      <c r="Z779" s="8">
        <v>3</v>
      </c>
      <c r="AA779" s="8">
        <v>0</v>
      </c>
      <c r="AB779" s="8">
        <v>0</v>
      </c>
      <c r="AC779" s="8">
        <v>0</v>
      </c>
      <c r="AD779" s="8">
        <v>3</v>
      </c>
      <c r="AE779" s="8">
        <v>3</v>
      </c>
      <c r="AF779" s="8">
        <v>3</v>
      </c>
      <c r="AG779" s="8">
        <v>0</v>
      </c>
      <c r="AH779" s="8">
        <v>0</v>
      </c>
      <c r="AI779" s="8">
        <v>0</v>
      </c>
      <c r="AJ779" s="8">
        <v>3</v>
      </c>
      <c r="AK779" s="8">
        <v>3</v>
      </c>
      <c r="AL779" s="8">
        <v>3</v>
      </c>
    </row>
    <row r="780" spans="1:38" ht="102" x14ac:dyDescent="0.25">
      <c r="A780" s="6">
        <v>318</v>
      </c>
      <c r="B780" s="7" t="s">
        <v>92</v>
      </c>
      <c r="C780" s="7" t="s">
        <v>51</v>
      </c>
      <c r="D780" s="7" t="s">
        <v>141</v>
      </c>
      <c r="E780" s="7" t="s">
        <v>94</v>
      </c>
      <c r="F780" s="7" t="s">
        <v>95</v>
      </c>
      <c r="G780" s="7" t="s">
        <v>142</v>
      </c>
      <c r="H780" s="7" t="s">
        <v>143</v>
      </c>
      <c r="I780" s="7" t="s">
        <v>144</v>
      </c>
      <c r="J780" s="7" t="s">
        <v>2649</v>
      </c>
      <c r="K780" s="7" t="s">
        <v>5001</v>
      </c>
      <c r="L780" s="7" t="s">
        <v>5002</v>
      </c>
      <c r="M780" s="7" t="s">
        <v>141</v>
      </c>
      <c r="N780" s="7" t="s">
        <v>5002</v>
      </c>
      <c r="O780" s="8">
        <v>0</v>
      </c>
      <c r="P780" s="8">
        <v>0</v>
      </c>
      <c r="Q780" s="8">
        <v>0</v>
      </c>
      <c r="R780" s="7" t="s">
        <v>104</v>
      </c>
      <c r="S780" s="7" t="s">
        <v>104</v>
      </c>
      <c r="T780" s="7" t="s">
        <v>104</v>
      </c>
      <c r="U780" s="8">
        <v>5</v>
      </c>
      <c r="V780" s="8">
        <v>5</v>
      </c>
      <c r="W780" s="8">
        <v>4</v>
      </c>
      <c r="X780" s="8">
        <v>5</v>
      </c>
      <c r="Y780" s="8">
        <v>5</v>
      </c>
      <c r="Z780" s="8">
        <v>4</v>
      </c>
      <c r="AA780" s="8">
        <v>0</v>
      </c>
      <c r="AB780" s="8">
        <v>0</v>
      </c>
      <c r="AC780" s="8">
        <v>0</v>
      </c>
      <c r="AD780" s="8">
        <v>0</v>
      </c>
      <c r="AE780" s="8">
        <v>0</v>
      </c>
      <c r="AF780" s="8">
        <v>0</v>
      </c>
      <c r="AG780" s="8">
        <v>5</v>
      </c>
      <c r="AH780" s="8">
        <v>5</v>
      </c>
      <c r="AI780" s="8">
        <v>4</v>
      </c>
      <c r="AJ780" s="8">
        <v>0</v>
      </c>
      <c r="AK780" s="8">
        <v>0</v>
      </c>
      <c r="AL780" s="8">
        <v>0</v>
      </c>
    </row>
    <row r="781" spans="1:38" ht="102" x14ac:dyDescent="0.25">
      <c r="A781" s="6">
        <v>318</v>
      </c>
      <c r="B781" s="7" t="s">
        <v>92</v>
      </c>
      <c r="C781" s="7" t="s">
        <v>51</v>
      </c>
      <c r="D781" s="7" t="s">
        <v>141</v>
      </c>
      <c r="E781" s="7" t="s">
        <v>94</v>
      </c>
      <c r="F781" s="7" t="s">
        <v>95</v>
      </c>
      <c r="G781" s="7" t="s">
        <v>142</v>
      </c>
      <c r="H781" s="7" t="s">
        <v>143</v>
      </c>
      <c r="I781" s="7" t="s">
        <v>144</v>
      </c>
      <c r="J781" s="7" t="s">
        <v>2649</v>
      </c>
      <c r="K781" s="7" t="s">
        <v>5003</v>
      </c>
      <c r="L781" s="7" t="s">
        <v>5004</v>
      </c>
      <c r="M781" s="7" t="s">
        <v>141</v>
      </c>
      <c r="N781" s="7" t="s">
        <v>5004</v>
      </c>
      <c r="O781" s="8">
        <v>0</v>
      </c>
      <c r="P781" s="8">
        <v>0</v>
      </c>
      <c r="Q781" s="8">
        <v>0</v>
      </c>
      <c r="R781" s="7" t="s">
        <v>104</v>
      </c>
      <c r="S781" s="7" t="s">
        <v>104</v>
      </c>
      <c r="T781" s="7" t="s">
        <v>104</v>
      </c>
      <c r="U781" s="8">
        <v>3</v>
      </c>
      <c r="V781" s="8">
        <v>3</v>
      </c>
      <c r="W781" s="8">
        <v>3</v>
      </c>
      <c r="X781" s="8">
        <v>3</v>
      </c>
      <c r="Y781" s="8">
        <v>3</v>
      </c>
      <c r="Z781" s="8">
        <v>3</v>
      </c>
      <c r="AA781" s="8">
        <v>0</v>
      </c>
      <c r="AB781" s="8">
        <v>0</v>
      </c>
      <c r="AC781" s="8">
        <v>0</v>
      </c>
      <c r="AD781" s="8">
        <v>3</v>
      </c>
      <c r="AE781" s="8">
        <v>3</v>
      </c>
      <c r="AF781" s="8">
        <v>3</v>
      </c>
      <c r="AG781" s="8">
        <v>0</v>
      </c>
      <c r="AH781" s="8">
        <v>0</v>
      </c>
      <c r="AI781" s="8">
        <v>0</v>
      </c>
      <c r="AJ781" s="8">
        <v>0</v>
      </c>
      <c r="AK781" s="8">
        <v>0</v>
      </c>
      <c r="AL781" s="8">
        <v>0</v>
      </c>
    </row>
    <row r="782" spans="1:38" ht="102" x14ac:dyDescent="0.25">
      <c r="A782" s="6">
        <v>318</v>
      </c>
      <c r="B782" s="7" t="s">
        <v>92</v>
      </c>
      <c r="C782" s="7" t="s">
        <v>51</v>
      </c>
      <c r="D782" s="7" t="s">
        <v>141</v>
      </c>
      <c r="E782" s="7" t="s">
        <v>94</v>
      </c>
      <c r="F782" s="7" t="s">
        <v>95</v>
      </c>
      <c r="G782" s="7" t="s">
        <v>142</v>
      </c>
      <c r="H782" s="7" t="s">
        <v>143</v>
      </c>
      <c r="I782" s="7" t="s">
        <v>144</v>
      </c>
      <c r="J782" s="7" t="s">
        <v>2649</v>
      </c>
      <c r="K782" s="7" t="s">
        <v>5005</v>
      </c>
      <c r="L782" s="7" t="s">
        <v>5006</v>
      </c>
      <c r="M782" s="7" t="s">
        <v>141</v>
      </c>
      <c r="N782" s="7" t="s">
        <v>5006</v>
      </c>
      <c r="O782" s="8">
        <v>0</v>
      </c>
      <c r="P782" s="8">
        <v>0</v>
      </c>
      <c r="Q782" s="8">
        <v>0</v>
      </c>
      <c r="R782" s="7" t="s">
        <v>104</v>
      </c>
      <c r="S782" s="7" t="s">
        <v>104</v>
      </c>
      <c r="T782" s="7" t="s">
        <v>104</v>
      </c>
      <c r="U782" s="8">
        <v>2</v>
      </c>
      <c r="V782" s="8">
        <v>2</v>
      </c>
      <c r="W782" s="8">
        <v>2</v>
      </c>
      <c r="X782" s="8">
        <v>2</v>
      </c>
      <c r="Y782" s="8">
        <v>2</v>
      </c>
      <c r="Z782" s="8">
        <v>2</v>
      </c>
      <c r="AA782" s="8">
        <v>0</v>
      </c>
      <c r="AB782" s="8">
        <v>0</v>
      </c>
      <c r="AC782" s="8">
        <v>0</v>
      </c>
      <c r="AD782" s="8">
        <v>2</v>
      </c>
      <c r="AE782" s="8">
        <v>2</v>
      </c>
      <c r="AF782" s="8">
        <v>2</v>
      </c>
      <c r="AG782" s="8">
        <v>0</v>
      </c>
      <c r="AH782" s="8">
        <v>0</v>
      </c>
      <c r="AI782" s="8">
        <v>0</v>
      </c>
      <c r="AJ782" s="8">
        <v>0</v>
      </c>
      <c r="AK782" s="8">
        <v>0</v>
      </c>
      <c r="AL782" s="8">
        <v>0</v>
      </c>
    </row>
    <row r="783" spans="1:38" ht="102" x14ac:dyDescent="0.25">
      <c r="A783" s="6">
        <v>318</v>
      </c>
      <c r="B783" s="7" t="s">
        <v>92</v>
      </c>
      <c r="C783" s="7" t="s">
        <v>51</v>
      </c>
      <c r="D783" s="7" t="s">
        <v>141</v>
      </c>
      <c r="E783" s="7" t="s">
        <v>94</v>
      </c>
      <c r="F783" s="7" t="s">
        <v>95</v>
      </c>
      <c r="G783" s="7" t="s">
        <v>142</v>
      </c>
      <c r="H783" s="7" t="s">
        <v>143</v>
      </c>
      <c r="I783" s="7" t="s">
        <v>144</v>
      </c>
      <c r="J783" s="7" t="s">
        <v>2649</v>
      </c>
      <c r="K783" s="7" t="s">
        <v>5007</v>
      </c>
      <c r="L783" s="7" t="s">
        <v>5008</v>
      </c>
      <c r="M783" s="7" t="s">
        <v>141</v>
      </c>
      <c r="N783" s="7" t="s">
        <v>5008</v>
      </c>
      <c r="O783" s="8">
        <v>0</v>
      </c>
      <c r="P783" s="8">
        <v>0</v>
      </c>
      <c r="Q783" s="8">
        <v>0</v>
      </c>
      <c r="R783" s="7" t="s">
        <v>104</v>
      </c>
      <c r="S783" s="7" t="s">
        <v>104</v>
      </c>
      <c r="T783" s="7" t="s">
        <v>104</v>
      </c>
      <c r="U783" s="8">
        <v>3</v>
      </c>
      <c r="V783" s="8">
        <v>3</v>
      </c>
      <c r="W783" s="8">
        <v>0</v>
      </c>
      <c r="X783" s="8">
        <v>3</v>
      </c>
      <c r="Y783" s="8">
        <v>3</v>
      </c>
      <c r="Z783" s="8">
        <v>0</v>
      </c>
      <c r="AA783" s="8">
        <v>0</v>
      </c>
      <c r="AB783" s="8">
        <v>0</v>
      </c>
      <c r="AC783" s="8">
        <v>0</v>
      </c>
      <c r="AD783" s="8">
        <v>2</v>
      </c>
      <c r="AE783" s="8">
        <v>2</v>
      </c>
      <c r="AF783" s="8">
        <v>0</v>
      </c>
      <c r="AG783" s="8">
        <v>1</v>
      </c>
      <c r="AH783" s="8">
        <v>1</v>
      </c>
      <c r="AI783" s="8">
        <v>0</v>
      </c>
      <c r="AJ783" s="8">
        <v>0</v>
      </c>
      <c r="AK783" s="8">
        <v>0</v>
      </c>
      <c r="AL783" s="8">
        <v>0</v>
      </c>
    </row>
    <row r="784" spans="1:38" ht="102" x14ac:dyDescent="0.25">
      <c r="A784" s="6">
        <v>318</v>
      </c>
      <c r="B784" s="7" t="s">
        <v>92</v>
      </c>
      <c r="C784" s="7" t="s">
        <v>51</v>
      </c>
      <c r="D784" s="7" t="s">
        <v>141</v>
      </c>
      <c r="E784" s="7" t="s">
        <v>94</v>
      </c>
      <c r="F784" s="7" t="s">
        <v>95</v>
      </c>
      <c r="G784" s="7" t="s">
        <v>142</v>
      </c>
      <c r="H784" s="7" t="s">
        <v>143</v>
      </c>
      <c r="I784" s="7" t="s">
        <v>144</v>
      </c>
      <c r="J784" s="7" t="s">
        <v>2649</v>
      </c>
      <c r="K784" s="7" t="s">
        <v>5009</v>
      </c>
      <c r="L784" s="7" t="s">
        <v>5010</v>
      </c>
      <c r="M784" s="7" t="s">
        <v>141</v>
      </c>
      <c r="N784" s="7" t="s">
        <v>5010</v>
      </c>
      <c r="O784" s="8">
        <v>0</v>
      </c>
      <c r="P784" s="8">
        <v>0</v>
      </c>
      <c r="Q784" s="8">
        <v>1</v>
      </c>
      <c r="R784" s="7" t="s">
        <v>104</v>
      </c>
      <c r="S784" s="7" t="s">
        <v>104</v>
      </c>
      <c r="T784" s="7" t="s">
        <v>5011</v>
      </c>
      <c r="U784" s="8">
        <v>4</v>
      </c>
      <c r="V784" s="8">
        <v>4</v>
      </c>
      <c r="W784" s="8">
        <v>4</v>
      </c>
      <c r="X784" s="8">
        <v>4</v>
      </c>
      <c r="Y784" s="8">
        <v>4</v>
      </c>
      <c r="Z784" s="8">
        <v>4</v>
      </c>
      <c r="AA784" s="8">
        <v>0</v>
      </c>
      <c r="AB784" s="8">
        <v>0</v>
      </c>
      <c r="AC784" s="8">
        <v>0</v>
      </c>
      <c r="AD784" s="8">
        <v>0</v>
      </c>
      <c r="AE784" s="8">
        <v>0</v>
      </c>
      <c r="AF784" s="8">
        <v>0</v>
      </c>
      <c r="AG784" s="8">
        <v>4</v>
      </c>
      <c r="AH784" s="8">
        <v>4</v>
      </c>
      <c r="AI784" s="8">
        <v>4</v>
      </c>
      <c r="AJ784" s="8">
        <v>0</v>
      </c>
      <c r="AK784" s="8">
        <v>0</v>
      </c>
      <c r="AL784" s="8">
        <v>3</v>
      </c>
    </row>
    <row r="785" spans="1:39" ht="89.25" x14ac:dyDescent="0.25">
      <c r="A785" s="6">
        <v>319</v>
      </c>
      <c r="B785" s="7" t="s">
        <v>92</v>
      </c>
      <c r="C785" s="7" t="s">
        <v>51</v>
      </c>
      <c r="D785" s="7" t="s">
        <v>141</v>
      </c>
      <c r="E785" s="7" t="s">
        <v>94</v>
      </c>
      <c r="F785" s="7" t="s">
        <v>95</v>
      </c>
      <c r="G785" s="7" t="s">
        <v>2606</v>
      </c>
      <c r="H785" s="7" t="s">
        <v>2607</v>
      </c>
      <c r="I785" s="7" t="s">
        <v>2608</v>
      </c>
      <c r="J785" s="7" t="s">
        <v>2649</v>
      </c>
      <c r="K785" s="7" t="s">
        <v>5012</v>
      </c>
      <c r="L785" s="7" t="s">
        <v>5013</v>
      </c>
      <c r="M785" s="7" t="s">
        <v>141</v>
      </c>
      <c r="N785" s="7" t="s">
        <v>4994</v>
      </c>
      <c r="O785" s="8">
        <v>3</v>
      </c>
      <c r="P785" s="8">
        <v>5</v>
      </c>
      <c r="Q785" s="8">
        <v>6</v>
      </c>
      <c r="R785" s="7" t="s">
        <v>5014</v>
      </c>
      <c r="S785" s="7" t="s">
        <v>5015</v>
      </c>
      <c r="T785" s="7" t="s">
        <v>5015</v>
      </c>
      <c r="U785" s="8">
        <v>13</v>
      </c>
      <c r="V785" s="8">
        <v>13</v>
      </c>
      <c r="W785" s="8">
        <v>13</v>
      </c>
      <c r="X785" s="8">
        <v>6</v>
      </c>
      <c r="Y785" s="8">
        <v>6</v>
      </c>
      <c r="Z785" s="8">
        <v>6</v>
      </c>
      <c r="AA785" s="8">
        <v>0</v>
      </c>
      <c r="AB785" s="8">
        <v>0</v>
      </c>
      <c r="AC785" s="8">
        <v>0</v>
      </c>
      <c r="AD785" s="8">
        <v>0</v>
      </c>
      <c r="AE785" s="8">
        <v>0</v>
      </c>
      <c r="AF785" s="8">
        <v>0</v>
      </c>
      <c r="AG785" s="8">
        <v>6</v>
      </c>
      <c r="AH785" s="8">
        <v>6</v>
      </c>
      <c r="AI785" s="8">
        <v>6</v>
      </c>
      <c r="AJ785" s="8">
        <v>6</v>
      </c>
      <c r="AK785" s="8">
        <v>6</v>
      </c>
      <c r="AL785" s="8">
        <v>6</v>
      </c>
    </row>
    <row r="786" spans="1:39" ht="76.5" x14ac:dyDescent="0.25">
      <c r="A786" s="6">
        <v>320</v>
      </c>
      <c r="B786" s="7" t="s">
        <v>92</v>
      </c>
      <c r="C786" s="7" t="s">
        <v>51</v>
      </c>
      <c r="D786" s="7" t="s">
        <v>1023</v>
      </c>
      <c r="E786" s="7" t="s">
        <v>94</v>
      </c>
      <c r="F786" s="7" t="s">
        <v>95</v>
      </c>
      <c r="G786" s="7" t="s">
        <v>1024</v>
      </c>
      <c r="H786" s="7" t="s">
        <v>1025</v>
      </c>
      <c r="I786" s="7" t="s">
        <v>1026</v>
      </c>
      <c r="J786" s="7" t="s">
        <v>2649</v>
      </c>
      <c r="K786" s="7" t="s">
        <v>5016</v>
      </c>
      <c r="L786" s="7" t="s">
        <v>5017</v>
      </c>
      <c r="M786" s="7" t="s">
        <v>1023</v>
      </c>
      <c r="N786" s="7" t="s">
        <v>5018</v>
      </c>
      <c r="O786" s="8">
        <v>5</v>
      </c>
      <c r="P786" s="8">
        <v>4</v>
      </c>
      <c r="Q786" s="8">
        <v>5</v>
      </c>
      <c r="R786" s="7" t="s">
        <v>5019</v>
      </c>
      <c r="S786" s="7" t="s">
        <v>5020</v>
      </c>
      <c r="T786" s="7" t="s">
        <v>5020</v>
      </c>
      <c r="U786" s="8">
        <v>2</v>
      </c>
      <c r="V786" s="8">
        <v>2</v>
      </c>
      <c r="W786" s="8">
        <v>2</v>
      </c>
      <c r="X786" s="8">
        <v>2</v>
      </c>
      <c r="Y786" s="8">
        <v>2</v>
      </c>
      <c r="Z786" s="8">
        <v>2</v>
      </c>
      <c r="AA786" s="8">
        <v>2</v>
      </c>
      <c r="AB786" s="8">
        <v>2</v>
      </c>
      <c r="AC786" s="8">
        <v>2</v>
      </c>
      <c r="AD786" s="8">
        <v>0</v>
      </c>
      <c r="AE786" s="8">
        <v>0</v>
      </c>
      <c r="AF786" s="8">
        <v>0</v>
      </c>
      <c r="AG786" s="8">
        <v>0</v>
      </c>
      <c r="AH786" s="8">
        <v>0</v>
      </c>
      <c r="AI786" s="8">
        <v>0</v>
      </c>
      <c r="AJ786" s="8">
        <v>2</v>
      </c>
      <c r="AK786" s="8">
        <v>2</v>
      </c>
      <c r="AL786" s="8">
        <v>2</v>
      </c>
    </row>
    <row r="787" spans="1:39" ht="76.5" x14ac:dyDescent="0.25">
      <c r="A787" s="6">
        <v>320</v>
      </c>
      <c r="B787" s="7" t="s">
        <v>92</v>
      </c>
      <c r="C787" s="7" t="s">
        <v>51</v>
      </c>
      <c r="D787" s="7" t="s">
        <v>1023</v>
      </c>
      <c r="E787" s="7" t="s">
        <v>94</v>
      </c>
      <c r="F787" s="7" t="s">
        <v>95</v>
      </c>
      <c r="G787" s="7" t="s">
        <v>1024</v>
      </c>
      <c r="H787" s="7" t="s">
        <v>1025</v>
      </c>
      <c r="I787" s="7" t="s">
        <v>1026</v>
      </c>
      <c r="J787" s="7" t="s">
        <v>2649</v>
      </c>
      <c r="K787" s="7" t="s">
        <v>5021</v>
      </c>
      <c r="L787" s="7" t="s">
        <v>5022</v>
      </c>
      <c r="M787" s="7" t="s">
        <v>1023</v>
      </c>
      <c r="N787" s="7" t="s">
        <v>5023</v>
      </c>
      <c r="O787" s="8">
        <v>0</v>
      </c>
      <c r="P787" s="8">
        <v>0</v>
      </c>
      <c r="Q787" s="8">
        <v>0</v>
      </c>
      <c r="U787" s="8">
        <v>1</v>
      </c>
      <c r="V787" s="8">
        <v>1</v>
      </c>
      <c r="W787" s="8">
        <v>1</v>
      </c>
      <c r="X787" s="8">
        <v>1</v>
      </c>
      <c r="Y787" s="8">
        <v>1</v>
      </c>
      <c r="Z787" s="8">
        <v>1</v>
      </c>
      <c r="AA787" s="8">
        <v>1</v>
      </c>
      <c r="AB787" s="8">
        <v>1</v>
      </c>
      <c r="AC787" s="8">
        <v>1</v>
      </c>
      <c r="AD787" s="8">
        <v>0</v>
      </c>
      <c r="AE787" s="8">
        <v>0</v>
      </c>
      <c r="AF787" s="8">
        <v>0</v>
      </c>
      <c r="AG787" s="8">
        <v>0</v>
      </c>
      <c r="AH787" s="8">
        <v>0</v>
      </c>
      <c r="AI787" s="8">
        <v>0</v>
      </c>
      <c r="AJ787" s="8">
        <v>0</v>
      </c>
      <c r="AK787" s="8">
        <v>0</v>
      </c>
      <c r="AL787" s="8">
        <v>0</v>
      </c>
    </row>
    <row r="788" spans="1:39" ht="76.5" x14ac:dyDescent="0.25">
      <c r="A788" s="6">
        <v>320</v>
      </c>
      <c r="B788" s="7" t="s">
        <v>92</v>
      </c>
      <c r="C788" s="7" t="s">
        <v>51</v>
      </c>
      <c r="D788" s="7" t="s">
        <v>1023</v>
      </c>
      <c r="E788" s="7" t="s">
        <v>94</v>
      </c>
      <c r="F788" s="7" t="s">
        <v>95</v>
      </c>
      <c r="G788" s="7" t="s">
        <v>1024</v>
      </c>
      <c r="H788" s="7" t="s">
        <v>1025</v>
      </c>
      <c r="I788" s="7" t="s">
        <v>1026</v>
      </c>
      <c r="J788" s="7" t="s">
        <v>2720</v>
      </c>
      <c r="K788" s="7" t="s">
        <v>5024</v>
      </c>
      <c r="L788" s="7" t="s">
        <v>5025</v>
      </c>
      <c r="M788" s="7" t="s">
        <v>1023</v>
      </c>
      <c r="N788" s="7" t="s">
        <v>5026</v>
      </c>
      <c r="O788" s="8">
        <v>0</v>
      </c>
      <c r="P788" s="8">
        <v>0</v>
      </c>
      <c r="Q788" s="8">
        <v>0</v>
      </c>
      <c r="R788" s="7" t="s">
        <v>228</v>
      </c>
      <c r="S788" s="7" t="s">
        <v>228</v>
      </c>
      <c r="T788" s="7" t="s">
        <v>228</v>
      </c>
      <c r="U788" s="8">
        <v>0</v>
      </c>
      <c r="V788" s="8">
        <v>0</v>
      </c>
      <c r="W788" s="8">
        <v>0</v>
      </c>
      <c r="X788" s="8">
        <v>0</v>
      </c>
      <c r="Y788" s="8">
        <v>0</v>
      </c>
      <c r="Z788" s="8">
        <v>0</v>
      </c>
      <c r="AA788" s="8">
        <v>0</v>
      </c>
      <c r="AB788" s="8">
        <v>0</v>
      </c>
      <c r="AC788" s="8">
        <v>0</v>
      </c>
      <c r="AD788" s="8">
        <v>0</v>
      </c>
      <c r="AE788" s="8">
        <v>0</v>
      </c>
      <c r="AF788" s="8">
        <v>0</v>
      </c>
      <c r="AG788" s="8">
        <v>0</v>
      </c>
      <c r="AH788" s="8">
        <v>0</v>
      </c>
      <c r="AI788" s="8">
        <v>0</v>
      </c>
      <c r="AJ788" s="8">
        <v>0</v>
      </c>
      <c r="AK788" s="8">
        <v>0</v>
      </c>
      <c r="AL788" s="8">
        <v>0</v>
      </c>
    </row>
    <row r="789" spans="1:39" ht="76.5" x14ac:dyDescent="0.25">
      <c r="A789" s="6">
        <v>321</v>
      </c>
      <c r="B789" s="7" t="s">
        <v>92</v>
      </c>
      <c r="C789" s="7" t="s">
        <v>51</v>
      </c>
      <c r="D789" s="7" t="s">
        <v>214</v>
      </c>
      <c r="E789" s="7" t="s">
        <v>94</v>
      </c>
      <c r="F789" s="7" t="s">
        <v>95</v>
      </c>
      <c r="G789" s="7" t="s">
        <v>2612</v>
      </c>
      <c r="H789" s="7" t="s">
        <v>2613</v>
      </c>
      <c r="I789" s="7" t="s">
        <v>2614</v>
      </c>
      <c r="J789" s="7" t="s">
        <v>2649</v>
      </c>
      <c r="K789" s="7" t="s">
        <v>5027</v>
      </c>
      <c r="L789" s="7" t="s">
        <v>5028</v>
      </c>
      <c r="M789" s="7" t="s">
        <v>107</v>
      </c>
      <c r="N789" s="7" t="s">
        <v>5029</v>
      </c>
      <c r="O789" s="8">
        <v>0</v>
      </c>
      <c r="P789" s="8">
        <v>0</v>
      </c>
      <c r="Q789" s="8">
        <v>0</v>
      </c>
      <c r="R789" s="7" t="s">
        <v>104</v>
      </c>
      <c r="S789" s="7" t="s">
        <v>104</v>
      </c>
      <c r="T789" s="7" t="s">
        <v>104</v>
      </c>
      <c r="U789" s="8">
        <v>1</v>
      </c>
      <c r="V789" s="8">
        <v>1</v>
      </c>
      <c r="W789" s="8">
        <v>1</v>
      </c>
      <c r="X789" s="8">
        <v>1</v>
      </c>
      <c r="Y789" s="8">
        <v>1</v>
      </c>
      <c r="Z789" s="8">
        <v>1</v>
      </c>
      <c r="AA789" s="8">
        <v>0</v>
      </c>
      <c r="AB789" s="8">
        <v>0</v>
      </c>
      <c r="AC789" s="8">
        <v>0</v>
      </c>
      <c r="AD789" s="8">
        <v>0</v>
      </c>
      <c r="AE789" s="8">
        <v>0</v>
      </c>
      <c r="AF789" s="8">
        <v>0</v>
      </c>
      <c r="AG789" s="8">
        <v>1</v>
      </c>
      <c r="AH789" s="8">
        <v>1</v>
      </c>
      <c r="AI789" s="8">
        <v>1</v>
      </c>
      <c r="AJ789" s="8">
        <v>0</v>
      </c>
      <c r="AK789" s="8">
        <v>0</v>
      </c>
      <c r="AL789" s="8">
        <v>0</v>
      </c>
      <c r="AM789" s="7" t="s">
        <v>104</v>
      </c>
    </row>
    <row r="790" spans="1:39" ht="76.5" x14ac:dyDescent="0.25">
      <c r="A790" s="6">
        <v>321</v>
      </c>
      <c r="B790" s="7" t="s">
        <v>92</v>
      </c>
      <c r="C790" s="7" t="s">
        <v>51</v>
      </c>
      <c r="D790" s="7" t="s">
        <v>214</v>
      </c>
      <c r="E790" s="7" t="s">
        <v>94</v>
      </c>
      <c r="F790" s="7" t="s">
        <v>95</v>
      </c>
      <c r="G790" s="7" t="s">
        <v>2612</v>
      </c>
      <c r="H790" s="7" t="s">
        <v>2613</v>
      </c>
      <c r="I790" s="7" t="s">
        <v>2614</v>
      </c>
      <c r="J790" s="7" t="s">
        <v>2649</v>
      </c>
      <c r="K790" s="7" t="s">
        <v>5030</v>
      </c>
      <c r="L790" s="7" t="s">
        <v>5031</v>
      </c>
      <c r="M790" s="7" t="s">
        <v>1070</v>
      </c>
      <c r="N790" s="7" t="s">
        <v>5032</v>
      </c>
      <c r="O790" s="8">
        <v>0</v>
      </c>
      <c r="P790" s="8">
        <v>0</v>
      </c>
      <c r="Q790" s="8">
        <v>0</v>
      </c>
      <c r="R790" s="7" t="s">
        <v>104</v>
      </c>
      <c r="S790" s="7" t="s">
        <v>104</v>
      </c>
      <c r="T790" s="7" t="s">
        <v>104</v>
      </c>
      <c r="U790" s="8">
        <v>2</v>
      </c>
      <c r="V790" s="8">
        <v>2</v>
      </c>
      <c r="W790" s="8">
        <v>2</v>
      </c>
      <c r="X790" s="8">
        <v>2</v>
      </c>
      <c r="Y790" s="8">
        <v>2</v>
      </c>
      <c r="Z790" s="8">
        <v>2</v>
      </c>
      <c r="AA790" s="8">
        <v>0</v>
      </c>
      <c r="AB790" s="8">
        <v>0</v>
      </c>
      <c r="AC790" s="8">
        <v>0</v>
      </c>
      <c r="AD790" s="8">
        <v>0</v>
      </c>
      <c r="AE790" s="8">
        <v>0</v>
      </c>
      <c r="AF790" s="8">
        <v>0</v>
      </c>
      <c r="AG790" s="8">
        <v>2</v>
      </c>
      <c r="AH790" s="8">
        <v>2</v>
      </c>
      <c r="AI790" s="8">
        <v>2</v>
      </c>
      <c r="AJ790" s="8">
        <v>0</v>
      </c>
      <c r="AK790" s="8">
        <v>0</v>
      </c>
      <c r="AL790" s="8">
        <v>0</v>
      </c>
      <c r="AM790" s="7" t="s">
        <v>104</v>
      </c>
    </row>
    <row r="791" spans="1:39" ht="76.5" x14ac:dyDescent="0.25">
      <c r="A791" s="6">
        <v>321</v>
      </c>
      <c r="B791" s="7" t="s">
        <v>92</v>
      </c>
      <c r="C791" s="7" t="s">
        <v>51</v>
      </c>
      <c r="D791" s="7" t="s">
        <v>214</v>
      </c>
      <c r="E791" s="7" t="s">
        <v>94</v>
      </c>
      <c r="F791" s="7" t="s">
        <v>95</v>
      </c>
      <c r="G791" s="7" t="s">
        <v>2612</v>
      </c>
      <c r="H791" s="7" t="s">
        <v>2613</v>
      </c>
      <c r="I791" s="7" t="s">
        <v>2614</v>
      </c>
      <c r="J791" s="7" t="s">
        <v>2649</v>
      </c>
      <c r="K791" s="7" t="s">
        <v>5033</v>
      </c>
      <c r="L791" s="7" t="s">
        <v>5034</v>
      </c>
      <c r="M791" s="7" t="s">
        <v>1033</v>
      </c>
      <c r="N791" s="7" t="s">
        <v>5035</v>
      </c>
      <c r="O791" s="8">
        <v>0</v>
      </c>
      <c r="P791" s="8">
        <v>0</v>
      </c>
      <c r="Q791" s="8">
        <v>0</v>
      </c>
      <c r="R791" s="7" t="s">
        <v>104</v>
      </c>
      <c r="S791" s="7" t="s">
        <v>104</v>
      </c>
      <c r="T791" s="7" t="s">
        <v>104</v>
      </c>
      <c r="U791" s="8">
        <v>1</v>
      </c>
      <c r="V791" s="8">
        <v>1</v>
      </c>
      <c r="W791" s="8">
        <v>1</v>
      </c>
      <c r="X791" s="8">
        <v>1</v>
      </c>
      <c r="Y791" s="8">
        <v>1</v>
      </c>
      <c r="Z791" s="8">
        <v>1</v>
      </c>
      <c r="AA791" s="8">
        <v>0</v>
      </c>
      <c r="AB791" s="8">
        <v>0</v>
      </c>
      <c r="AC791" s="8">
        <v>0</v>
      </c>
      <c r="AD791" s="8">
        <v>0</v>
      </c>
      <c r="AE791" s="8">
        <v>0</v>
      </c>
      <c r="AF791" s="8">
        <v>0</v>
      </c>
      <c r="AG791" s="8">
        <v>1</v>
      </c>
      <c r="AH791" s="8">
        <v>1</v>
      </c>
      <c r="AI791" s="8">
        <v>1</v>
      </c>
      <c r="AJ791" s="8">
        <v>0</v>
      </c>
      <c r="AK791" s="8">
        <v>0</v>
      </c>
      <c r="AL791" s="8">
        <v>0</v>
      </c>
      <c r="AM791" s="7" t="s">
        <v>104</v>
      </c>
    </row>
    <row r="792" spans="1:39" ht="76.5" x14ac:dyDescent="0.25">
      <c r="A792" s="6">
        <v>324</v>
      </c>
      <c r="B792" s="7" t="s">
        <v>92</v>
      </c>
      <c r="C792" s="7" t="s">
        <v>51</v>
      </c>
      <c r="D792" s="7" t="s">
        <v>251</v>
      </c>
      <c r="E792" s="7" t="s">
        <v>94</v>
      </c>
      <c r="F792" s="7" t="s">
        <v>95</v>
      </c>
      <c r="G792" s="7" t="s">
        <v>464</v>
      </c>
      <c r="H792" s="7" t="s">
        <v>465</v>
      </c>
      <c r="I792" s="7" t="s">
        <v>466</v>
      </c>
      <c r="J792" s="7" t="s">
        <v>2649</v>
      </c>
      <c r="K792" s="7" t="s">
        <v>5036</v>
      </c>
      <c r="L792" s="7" t="s">
        <v>5037</v>
      </c>
      <c r="M792" s="7" t="s">
        <v>251</v>
      </c>
      <c r="N792" s="7" t="s">
        <v>5038</v>
      </c>
      <c r="O792" s="8">
        <v>6</v>
      </c>
      <c r="P792" s="8">
        <v>2</v>
      </c>
      <c r="Q792" s="8">
        <v>3</v>
      </c>
      <c r="R792" s="7" t="s">
        <v>5039</v>
      </c>
      <c r="S792" s="7" t="s">
        <v>5040</v>
      </c>
      <c r="T792" s="7" t="s">
        <v>5040</v>
      </c>
      <c r="U792" s="8">
        <v>2</v>
      </c>
      <c r="V792" s="8">
        <v>2</v>
      </c>
      <c r="W792" s="8">
        <v>2</v>
      </c>
      <c r="X792" s="8">
        <v>1</v>
      </c>
      <c r="Y792" s="8">
        <v>1</v>
      </c>
      <c r="Z792" s="8">
        <v>1</v>
      </c>
      <c r="AA792" s="8">
        <v>0</v>
      </c>
      <c r="AB792" s="8">
        <v>0</v>
      </c>
      <c r="AC792" s="8">
        <v>0</v>
      </c>
      <c r="AD792" s="8">
        <v>1</v>
      </c>
      <c r="AE792" s="8">
        <v>1</v>
      </c>
      <c r="AF792" s="8">
        <v>1</v>
      </c>
      <c r="AG792" s="8">
        <v>0</v>
      </c>
      <c r="AH792" s="8">
        <v>0</v>
      </c>
      <c r="AI792" s="8">
        <v>0</v>
      </c>
      <c r="AJ792" s="8">
        <v>1</v>
      </c>
      <c r="AK792" s="8">
        <v>1</v>
      </c>
      <c r="AL792" s="8">
        <v>1</v>
      </c>
    </row>
    <row r="793" spans="1:39" ht="76.5" x14ac:dyDescent="0.25">
      <c r="A793" s="6">
        <v>324</v>
      </c>
      <c r="B793" s="7" t="s">
        <v>92</v>
      </c>
      <c r="C793" s="7" t="s">
        <v>51</v>
      </c>
      <c r="D793" s="7" t="s">
        <v>251</v>
      </c>
      <c r="E793" s="7" t="s">
        <v>94</v>
      </c>
      <c r="F793" s="7" t="s">
        <v>95</v>
      </c>
      <c r="G793" s="7" t="s">
        <v>464</v>
      </c>
      <c r="H793" s="7" t="s">
        <v>465</v>
      </c>
      <c r="I793" s="7" t="s">
        <v>466</v>
      </c>
      <c r="J793" s="7" t="s">
        <v>2649</v>
      </c>
      <c r="K793" s="7" t="s">
        <v>5041</v>
      </c>
      <c r="L793" s="7" t="s">
        <v>5042</v>
      </c>
      <c r="M793" s="7" t="s">
        <v>251</v>
      </c>
      <c r="N793" s="7" t="s">
        <v>5043</v>
      </c>
      <c r="O793" s="8">
        <v>0</v>
      </c>
      <c r="P793" s="8">
        <v>1</v>
      </c>
      <c r="Q793" s="8">
        <v>1</v>
      </c>
      <c r="S793" s="7" t="s">
        <v>5044</v>
      </c>
      <c r="T793" s="7" t="s">
        <v>5044</v>
      </c>
      <c r="U793" s="8">
        <v>5</v>
      </c>
      <c r="V793" s="8">
        <v>5</v>
      </c>
      <c r="W793" s="8">
        <v>5</v>
      </c>
      <c r="X793" s="8">
        <v>3</v>
      </c>
      <c r="Y793" s="8">
        <v>3</v>
      </c>
      <c r="Z793" s="8">
        <v>3</v>
      </c>
      <c r="AA793" s="8">
        <v>0</v>
      </c>
      <c r="AB793" s="8">
        <v>0</v>
      </c>
      <c r="AC793" s="8">
        <v>0</v>
      </c>
      <c r="AD793" s="8">
        <v>3</v>
      </c>
      <c r="AE793" s="8">
        <v>3</v>
      </c>
      <c r="AF793" s="8">
        <v>3</v>
      </c>
      <c r="AG793" s="8">
        <v>0</v>
      </c>
      <c r="AH793" s="8">
        <v>0</v>
      </c>
      <c r="AI793" s="8">
        <v>0</v>
      </c>
      <c r="AJ793" s="8">
        <v>3</v>
      </c>
      <c r="AK793" s="8">
        <v>3</v>
      </c>
      <c r="AL793" s="8">
        <v>3</v>
      </c>
    </row>
    <row r="794" spans="1:39" ht="76.5" x14ac:dyDescent="0.25">
      <c r="A794" s="6">
        <v>324</v>
      </c>
      <c r="B794" s="7" t="s">
        <v>92</v>
      </c>
      <c r="C794" s="7" t="s">
        <v>51</v>
      </c>
      <c r="D794" s="7" t="s">
        <v>251</v>
      </c>
      <c r="E794" s="7" t="s">
        <v>94</v>
      </c>
      <c r="F794" s="7" t="s">
        <v>95</v>
      </c>
      <c r="G794" s="7" t="s">
        <v>464</v>
      </c>
      <c r="H794" s="7" t="s">
        <v>465</v>
      </c>
      <c r="I794" s="7" t="s">
        <v>466</v>
      </c>
      <c r="J794" s="7" t="s">
        <v>2649</v>
      </c>
      <c r="K794" s="7" t="s">
        <v>5045</v>
      </c>
      <c r="L794" s="7" t="s">
        <v>5046</v>
      </c>
      <c r="M794" s="7" t="s">
        <v>3235</v>
      </c>
      <c r="N794" s="7" t="s">
        <v>5047</v>
      </c>
      <c r="O794" s="8">
        <v>2</v>
      </c>
      <c r="P794" s="8">
        <v>2</v>
      </c>
      <c r="Q794" s="8">
        <v>2</v>
      </c>
      <c r="R794" s="7" t="s">
        <v>5048</v>
      </c>
      <c r="S794" s="7" t="s">
        <v>5048</v>
      </c>
      <c r="T794" s="7" t="s">
        <v>5048</v>
      </c>
      <c r="U794" s="8">
        <v>3</v>
      </c>
      <c r="V794" s="8">
        <v>3</v>
      </c>
      <c r="W794" s="8">
        <v>3</v>
      </c>
      <c r="X794" s="8">
        <v>3</v>
      </c>
      <c r="Y794" s="8">
        <v>3</v>
      </c>
      <c r="Z794" s="8">
        <v>3</v>
      </c>
      <c r="AA794" s="8">
        <v>0</v>
      </c>
      <c r="AB794" s="8">
        <v>0</v>
      </c>
      <c r="AC794" s="8">
        <v>0</v>
      </c>
      <c r="AD794" s="8">
        <v>3</v>
      </c>
      <c r="AE794" s="8">
        <v>3</v>
      </c>
      <c r="AF794" s="8">
        <v>3</v>
      </c>
      <c r="AG794" s="8">
        <v>0</v>
      </c>
      <c r="AH794" s="8">
        <v>0</v>
      </c>
      <c r="AI794" s="8">
        <v>0</v>
      </c>
      <c r="AJ794" s="8">
        <v>3</v>
      </c>
      <c r="AK794" s="8">
        <v>3</v>
      </c>
      <c r="AL794" s="8">
        <v>3</v>
      </c>
    </row>
    <row r="795" spans="1:39" ht="76.5" x14ac:dyDescent="0.25">
      <c r="A795" s="6">
        <v>324</v>
      </c>
      <c r="B795" s="7" t="s">
        <v>92</v>
      </c>
      <c r="C795" s="7" t="s">
        <v>51</v>
      </c>
      <c r="D795" s="7" t="s">
        <v>251</v>
      </c>
      <c r="E795" s="7" t="s">
        <v>94</v>
      </c>
      <c r="F795" s="7" t="s">
        <v>95</v>
      </c>
      <c r="G795" s="7" t="s">
        <v>464</v>
      </c>
      <c r="H795" s="7" t="s">
        <v>465</v>
      </c>
      <c r="I795" s="7" t="s">
        <v>466</v>
      </c>
      <c r="J795" s="7" t="s">
        <v>2720</v>
      </c>
      <c r="K795" s="7" t="s">
        <v>5049</v>
      </c>
      <c r="L795" s="7" t="s">
        <v>5050</v>
      </c>
      <c r="M795" s="7" t="s">
        <v>251</v>
      </c>
      <c r="N795" s="7" t="s">
        <v>5051</v>
      </c>
      <c r="O795" s="8">
        <v>0</v>
      </c>
      <c r="P795" s="8">
        <v>0</v>
      </c>
      <c r="Q795" s="8">
        <v>0</v>
      </c>
      <c r="R795" s="7" t="s">
        <v>100</v>
      </c>
      <c r="S795" s="7" t="s">
        <v>100</v>
      </c>
      <c r="T795" s="7" t="s">
        <v>100</v>
      </c>
      <c r="U795" s="8">
        <v>0</v>
      </c>
      <c r="V795" s="8">
        <v>0</v>
      </c>
      <c r="W795" s="8">
        <v>0</v>
      </c>
      <c r="X795" s="8">
        <v>0</v>
      </c>
      <c r="Y795" s="8">
        <v>0</v>
      </c>
      <c r="Z795" s="8">
        <v>0</v>
      </c>
      <c r="AA795" s="8">
        <v>0</v>
      </c>
      <c r="AB795" s="8">
        <v>0</v>
      </c>
      <c r="AC795" s="8">
        <v>0</v>
      </c>
      <c r="AD795" s="8">
        <v>0</v>
      </c>
      <c r="AE795" s="8">
        <v>0</v>
      </c>
      <c r="AF795" s="8">
        <v>0</v>
      </c>
      <c r="AG795" s="8">
        <v>0</v>
      </c>
      <c r="AH795" s="8">
        <v>0</v>
      </c>
      <c r="AI795" s="8">
        <v>0</v>
      </c>
      <c r="AJ795" s="8">
        <v>0</v>
      </c>
      <c r="AK795" s="8">
        <v>0</v>
      </c>
      <c r="AL795" s="8">
        <v>0</v>
      </c>
    </row>
    <row r="796" spans="1:39" ht="76.5" x14ac:dyDescent="0.25">
      <c r="A796" s="6">
        <v>324</v>
      </c>
      <c r="B796" s="7" t="s">
        <v>92</v>
      </c>
      <c r="C796" s="7" t="s">
        <v>51</v>
      </c>
      <c r="D796" s="7" t="s">
        <v>251</v>
      </c>
      <c r="E796" s="7" t="s">
        <v>94</v>
      </c>
      <c r="F796" s="7" t="s">
        <v>95</v>
      </c>
      <c r="G796" s="7" t="s">
        <v>464</v>
      </c>
      <c r="H796" s="7" t="s">
        <v>465</v>
      </c>
      <c r="I796" s="7" t="s">
        <v>466</v>
      </c>
      <c r="J796" s="7" t="s">
        <v>2720</v>
      </c>
      <c r="K796" s="7" t="s">
        <v>5052</v>
      </c>
      <c r="L796" s="7" t="s">
        <v>5053</v>
      </c>
      <c r="M796" s="7" t="s">
        <v>738</v>
      </c>
      <c r="N796" s="7" t="s">
        <v>5054</v>
      </c>
      <c r="O796" s="8">
        <v>0</v>
      </c>
      <c r="P796" s="8">
        <v>0</v>
      </c>
      <c r="Q796" s="8">
        <v>0</v>
      </c>
      <c r="R796" s="7" t="s">
        <v>100</v>
      </c>
      <c r="S796" s="7" t="s">
        <v>100</v>
      </c>
      <c r="T796" s="7" t="s">
        <v>100</v>
      </c>
      <c r="U796" s="8">
        <v>0</v>
      </c>
      <c r="V796" s="8">
        <v>0</v>
      </c>
      <c r="W796" s="8">
        <v>0</v>
      </c>
      <c r="X796" s="8">
        <v>0</v>
      </c>
      <c r="Y796" s="8">
        <v>0</v>
      </c>
      <c r="Z796" s="8">
        <v>0</v>
      </c>
      <c r="AA796" s="8">
        <v>0</v>
      </c>
      <c r="AB796" s="8">
        <v>0</v>
      </c>
      <c r="AC796" s="8">
        <v>0</v>
      </c>
      <c r="AD796" s="8">
        <v>0</v>
      </c>
      <c r="AE796" s="8">
        <v>0</v>
      </c>
      <c r="AF796" s="8">
        <v>0</v>
      </c>
      <c r="AG796" s="8">
        <v>0</v>
      </c>
      <c r="AH796" s="8">
        <v>0</v>
      </c>
      <c r="AI796" s="8">
        <v>0</v>
      </c>
      <c r="AJ796" s="8">
        <v>0</v>
      </c>
      <c r="AK796" s="8">
        <v>0</v>
      </c>
      <c r="AL796" s="8">
        <v>0</v>
      </c>
    </row>
    <row r="797" spans="1:39" ht="76.5" x14ac:dyDescent="0.25">
      <c r="A797" s="6">
        <v>324</v>
      </c>
      <c r="B797" s="7" t="s">
        <v>92</v>
      </c>
      <c r="C797" s="7" t="s">
        <v>51</v>
      </c>
      <c r="D797" s="7" t="s">
        <v>251</v>
      </c>
      <c r="E797" s="7" t="s">
        <v>94</v>
      </c>
      <c r="F797" s="7" t="s">
        <v>95</v>
      </c>
      <c r="G797" s="7" t="s">
        <v>464</v>
      </c>
      <c r="H797" s="7" t="s">
        <v>465</v>
      </c>
      <c r="I797" s="7" t="s">
        <v>466</v>
      </c>
      <c r="J797" s="7" t="s">
        <v>2720</v>
      </c>
      <c r="K797" s="7" t="s">
        <v>5055</v>
      </c>
      <c r="L797" s="7" t="s">
        <v>5056</v>
      </c>
      <c r="M797" s="7" t="s">
        <v>324</v>
      </c>
      <c r="N797" s="7" t="s">
        <v>5057</v>
      </c>
      <c r="O797" s="8">
        <v>0</v>
      </c>
      <c r="P797" s="8">
        <v>0</v>
      </c>
      <c r="Q797" s="8">
        <v>0</v>
      </c>
      <c r="R797" s="7" t="s">
        <v>100</v>
      </c>
      <c r="S797" s="7" t="s">
        <v>100</v>
      </c>
      <c r="T797" s="7" t="s">
        <v>100</v>
      </c>
      <c r="U797" s="8">
        <v>0</v>
      </c>
      <c r="V797" s="8">
        <v>0</v>
      </c>
      <c r="W797" s="8">
        <v>0</v>
      </c>
      <c r="X797" s="8">
        <v>0</v>
      </c>
      <c r="Y797" s="8">
        <v>0</v>
      </c>
      <c r="Z797" s="8">
        <v>0</v>
      </c>
      <c r="AA797" s="8">
        <v>0</v>
      </c>
      <c r="AB797" s="8">
        <v>0</v>
      </c>
      <c r="AC797" s="8">
        <v>0</v>
      </c>
      <c r="AD797" s="8">
        <v>0</v>
      </c>
      <c r="AE797" s="8">
        <v>0</v>
      </c>
      <c r="AF797" s="8">
        <v>0</v>
      </c>
      <c r="AG797" s="8">
        <v>0</v>
      </c>
      <c r="AH797" s="8">
        <v>0</v>
      </c>
      <c r="AI797" s="8">
        <v>0</v>
      </c>
      <c r="AJ797" s="8">
        <v>0</v>
      </c>
      <c r="AK797" s="8">
        <v>0</v>
      </c>
      <c r="AL797" s="8">
        <v>0</v>
      </c>
    </row>
    <row r="798" spans="1:39" ht="76.5" x14ac:dyDescent="0.25">
      <c r="A798" s="6">
        <v>324</v>
      </c>
      <c r="B798" s="7" t="s">
        <v>92</v>
      </c>
      <c r="C798" s="7" t="s">
        <v>51</v>
      </c>
      <c r="D798" s="7" t="s">
        <v>251</v>
      </c>
      <c r="E798" s="7" t="s">
        <v>94</v>
      </c>
      <c r="F798" s="7" t="s">
        <v>95</v>
      </c>
      <c r="G798" s="7" t="s">
        <v>464</v>
      </c>
      <c r="H798" s="7" t="s">
        <v>465</v>
      </c>
      <c r="I798" s="7" t="s">
        <v>466</v>
      </c>
      <c r="J798" s="7" t="s">
        <v>2720</v>
      </c>
      <c r="K798" s="7" t="s">
        <v>5058</v>
      </c>
      <c r="L798" s="7" t="s">
        <v>5059</v>
      </c>
      <c r="M798" s="7" t="s">
        <v>251</v>
      </c>
      <c r="N798" s="7" t="s">
        <v>5060</v>
      </c>
      <c r="O798" s="8">
        <v>0</v>
      </c>
      <c r="P798" s="8">
        <v>0</v>
      </c>
      <c r="Q798" s="8">
        <v>0</v>
      </c>
      <c r="R798" s="7" t="s">
        <v>100</v>
      </c>
      <c r="S798" s="7" t="s">
        <v>100</v>
      </c>
      <c r="T798" s="7" t="s">
        <v>100</v>
      </c>
      <c r="U798" s="8">
        <v>0</v>
      </c>
      <c r="V798" s="8">
        <v>0</v>
      </c>
      <c r="W798" s="8">
        <v>0</v>
      </c>
      <c r="X798" s="8">
        <v>0</v>
      </c>
      <c r="Y798" s="8">
        <v>0</v>
      </c>
      <c r="Z798" s="8">
        <v>0</v>
      </c>
      <c r="AA798" s="8">
        <v>0</v>
      </c>
      <c r="AB798" s="8">
        <v>0</v>
      </c>
      <c r="AC798" s="8">
        <v>0</v>
      </c>
      <c r="AD798" s="8">
        <v>0</v>
      </c>
      <c r="AE798" s="8">
        <v>0</v>
      </c>
      <c r="AF798" s="8">
        <v>0</v>
      </c>
      <c r="AG798" s="8">
        <v>0</v>
      </c>
      <c r="AH798" s="8">
        <v>0</v>
      </c>
      <c r="AI798" s="8">
        <v>0</v>
      </c>
      <c r="AJ798" s="8">
        <v>0</v>
      </c>
      <c r="AK798" s="8">
        <v>0</v>
      </c>
      <c r="AL798" s="8">
        <v>0</v>
      </c>
    </row>
    <row r="799" spans="1:39" ht="76.5" x14ac:dyDescent="0.25">
      <c r="A799" s="6">
        <v>324</v>
      </c>
      <c r="B799" s="7" t="s">
        <v>92</v>
      </c>
      <c r="C799" s="7" t="s">
        <v>51</v>
      </c>
      <c r="D799" s="7" t="s">
        <v>251</v>
      </c>
      <c r="E799" s="7" t="s">
        <v>94</v>
      </c>
      <c r="F799" s="7" t="s">
        <v>95</v>
      </c>
      <c r="G799" s="7" t="s">
        <v>464</v>
      </c>
      <c r="H799" s="7" t="s">
        <v>465</v>
      </c>
      <c r="I799" s="7" t="s">
        <v>466</v>
      </c>
      <c r="J799" s="7" t="s">
        <v>2720</v>
      </c>
      <c r="K799" s="7" t="s">
        <v>5061</v>
      </c>
      <c r="L799" s="7" t="s">
        <v>5062</v>
      </c>
      <c r="M799" s="7" t="s">
        <v>251</v>
      </c>
      <c r="N799" s="7" t="s">
        <v>5063</v>
      </c>
      <c r="O799" s="8">
        <v>0</v>
      </c>
      <c r="P799" s="8">
        <v>0</v>
      </c>
      <c r="Q799" s="8">
        <v>0</v>
      </c>
      <c r="R799" s="7" t="s">
        <v>100</v>
      </c>
      <c r="S799" s="7" t="s">
        <v>100</v>
      </c>
      <c r="T799" s="7" t="s">
        <v>100</v>
      </c>
      <c r="U799" s="8">
        <v>0</v>
      </c>
      <c r="V799" s="8">
        <v>0</v>
      </c>
      <c r="W799" s="8">
        <v>0</v>
      </c>
      <c r="X799" s="8">
        <v>0</v>
      </c>
      <c r="Y799" s="8">
        <v>0</v>
      </c>
      <c r="Z799" s="8">
        <v>0</v>
      </c>
      <c r="AA799" s="8">
        <v>0</v>
      </c>
      <c r="AB799" s="8">
        <v>0</v>
      </c>
      <c r="AC799" s="8">
        <v>0</v>
      </c>
      <c r="AD799" s="8">
        <v>0</v>
      </c>
      <c r="AE799" s="8">
        <v>0</v>
      </c>
      <c r="AF799" s="8">
        <v>0</v>
      </c>
      <c r="AG799" s="8">
        <v>0</v>
      </c>
      <c r="AH799" s="8">
        <v>0</v>
      </c>
      <c r="AI799" s="8">
        <v>0</v>
      </c>
      <c r="AJ799" s="8">
        <v>0</v>
      </c>
      <c r="AK799" s="8">
        <v>0</v>
      </c>
      <c r="AL799" s="8">
        <v>0</v>
      </c>
    </row>
    <row r="800" spans="1:39" ht="76.5" x14ac:dyDescent="0.25">
      <c r="A800" s="6">
        <v>324</v>
      </c>
      <c r="B800" s="7" t="s">
        <v>92</v>
      </c>
      <c r="C800" s="7" t="s">
        <v>51</v>
      </c>
      <c r="D800" s="7" t="s">
        <v>251</v>
      </c>
      <c r="E800" s="7" t="s">
        <v>94</v>
      </c>
      <c r="F800" s="7" t="s">
        <v>95</v>
      </c>
      <c r="G800" s="7" t="s">
        <v>464</v>
      </c>
      <c r="H800" s="7" t="s">
        <v>465</v>
      </c>
      <c r="I800" s="7" t="s">
        <v>466</v>
      </c>
      <c r="J800" s="7" t="s">
        <v>2720</v>
      </c>
      <c r="K800" s="7" t="s">
        <v>5064</v>
      </c>
      <c r="L800" s="7" t="s">
        <v>5065</v>
      </c>
      <c r="M800" s="7" t="s">
        <v>251</v>
      </c>
      <c r="N800" s="7" t="s">
        <v>5066</v>
      </c>
      <c r="O800" s="8">
        <v>0</v>
      </c>
      <c r="P800" s="8">
        <v>0</v>
      </c>
      <c r="Q800" s="8">
        <v>0</v>
      </c>
      <c r="R800" s="7" t="s">
        <v>100</v>
      </c>
      <c r="S800" s="7" t="s">
        <v>100</v>
      </c>
      <c r="T800" s="7" t="s">
        <v>100</v>
      </c>
      <c r="U800" s="8">
        <v>0</v>
      </c>
      <c r="V800" s="8">
        <v>0</v>
      </c>
      <c r="W800" s="8">
        <v>0</v>
      </c>
      <c r="X800" s="8">
        <v>0</v>
      </c>
      <c r="Y800" s="8">
        <v>0</v>
      </c>
      <c r="Z800" s="8">
        <v>0</v>
      </c>
      <c r="AA800" s="8">
        <v>0</v>
      </c>
      <c r="AB800" s="8">
        <v>0</v>
      </c>
      <c r="AC800" s="8">
        <v>0</v>
      </c>
      <c r="AD800" s="8">
        <v>0</v>
      </c>
      <c r="AE800" s="8">
        <v>0</v>
      </c>
      <c r="AF800" s="8">
        <v>0</v>
      </c>
      <c r="AG800" s="8">
        <v>0</v>
      </c>
      <c r="AH800" s="8">
        <v>0</v>
      </c>
      <c r="AI800" s="8">
        <v>0</v>
      </c>
      <c r="AJ800" s="8">
        <v>0</v>
      </c>
      <c r="AK800" s="8">
        <v>0</v>
      </c>
      <c r="AL800" s="8">
        <v>0</v>
      </c>
    </row>
    <row r="801" spans="1:39" ht="76.5" x14ac:dyDescent="0.25">
      <c r="A801" s="6">
        <v>324</v>
      </c>
      <c r="B801" s="7" t="s">
        <v>92</v>
      </c>
      <c r="C801" s="7" t="s">
        <v>51</v>
      </c>
      <c r="D801" s="7" t="s">
        <v>251</v>
      </c>
      <c r="E801" s="7" t="s">
        <v>94</v>
      </c>
      <c r="F801" s="7" t="s">
        <v>95</v>
      </c>
      <c r="G801" s="7" t="s">
        <v>464</v>
      </c>
      <c r="H801" s="7" t="s">
        <v>465</v>
      </c>
      <c r="I801" s="7" t="s">
        <v>466</v>
      </c>
      <c r="J801" s="7" t="s">
        <v>2720</v>
      </c>
      <c r="K801" s="7" t="s">
        <v>5067</v>
      </c>
      <c r="L801" s="7" t="s">
        <v>5068</v>
      </c>
      <c r="M801" s="7" t="s">
        <v>251</v>
      </c>
      <c r="N801" s="7" t="s">
        <v>5069</v>
      </c>
      <c r="O801" s="8">
        <v>0</v>
      </c>
      <c r="P801" s="8">
        <v>0</v>
      </c>
      <c r="Q801" s="8">
        <v>0</v>
      </c>
      <c r="R801" s="7" t="s">
        <v>100</v>
      </c>
      <c r="S801" s="7" t="s">
        <v>100</v>
      </c>
      <c r="T801" s="7" t="s">
        <v>100</v>
      </c>
      <c r="U801" s="8">
        <v>0</v>
      </c>
      <c r="V801" s="8">
        <v>0</v>
      </c>
      <c r="W801" s="8">
        <v>0</v>
      </c>
      <c r="X801" s="8">
        <v>0</v>
      </c>
      <c r="Y801" s="8">
        <v>0</v>
      </c>
      <c r="Z801" s="8">
        <v>0</v>
      </c>
      <c r="AA801" s="8">
        <v>0</v>
      </c>
      <c r="AB801" s="8">
        <v>0</v>
      </c>
      <c r="AC801" s="8">
        <v>0</v>
      </c>
      <c r="AD801" s="8">
        <v>0</v>
      </c>
      <c r="AE801" s="8">
        <v>0</v>
      </c>
      <c r="AF801" s="8">
        <v>0</v>
      </c>
      <c r="AG801" s="8">
        <v>0</v>
      </c>
      <c r="AH801" s="8">
        <v>0</v>
      </c>
      <c r="AI801" s="8">
        <v>0</v>
      </c>
      <c r="AJ801" s="8">
        <v>0</v>
      </c>
      <c r="AK801" s="8">
        <v>0</v>
      </c>
      <c r="AL801" s="8">
        <v>0</v>
      </c>
    </row>
    <row r="802" spans="1:39" ht="76.5" x14ac:dyDescent="0.25">
      <c r="A802" s="6">
        <v>324</v>
      </c>
      <c r="B802" s="7" t="s">
        <v>92</v>
      </c>
      <c r="C802" s="7" t="s">
        <v>51</v>
      </c>
      <c r="D802" s="7" t="s">
        <v>251</v>
      </c>
      <c r="E802" s="7" t="s">
        <v>94</v>
      </c>
      <c r="F802" s="7" t="s">
        <v>95</v>
      </c>
      <c r="G802" s="7" t="s">
        <v>464</v>
      </c>
      <c r="H802" s="7" t="s">
        <v>465</v>
      </c>
      <c r="I802" s="7" t="s">
        <v>466</v>
      </c>
      <c r="J802" s="7" t="s">
        <v>2720</v>
      </c>
      <c r="K802" s="7" t="s">
        <v>5070</v>
      </c>
      <c r="L802" s="7" t="s">
        <v>5071</v>
      </c>
      <c r="M802" s="7" t="s">
        <v>251</v>
      </c>
      <c r="N802" s="7" t="s">
        <v>5072</v>
      </c>
      <c r="O802" s="8">
        <v>0</v>
      </c>
      <c r="P802" s="8">
        <v>0</v>
      </c>
      <c r="Q802" s="8">
        <v>0</v>
      </c>
      <c r="R802" s="7" t="s">
        <v>100</v>
      </c>
      <c r="S802" s="7" t="s">
        <v>100</v>
      </c>
      <c r="T802" s="7" t="s">
        <v>100</v>
      </c>
      <c r="U802" s="8">
        <v>0</v>
      </c>
      <c r="V802" s="8">
        <v>0</v>
      </c>
      <c r="W802" s="8">
        <v>0</v>
      </c>
      <c r="X802" s="8">
        <v>0</v>
      </c>
      <c r="Y802" s="8">
        <v>0</v>
      </c>
      <c r="Z802" s="8">
        <v>0</v>
      </c>
      <c r="AA802" s="8">
        <v>0</v>
      </c>
      <c r="AB802" s="8">
        <v>0</v>
      </c>
      <c r="AC802" s="8">
        <v>0</v>
      </c>
      <c r="AD802" s="8">
        <v>0</v>
      </c>
      <c r="AE802" s="8">
        <v>0</v>
      </c>
      <c r="AF802" s="8">
        <v>0</v>
      </c>
      <c r="AG802" s="8">
        <v>0</v>
      </c>
      <c r="AH802" s="8">
        <v>0</v>
      </c>
      <c r="AI802" s="8">
        <v>0</v>
      </c>
      <c r="AJ802" s="8">
        <v>0</v>
      </c>
      <c r="AK802" s="8">
        <v>0</v>
      </c>
      <c r="AL802" s="8">
        <v>0</v>
      </c>
    </row>
    <row r="803" spans="1:39" ht="76.5" x14ac:dyDescent="0.25">
      <c r="A803" s="6">
        <v>324</v>
      </c>
      <c r="B803" s="7" t="s">
        <v>92</v>
      </c>
      <c r="C803" s="7" t="s">
        <v>51</v>
      </c>
      <c r="D803" s="7" t="s">
        <v>251</v>
      </c>
      <c r="E803" s="7" t="s">
        <v>94</v>
      </c>
      <c r="F803" s="7" t="s">
        <v>95</v>
      </c>
      <c r="G803" s="7" t="s">
        <v>464</v>
      </c>
      <c r="H803" s="7" t="s">
        <v>465</v>
      </c>
      <c r="I803" s="7" t="s">
        <v>466</v>
      </c>
      <c r="J803" s="7" t="s">
        <v>2720</v>
      </c>
      <c r="K803" s="7" t="s">
        <v>5073</v>
      </c>
      <c r="L803" s="7" t="s">
        <v>5074</v>
      </c>
      <c r="M803" s="7" t="s">
        <v>251</v>
      </c>
      <c r="N803" s="7" t="s">
        <v>5075</v>
      </c>
      <c r="O803" s="8">
        <v>0</v>
      </c>
      <c r="P803" s="8">
        <v>0</v>
      </c>
      <c r="Q803" s="8">
        <v>0</v>
      </c>
      <c r="R803" s="7" t="s">
        <v>100</v>
      </c>
      <c r="S803" s="7" t="s">
        <v>100</v>
      </c>
      <c r="T803" s="7" t="s">
        <v>100</v>
      </c>
      <c r="U803" s="8">
        <v>0</v>
      </c>
      <c r="V803" s="8">
        <v>0</v>
      </c>
      <c r="W803" s="8">
        <v>0</v>
      </c>
      <c r="X803" s="8">
        <v>0</v>
      </c>
      <c r="Y803" s="8">
        <v>0</v>
      </c>
      <c r="Z803" s="8">
        <v>0</v>
      </c>
      <c r="AA803" s="8">
        <v>0</v>
      </c>
      <c r="AB803" s="8">
        <v>0</v>
      </c>
      <c r="AC803" s="8">
        <v>0</v>
      </c>
      <c r="AD803" s="8">
        <v>0</v>
      </c>
      <c r="AE803" s="8">
        <v>0</v>
      </c>
      <c r="AF803" s="8">
        <v>0</v>
      </c>
      <c r="AG803" s="8">
        <v>0</v>
      </c>
      <c r="AH803" s="8">
        <v>0</v>
      </c>
      <c r="AI803" s="8">
        <v>0</v>
      </c>
      <c r="AJ803" s="8">
        <v>0</v>
      </c>
      <c r="AK803" s="8">
        <v>0</v>
      </c>
      <c r="AL803" s="8">
        <v>0</v>
      </c>
    </row>
    <row r="804" spans="1:39" ht="76.5" x14ac:dyDescent="0.25">
      <c r="A804" s="6">
        <v>324</v>
      </c>
      <c r="B804" s="7" t="s">
        <v>92</v>
      </c>
      <c r="C804" s="7" t="s">
        <v>51</v>
      </c>
      <c r="D804" s="7" t="s">
        <v>251</v>
      </c>
      <c r="E804" s="7" t="s">
        <v>94</v>
      </c>
      <c r="F804" s="7" t="s">
        <v>95</v>
      </c>
      <c r="G804" s="7" t="s">
        <v>464</v>
      </c>
      <c r="H804" s="7" t="s">
        <v>465</v>
      </c>
      <c r="I804" s="7" t="s">
        <v>466</v>
      </c>
      <c r="J804" s="7" t="s">
        <v>2720</v>
      </c>
      <c r="K804" s="7" t="s">
        <v>5076</v>
      </c>
      <c r="L804" s="7" t="s">
        <v>5077</v>
      </c>
      <c r="M804" s="7" t="s">
        <v>251</v>
      </c>
      <c r="N804" s="7" t="s">
        <v>5078</v>
      </c>
      <c r="O804" s="8">
        <v>0</v>
      </c>
      <c r="P804" s="8">
        <v>0</v>
      </c>
      <c r="Q804" s="8">
        <v>0</v>
      </c>
      <c r="R804" s="7" t="s">
        <v>100</v>
      </c>
      <c r="S804" s="7" t="s">
        <v>100</v>
      </c>
      <c r="T804" s="7" t="s">
        <v>100</v>
      </c>
      <c r="U804" s="8">
        <v>0</v>
      </c>
      <c r="V804" s="8">
        <v>0</v>
      </c>
      <c r="W804" s="8">
        <v>0</v>
      </c>
      <c r="X804" s="8">
        <v>0</v>
      </c>
      <c r="Y804" s="8">
        <v>0</v>
      </c>
      <c r="Z804" s="8">
        <v>0</v>
      </c>
      <c r="AA804" s="8">
        <v>0</v>
      </c>
      <c r="AB804" s="8">
        <v>0</v>
      </c>
      <c r="AC804" s="8">
        <v>0</v>
      </c>
      <c r="AD804" s="8">
        <v>0</v>
      </c>
      <c r="AE804" s="8">
        <v>0</v>
      </c>
      <c r="AF804" s="8">
        <v>0</v>
      </c>
      <c r="AG804" s="8">
        <v>0</v>
      </c>
      <c r="AH804" s="8">
        <v>0</v>
      </c>
      <c r="AI804" s="8">
        <v>0</v>
      </c>
      <c r="AJ804" s="8">
        <v>0</v>
      </c>
      <c r="AK804" s="8">
        <v>0</v>
      </c>
      <c r="AL804" s="8">
        <v>0</v>
      </c>
    </row>
    <row r="805" spans="1:39" ht="76.5" x14ac:dyDescent="0.25">
      <c r="A805" s="6">
        <v>324</v>
      </c>
      <c r="B805" s="7" t="s">
        <v>92</v>
      </c>
      <c r="C805" s="7" t="s">
        <v>51</v>
      </c>
      <c r="D805" s="7" t="s">
        <v>251</v>
      </c>
      <c r="E805" s="7" t="s">
        <v>94</v>
      </c>
      <c r="F805" s="7" t="s">
        <v>95</v>
      </c>
      <c r="G805" s="7" t="s">
        <v>464</v>
      </c>
      <c r="H805" s="7" t="s">
        <v>465</v>
      </c>
      <c r="I805" s="7" t="s">
        <v>466</v>
      </c>
      <c r="J805" s="7" t="s">
        <v>2720</v>
      </c>
      <c r="K805" s="7" t="s">
        <v>5079</v>
      </c>
      <c r="L805" s="7" t="s">
        <v>5080</v>
      </c>
      <c r="M805" s="7" t="s">
        <v>251</v>
      </c>
      <c r="N805" s="7" t="s">
        <v>5081</v>
      </c>
      <c r="O805" s="8">
        <v>0</v>
      </c>
      <c r="P805" s="8">
        <v>0</v>
      </c>
      <c r="Q805" s="8">
        <v>0</v>
      </c>
      <c r="R805" s="7" t="s">
        <v>100</v>
      </c>
      <c r="S805" s="7" t="s">
        <v>100</v>
      </c>
      <c r="T805" s="7" t="s">
        <v>100</v>
      </c>
      <c r="U805" s="8">
        <v>0</v>
      </c>
      <c r="V805" s="8">
        <v>0</v>
      </c>
      <c r="W805" s="8">
        <v>0</v>
      </c>
      <c r="X805" s="8">
        <v>0</v>
      </c>
      <c r="Y805" s="8">
        <v>0</v>
      </c>
      <c r="Z805" s="8">
        <v>0</v>
      </c>
      <c r="AA805" s="8">
        <v>0</v>
      </c>
      <c r="AB805" s="8">
        <v>0</v>
      </c>
      <c r="AC805" s="8">
        <v>0</v>
      </c>
      <c r="AD805" s="8">
        <v>0</v>
      </c>
      <c r="AE805" s="8">
        <v>0</v>
      </c>
      <c r="AF805" s="8">
        <v>0</v>
      </c>
      <c r="AG805" s="8">
        <v>0</v>
      </c>
      <c r="AH805" s="8">
        <v>0</v>
      </c>
      <c r="AI805" s="8">
        <v>0</v>
      </c>
      <c r="AJ805" s="8">
        <v>0</v>
      </c>
      <c r="AK805" s="8">
        <v>0</v>
      </c>
      <c r="AL805" s="8">
        <v>0</v>
      </c>
    </row>
    <row r="806" spans="1:39" ht="76.5" x14ac:dyDescent="0.25">
      <c r="A806" s="6">
        <v>324</v>
      </c>
      <c r="B806" s="7" t="s">
        <v>92</v>
      </c>
      <c r="C806" s="7" t="s">
        <v>51</v>
      </c>
      <c r="D806" s="7" t="s">
        <v>251</v>
      </c>
      <c r="E806" s="7" t="s">
        <v>94</v>
      </c>
      <c r="F806" s="7" t="s">
        <v>95</v>
      </c>
      <c r="G806" s="7" t="s">
        <v>464</v>
      </c>
      <c r="H806" s="7" t="s">
        <v>465</v>
      </c>
      <c r="I806" s="7" t="s">
        <v>466</v>
      </c>
      <c r="J806" s="7" t="s">
        <v>2720</v>
      </c>
      <c r="K806" s="7" t="s">
        <v>5082</v>
      </c>
      <c r="L806" s="7" t="s">
        <v>5083</v>
      </c>
      <c r="M806" s="7" t="s">
        <v>251</v>
      </c>
      <c r="N806" s="7" t="s">
        <v>5084</v>
      </c>
      <c r="O806" s="8">
        <v>0</v>
      </c>
      <c r="P806" s="8">
        <v>0</v>
      </c>
      <c r="Q806" s="8">
        <v>0</v>
      </c>
      <c r="R806" s="7" t="s">
        <v>100</v>
      </c>
      <c r="S806" s="7" t="s">
        <v>100</v>
      </c>
      <c r="T806" s="7" t="s">
        <v>100</v>
      </c>
      <c r="U806" s="8">
        <v>0</v>
      </c>
      <c r="V806" s="8">
        <v>0</v>
      </c>
      <c r="W806" s="8">
        <v>0</v>
      </c>
      <c r="X806" s="8">
        <v>0</v>
      </c>
      <c r="Y806" s="8">
        <v>0</v>
      </c>
      <c r="Z806" s="8">
        <v>0</v>
      </c>
      <c r="AA806" s="8">
        <v>0</v>
      </c>
      <c r="AB806" s="8">
        <v>0</v>
      </c>
      <c r="AC806" s="8">
        <v>0</v>
      </c>
      <c r="AD806" s="8">
        <v>0</v>
      </c>
      <c r="AE806" s="8">
        <v>0</v>
      </c>
      <c r="AF806" s="8">
        <v>0</v>
      </c>
      <c r="AG806" s="8">
        <v>0</v>
      </c>
      <c r="AH806" s="8">
        <v>0</v>
      </c>
      <c r="AI806" s="8">
        <v>0</v>
      </c>
      <c r="AJ806" s="8">
        <v>0</v>
      </c>
      <c r="AK806" s="8">
        <v>0</v>
      </c>
      <c r="AL806" s="8">
        <v>0</v>
      </c>
    </row>
    <row r="807" spans="1:39" ht="76.5" x14ac:dyDescent="0.25">
      <c r="A807" s="6">
        <v>324</v>
      </c>
      <c r="B807" s="7" t="s">
        <v>92</v>
      </c>
      <c r="C807" s="7" t="s">
        <v>51</v>
      </c>
      <c r="D807" s="7" t="s">
        <v>251</v>
      </c>
      <c r="E807" s="7" t="s">
        <v>94</v>
      </c>
      <c r="F807" s="7" t="s">
        <v>95</v>
      </c>
      <c r="G807" s="7" t="s">
        <v>464</v>
      </c>
      <c r="H807" s="7" t="s">
        <v>465</v>
      </c>
      <c r="I807" s="7" t="s">
        <v>466</v>
      </c>
      <c r="J807" s="7" t="s">
        <v>2720</v>
      </c>
      <c r="K807" s="7" t="s">
        <v>5085</v>
      </c>
      <c r="L807" s="7" t="s">
        <v>5086</v>
      </c>
      <c r="M807" s="7" t="s">
        <v>251</v>
      </c>
      <c r="N807" s="7" t="s">
        <v>5087</v>
      </c>
      <c r="O807" s="8">
        <v>0</v>
      </c>
      <c r="P807" s="8">
        <v>0</v>
      </c>
      <c r="Q807" s="8">
        <v>0</v>
      </c>
      <c r="R807" s="7" t="s">
        <v>100</v>
      </c>
      <c r="S807" s="7" t="s">
        <v>100</v>
      </c>
      <c r="T807" s="7" t="s">
        <v>100</v>
      </c>
      <c r="U807" s="8">
        <v>0</v>
      </c>
      <c r="V807" s="8">
        <v>0</v>
      </c>
      <c r="W807" s="8">
        <v>0</v>
      </c>
      <c r="X807" s="8">
        <v>0</v>
      </c>
      <c r="Y807" s="8">
        <v>0</v>
      </c>
      <c r="Z807" s="8">
        <v>0</v>
      </c>
      <c r="AA807" s="8">
        <v>0</v>
      </c>
      <c r="AB807" s="8">
        <v>0</v>
      </c>
      <c r="AC807" s="8">
        <v>0</v>
      </c>
      <c r="AD807" s="8">
        <v>0</v>
      </c>
      <c r="AE807" s="8">
        <v>0</v>
      </c>
      <c r="AF807" s="8">
        <v>0</v>
      </c>
      <c r="AG807" s="8">
        <v>0</v>
      </c>
      <c r="AH807" s="8">
        <v>0</v>
      </c>
      <c r="AI807" s="8">
        <v>0</v>
      </c>
      <c r="AJ807" s="8">
        <v>0</v>
      </c>
      <c r="AK807" s="8">
        <v>0</v>
      </c>
      <c r="AL807" s="8">
        <v>0</v>
      </c>
    </row>
    <row r="808" spans="1:39" ht="89.25" x14ac:dyDescent="0.25">
      <c r="A808" s="6">
        <v>330</v>
      </c>
      <c r="B808" s="7" t="s">
        <v>92</v>
      </c>
      <c r="C808" s="7" t="s">
        <v>51</v>
      </c>
      <c r="D808" s="7" t="s">
        <v>1041</v>
      </c>
      <c r="E808" s="7" t="s">
        <v>94</v>
      </c>
      <c r="F808" s="7" t="s">
        <v>95</v>
      </c>
      <c r="G808" s="7" t="s">
        <v>1042</v>
      </c>
      <c r="H808" s="7" t="s">
        <v>1043</v>
      </c>
      <c r="I808" s="7" t="s">
        <v>1044</v>
      </c>
      <c r="J808" s="7" t="s">
        <v>2649</v>
      </c>
      <c r="K808" s="7" t="s">
        <v>5088</v>
      </c>
      <c r="L808" s="7" t="s">
        <v>5089</v>
      </c>
      <c r="M808" s="7" t="s">
        <v>1041</v>
      </c>
      <c r="N808" s="7" t="s">
        <v>5090</v>
      </c>
      <c r="O808" s="8">
        <v>5</v>
      </c>
      <c r="P808" s="8">
        <v>5</v>
      </c>
      <c r="Q808" s="8">
        <v>2</v>
      </c>
      <c r="R808" s="7" t="s">
        <v>5091</v>
      </c>
      <c r="S808" s="7" t="s">
        <v>5091</v>
      </c>
      <c r="T808" s="7" t="s">
        <v>5091</v>
      </c>
      <c r="U808" s="8">
        <v>7</v>
      </c>
      <c r="V808" s="8">
        <v>7</v>
      </c>
      <c r="W808" s="8">
        <v>7</v>
      </c>
      <c r="X808" s="8">
        <v>3</v>
      </c>
      <c r="Y808" s="8">
        <v>3</v>
      </c>
      <c r="Z808" s="8">
        <v>3</v>
      </c>
      <c r="AA808" s="8">
        <v>0</v>
      </c>
      <c r="AB808" s="8">
        <v>0</v>
      </c>
      <c r="AC808" s="8">
        <v>0</v>
      </c>
      <c r="AD808" s="8">
        <v>3</v>
      </c>
      <c r="AE808" s="8">
        <v>3</v>
      </c>
      <c r="AF808" s="8">
        <v>3</v>
      </c>
      <c r="AG808" s="8">
        <v>0</v>
      </c>
      <c r="AH808" s="8">
        <v>0</v>
      </c>
      <c r="AI808" s="8">
        <v>0</v>
      </c>
      <c r="AJ808" s="8">
        <v>0</v>
      </c>
      <c r="AK808" s="8">
        <v>0</v>
      </c>
      <c r="AL808" s="8">
        <v>0</v>
      </c>
    </row>
    <row r="809" spans="1:39" ht="89.25" x14ac:dyDescent="0.25">
      <c r="A809" s="6">
        <v>330</v>
      </c>
      <c r="B809" s="7" t="s">
        <v>92</v>
      </c>
      <c r="C809" s="7" t="s">
        <v>51</v>
      </c>
      <c r="D809" s="7" t="s">
        <v>1041</v>
      </c>
      <c r="E809" s="7" t="s">
        <v>94</v>
      </c>
      <c r="F809" s="7" t="s">
        <v>95</v>
      </c>
      <c r="G809" s="7" t="s">
        <v>1042</v>
      </c>
      <c r="H809" s="7" t="s">
        <v>1043</v>
      </c>
      <c r="I809" s="7" t="s">
        <v>1044</v>
      </c>
      <c r="J809" s="7" t="s">
        <v>2649</v>
      </c>
      <c r="K809" s="7" t="s">
        <v>5092</v>
      </c>
      <c r="L809" s="7" t="s">
        <v>5093</v>
      </c>
      <c r="M809" s="7" t="s">
        <v>1041</v>
      </c>
      <c r="N809" s="7" t="s">
        <v>5094</v>
      </c>
      <c r="O809" s="8">
        <v>0</v>
      </c>
      <c r="P809" s="8">
        <v>0</v>
      </c>
      <c r="Q809" s="8">
        <v>0</v>
      </c>
      <c r="R809" s="7" t="s">
        <v>100</v>
      </c>
      <c r="S809" s="7" t="s">
        <v>100</v>
      </c>
      <c r="T809" s="7" t="s">
        <v>100</v>
      </c>
      <c r="U809" s="8">
        <v>5</v>
      </c>
      <c r="V809" s="8">
        <v>5</v>
      </c>
      <c r="W809" s="8">
        <v>5</v>
      </c>
      <c r="X809" s="8">
        <v>2</v>
      </c>
      <c r="Y809" s="8">
        <v>2</v>
      </c>
      <c r="Z809" s="8">
        <v>2</v>
      </c>
      <c r="AA809" s="8">
        <v>0</v>
      </c>
      <c r="AB809" s="8">
        <v>0</v>
      </c>
      <c r="AC809" s="8">
        <v>0</v>
      </c>
      <c r="AD809" s="8">
        <v>2</v>
      </c>
      <c r="AE809" s="8">
        <v>2</v>
      </c>
      <c r="AF809" s="8">
        <v>2</v>
      </c>
      <c r="AG809" s="8">
        <v>0</v>
      </c>
      <c r="AH809" s="8">
        <v>0</v>
      </c>
      <c r="AI809" s="8">
        <v>0</v>
      </c>
      <c r="AJ809" s="8">
        <v>0</v>
      </c>
      <c r="AK809" s="8">
        <v>0</v>
      </c>
      <c r="AL809" s="8">
        <v>0</v>
      </c>
    </row>
    <row r="810" spans="1:39" ht="89.25" x14ac:dyDescent="0.25">
      <c r="A810" s="6">
        <v>330</v>
      </c>
      <c r="B810" s="7" t="s">
        <v>92</v>
      </c>
      <c r="C810" s="7" t="s">
        <v>51</v>
      </c>
      <c r="D810" s="7" t="s">
        <v>1041</v>
      </c>
      <c r="E810" s="7" t="s">
        <v>94</v>
      </c>
      <c r="F810" s="7" t="s">
        <v>95</v>
      </c>
      <c r="G810" s="7" t="s">
        <v>1042</v>
      </c>
      <c r="H810" s="7" t="s">
        <v>1043</v>
      </c>
      <c r="I810" s="7" t="s">
        <v>1044</v>
      </c>
      <c r="J810" s="7" t="s">
        <v>2649</v>
      </c>
      <c r="K810" s="7" t="s">
        <v>5095</v>
      </c>
      <c r="L810" s="7" t="s">
        <v>5096</v>
      </c>
      <c r="M810" s="7" t="s">
        <v>1041</v>
      </c>
      <c r="N810" s="7" t="s">
        <v>5097</v>
      </c>
      <c r="O810" s="8">
        <v>0</v>
      </c>
      <c r="P810" s="8">
        <v>0</v>
      </c>
      <c r="Q810" s="8">
        <v>0</v>
      </c>
      <c r="R810" s="7" t="s">
        <v>100</v>
      </c>
      <c r="S810" s="7" t="s">
        <v>100</v>
      </c>
      <c r="T810" s="7" t="s">
        <v>100</v>
      </c>
      <c r="U810" s="8">
        <v>2</v>
      </c>
      <c r="V810" s="8">
        <v>2</v>
      </c>
      <c r="W810" s="8">
        <v>2</v>
      </c>
      <c r="X810" s="8">
        <v>1</v>
      </c>
      <c r="Y810" s="8">
        <v>1</v>
      </c>
      <c r="Z810" s="8">
        <v>1</v>
      </c>
      <c r="AA810" s="8">
        <v>0</v>
      </c>
      <c r="AB810" s="8">
        <v>0</v>
      </c>
      <c r="AC810" s="8">
        <v>0</v>
      </c>
      <c r="AD810" s="8">
        <v>1</v>
      </c>
      <c r="AE810" s="8">
        <v>1</v>
      </c>
      <c r="AF810" s="8">
        <v>1</v>
      </c>
      <c r="AG810" s="8">
        <v>0</v>
      </c>
      <c r="AH810" s="8">
        <v>0</v>
      </c>
      <c r="AI810" s="8">
        <v>0</v>
      </c>
      <c r="AJ810" s="8">
        <v>0</v>
      </c>
      <c r="AK810" s="8">
        <v>0</v>
      </c>
      <c r="AL810" s="8">
        <v>0</v>
      </c>
    </row>
    <row r="811" spans="1:39" ht="114.75" x14ac:dyDescent="0.25">
      <c r="A811" s="6">
        <v>330</v>
      </c>
      <c r="B811" s="7" t="s">
        <v>92</v>
      </c>
      <c r="C811" s="7" t="s">
        <v>51</v>
      </c>
      <c r="D811" s="7" t="s">
        <v>1041</v>
      </c>
      <c r="E811" s="7" t="s">
        <v>94</v>
      </c>
      <c r="F811" s="7" t="s">
        <v>95</v>
      </c>
      <c r="G811" s="7" t="s">
        <v>1042</v>
      </c>
      <c r="H811" s="7" t="s">
        <v>1043</v>
      </c>
      <c r="I811" s="7" t="s">
        <v>1044</v>
      </c>
      <c r="J811" s="7" t="s">
        <v>2720</v>
      </c>
      <c r="K811" s="7" t="s">
        <v>5098</v>
      </c>
      <c r="L811" s="7" t="s">
        <v>5099</v>
      </c>
      <c r="M811" s="7" t="s">
        <v>141</v>
      </c>
      <c r="N811" s="7" t="s">
        <v>5100</v>
      </c>
      <c r="O811" s="8">
        <v>0</v>
      </c>
      <c r="P811" s="8">
        <v>0</v>
      </c>
      <c r="Q811" s="8">
        <v>0</v>
      </c>
      <c r="R811" s="7" t="s">
        <v>100</v>
      </c>
      <c r="S811" s="7" t="s">
        <v>100</v>
      </c>
      <c r="T811" s="7" t="s">
        <v>100</v>
      </c>
      <c r="U811" s="8">
        <v>0</v>
      </c>
      <c r="V811" s="8">
        <v>0</v>
      </c>
      <c r="W811" s="8">
        <v>0</v>
      </c>
      <c r="X811" s="8">
        <v>0</v>
      </c>
      <c r="Y811" s="8">
        <v>0</v>
      </c>
      <c r="Z811" s="8">
        <v>0</v>
      </c>
      <c r="AA811" s="8">
        <v>0</v>
      </c>
      <c r="AB811" s="8">
        <v>0</v>
      </c>
      <c r="AC811" s="8">
        <v>0</v>
      </c>
      <c r="AD811" s="8">
        <v>0</v>
      </c>
      <c r="AE811" s="8">
        <v>0</v>
      </c>
      <c r="AF811" s="8">
        <v>0</v>
      </c>
      <c r="AG811" s="8">
        <v>0</v>
      </c>
      <c r="AH811" s="8">
        <v>0</v>
      </c>
      <c r="AI811" s="8">
        <v>0</v>
      </c>
      <c r="AJ811" s="8">
        <v>0</v>
      </c>
      <c r="AK811" s="8">
        <v>0</v>
      </c>
      <c r="AL811" s="8">
        <v>0</v>
      </c>
      <c r="AM811" s="7" t="s">
        <v>5101</v>
      </c>
    </row>
    <row r="812" spans="1:39" ht="102" x14ac:dyDescent="0.25">
      <c r="A812" s="6">
        <v>330</v>
      </c>
      <c r="B812" s="7" t="s">
        <v>92</v>
      </c>
      <c r="C812" s="7" t="s">
        <v>51</v>
      </c>
      <c r="D812" s="7" t="s">
        <v>1041</v>
      </c>
      <c r="E812" s="7" t="s">
        <v>94</v>
      </c>
      <c r="F812" s="7" t="s">
        <v>95</v>
      </c>
      <c r="G812" s="7" t="s">
        <v>1042</v>
      </c>
      <c r="H812" s="7" t="s">
        <v>1043</v>
      </c>
      <c r="I812" s="7" t="s">
        <v>1044</v>
      </c>
      <c r="J812" s="7" t="s">
        <v>2720</v>
      </c>
      <c r="K812" s="7" t="s">
        <v>5102</v>
      </c>
      <c r="L812" s="7" t="s">
        <v>5103</v>
      </c>
      <c r="M812" s="7" t="s">
        <v>488</v>
      </c>
      <c r="N812" s="7" t="s">
        <v>5104</v>
      </c>
      <c r="O812" s="8">
        <v>0</v>
      </c>
      <c r="P812" s="8">
        <v>0</v>
      </c>
      <c r="Q812" s="8">
        <v>0</v>
      </c>
      <c r="R812" s="7" t="s">
        <v>100</v>
      </c>
      <c r="S812" s="7" t="s">
        <v>100</v>
      </c>
      <c r="T812" s="7" t="s">
        <v>100</v>
      </c>
      <c r="U812" s="8">
        <v>0</v>
      </c>
      <c r="V812" s="8">
        <v>0</v>
      </c>
      <c r="W812" s="8">
        <v>0</v>
      </c>
      <c r="X812" s="8">
        <v>0</v>
      </c>
      <c r="Y812" s="8">
        <v>0</v>
      </c>
      <c r="Z812" s="8">
        <v>0</v>
      </c>
      <c r="AA812" s="8">
        <v>0</v>
      </c>
      <c r="AB812" s="8">
        <v>0</v>
      </c>
      <c r="AC812" s="8">
        <v>0</v>
      </c>
      <c r="AD812" s="8">
        <v>0</v>
      </c>
      <c r="AE812" s="8">
        <v>0</v>
      </c>
      <c r="AF812" s="8">
        <v>0</v>
      </c>
      <c r="AG812" s="8">
        <v>0</v>
      </c>
      <c r="AH812" s="8">
        <v>0</v>
      </c>
      <c r="AI812" s="8">
        <v>0</v>
      </c>
      <c r="AJ812" s="8">
        <v>0</v>
      </c>
      <c r="AK812" s="8">
        <v>0</v>
      </c>
      <c r="AL812" s="8">
        <v>0</v>
      </c>
      <c r="AM812" s="7" t="s">
        <v>5101</v>
      </c>
    </row>
    <row r="813" spans="1:39" ht="102" x14ac:dyDescent="0.25">
      <c r="A813" s="6">
        <v>330</v>
      </c>
      <c r="B813" s="7" t="s">
        <v>92</v>
      </c>
      <c r="C813" s="7" t="s">
        <v>51</v>
      </c>
      <c r="D813" s="7" t="s">
        <v>1041</v>
      </c>
      <c r="E813" s="7" t="s">
        <v>94</v>
      </c>
      <c r="F813" s="7" t="s">
        <v>95</v>
      </c>
      <c r="G813" s="7" t="s">
        <v>1042</v>
      </c>
      <c r="H813" s="7" t="s">
        <v>1043</v>
      </c>
      <c r="I813" s="7" t="s">
        <v>1044</v>
      </c>
      <c r="J813" s="7" t="s">
        <v>2720</v>
      </c>
      <c r="K813" s="7" t="s">
        <v>5105</v>
      </c>
      <c r="L813" s="7" t="s">
        <v>5106</v>
      </c>
      <c r="M813" s="7" t="s">
        <v>1041</v>
      </c>
      <c r="N813" s="7" t="s">
        <v>5107</v>
      </c>
      <c r="O813" s="8">
        <v>0</v>
      </c>
      <c r="P813" s="8">
        <v>0</v>
      </c>
      <c r="Q813" s="8">
        <v>0</v>
      </c>
      <c r="R813" s="7" t="s">
        <v>100</v>
      </c>
      <c r="S813" s="7" t="s">
        <v>100</v>
      </c>
      <c r="T813" s="7" t="s">
        <v>100</v>
      </c>
      <c r="U813" s="8">
        <v>3</v>
      </c>
      <c r="V813" s="8">
        <v>3</v>
      </c>
      <c r="W813" s="8">
        <v>3</v>
      </c>
      <c r="X813" s="8">
        <v>1</v>
      </c>
      <c r="Y813" s="8">
        <v>1</v>
      </c>
      <c r="Z813" s="8">
        <v>1</v>
      </c>
      <c r="AA813" s="8">
        <v>0</v>
      </c>
      <c r="AB813" s="8">
        <v>0</v>
      </c>
      <c r="AC813" s="8">
        <v>0</v>
      </c>
      <c r="AD813" s="8">
        <v>1</v>
      </c>
      <c r="AE813" s="8">
        <v>1</v>
      </c>
      <c r="AF813" s="8">
        <v>1</v>
      </c>
      <c r="AG813" s="8">
        <v>0</v>
      </c>
      <c r="AH813" s="8">
        <v>0</v>
      </c>
      <c r="AI813" s="8">
        <v>0</v>
      </c>
      <c r="AJ813" s="8">
        <v>0</v>
      </c>
      <c r="AK813" s="8">
        <v>0</v>
      </c>
      <c r="AL813" s="8">
        <v>0</v>
      </c>
    </row>
    <row r="814" spans="1:39" ht="89.25" x14ac:dyDescent="0.25">
      <c r="A814" s="6">
        <v>333</v>
      </c>
      <c r="B814" s="7" t="s">
        <v>92</v>
      </c>
      <c r="C814" s="7" t="s">
        <v>51</v>
      </c>
      <c r="D814" s="7" t="s">
        <v>457</v>
      </c>
      <c r="E814" s="7" t="s">
        <v>94</v>
      </c>
      <c r="F814" s="7" t="s">
        <v>95</v>
      </c>
      <c r="G814" s="7" t="s">
        <v>458</v>
      </c>
      <c r="H814" s="7" t="s">
        <v>459</v>
      </c>
      <c r="I814" s="7" t="s">
        <v>460</v>
      </c>
      <c r="J814" s="7" t="s">
        <v>2649</v>
      </c>
      <c r="K814" s="7" t="s">
        <v>5108</v>
      </c>
      <c r="L814" s="7" t="s">
        <v>5109</v>
      </c>
      <c r="M814" s="7" t="s">
        <v>457</v>
      </c>
      <c r="N814" s="7" t="s">
        <v>5110</v>
      </c>
      <c r="O814" s="8">
        <v>0</v>
      </c>
      <c r="P814" s="8">
        <v>0</v>
      </c>
      <c r="Q814" s="8">
        <v>0</v>
      </c>
      <c r="R814" s="7" t="s">
        <v>100</v>
      </c>
      <c r="S814" s="7" t="s">
        <v>100</v>
      </c>
      <c r="T814" s="7" t="s">
        <v>100</v>
      </c>
      <c r="U814" s="8">
        <v>1</v>
      </c>
      <c r="V814" s="8">
        <v>1</v>
      </c>
      <c r="W814" s="8">
        <v>1</v>
      </c>
      <c r="X814" s="8">
        <v>1</v>
      </c>
      <c r="Y814" s="8">
        <v>1</v>
      </c>
      <c r="Z814" s="8">
        <v>1</v>
      </c>
      <c r="AA814" s="8">
        <v>1</v>
      </c>
      <c r="AB814" s="8">
        <v>1</v>
      </c>
      <c r="AC814" s="8">
        <v>1</v>
      </c>
      <c r="AD814" s="8">
        <v>1</v>
      </c>
      <c r="AE814" s="8">
        <v>1</v>
      </c>
      <c r="AF814" s="8">
        <v>1</v>
      </c>
      <c r="AG814" s="8">
        <v>0</v>
      </c>
      <c r="AH814" s="8">
        <v>0</v>
      </c>
      <c r="AI814" s="8">
        <v>0</v>
      </c>
      <c r="AJ814" s="8">
        <v>0</v>
      </c>
      <c r="AK814" s="8">
        <v>0</v>
      </c>
      <c r="AL814" s="8">
        <v>0</v>
      </c>
    </row>
    <row r="815" spans="1:39" ht="89.25" x14ac:dyDescent="0.25">
      <c r="A815" s="6">
        <v>333</v>
      </c>
      <c r="B815" s="7" t="s">
        <v>92</v>
      </c>
      <c r="C815" s="7" t="s">
        <v>51</v>
      </c>
      <c r="D815" s="7" t="s">
        <v>457</v>
      </c>
      <c r="E815" s="7" t="s">
        <v>94</v>
      </c>
      <c r="F815" s="7" t="s">
        <v>95</v>
      </c>
      <c r="G815" s="7" t="s">
        <v>458</v>
      </c>
      <c r="H815" s="7" t="s">
        <v>459</v>
      </c>
      <c r="I815" s="7" t="s">
        <v>460</v>
      </c>
      <c r="J815" s="7" t="s">
        <v>2649</v>
      </c>
      <c r="K815" s="7" t="s">
        <v>5111</v>
      </c>
      <c r="L815" s="7" t="s">
        <v>5112</v>
      </c>
      <c r="M815" s="7" t="s">
        <v>457</v>
      </c>
      <c r="N815" s="7" t="s">
        <v>5113</v>
      </c>
      <c r="O815" s="8">
        <v>4</v>
      </c>
      <c r="P815" s="8">
        <v>6</v>
      </c>
      <c r="Q815" s="8">
        <v>6</v>
      </c>
      <c r="R815" s="7" t="s">
        <v>5114</v>
      </c>
      <c r="S815" s="7" t="s">
        <v>5115</v>
      </c>
      <c r="T815" s="7" t="s">
        <v>5115</v>
      </c>
      <c r="U815" s="8">
        <v>2</v>
      </c>
      <c r="V815" s="8">
        <v>2</v>
      </c>
      <c r="W815" s="8">
        <v>2</v>
      </c>
      <c r="X815" s="8">
        <v>2</v>
      </c>
      <c r="Y815" s="8">
        <v>2</v>
      </c>
      <c r="Z815" s="8">
        <v>2</v>
      </c>
      <c r="AA815" s="8">
        <v>0</v>
      </c>
      <c r="AB815" s="8">
        <v>0</v>
      </c>
      <c r="AC815" s="8">
        <v>0</v>
      </c>
      <c r="AD815" s="8">
        <v>2</v>
      </c>
      <c r="AE815" s="8">
        <v>2</v>
      </c>
      <c r="AF815" s="8">
        <v>2</v>
      </c>
      <c r="AG815" s="8">
        <v>0</v>
      </c>
      <c r="AH815" s="8">
        <v>0</v>
      </c>
      <c r="AI815" s="8">
        <v>0</v>
      </c>
      <c r="AJ815" s="8">
        <v>0</v>
      </c>
      <c r="AK815" s="8">
        <v>0</v>
      </c>
      <c r="AL815" s="8">
        <v>0</v>
      </c>
    </row>
    <row r="816" spans="1:39" ht="89.25" x14ac:dyDescent="0.25">
      <c r="A816" s="6">
        <v>333</v>
      </c>
      <c r="B816" s="7" t="s">
        <v>92</v>
      </c>
      <c r="C816" s="7" t="s">
        <v>51</v>
      </c>
      <c r="D816" s="7" t="s">
        <v>457</v>
      </c>
      <c r="E816" s="7" t="s">
        <v>94</v>
      </c>
      <c r="F816" s="7" t="s">
        <v>95</v>
      </c>
      <c r="G816" s="7" t="s">
        <v>458</v>
      </c>
      <c r="H816" s="7" t="s">
        <v>459</v>
      </c>
      <c r="I816" s="7" t="s">
        <v>460</v>
      </c>
      <c r="J816" s="7" t="s">
        <v>2649</v>
      </c>
      <c r="K816" s="7" t="s">
        <v>5116</v>
      </c>
      <c r="L816" s="7" t="s">
        <v>5117</v>
      </c>
      <c r="M816" s="7" t="s">
        <v>457</v>
      </c>
      <c r="N816" s="7" t="s">
        <v>5118</v>
      </c>
      <c r="O816" s="8">
        <v>0</v>
      </c>
      <c r="P816" s="8">
        <v>2</v>
      </c>
      <c r="Q816" s="8">
        <v>1</v>
      </c>
      <c r="R816" s="7" t="s">
        <v>100</v>
      </c>
      <c r="S816" s="7" t="s">
        <v>581</v>
      </c>
      <c r="T816" s="7" t="s">
        <v>581</v>
      </c>
      <c r="U816" s="8">
        <v>3</v>
      </c>
      <c r="V816" s="8">
        <v>3</v>
      </c>
      <c r="W816" s="8">
        <v>3</v>
      </c>
      <c r="X816" s="8">
        <v>3</v>
      </c>
      <c r="Y816" s="8">
        <v>3</v>
      </c>
      <c r="Z816" s="8">
        <v>3</v>
      </c>
      <c r="AA816" s="8">
        <v>0</v>
      </c>
      <c r="AB816" s="8">
        <v>0</v>
      </c>
      <c r="AC816" s="8">
        <v>0</v>
      </c>
      <c r="AD816" s="8">
        <v>3</v>
      </c>
      <c r="AE816" s="8">
        <v>3</v>
      </c>
      <c r="AF816" s="8">
        <v>3</v>
      </c>
      <c r="AG816" s="8">
        <v>0</v>
      </c>
      <c r="AH816" s="8">
        <v>0</v>
      </c>
      <c r="AI816" s="8">
        <v>0</v>
      </c>
      <c r="AJ816" s="8">
        <v>0</v>
      </c>
      <c r="AK816" s="8">
        <v>2</v>
      </c>
      <c r="AL816" s="8">
        <v>2</v>
      </c>
    </row>
    <row r="817" spans="1:39" ht="89.25" x14ac:dyDescent="0.25">
      <c r="A817" s="6">
        <v>333</v>
      </c>
      <c r="B817" s="7" t="s">
        <v>92</v>
      </c>
      <c r="C817" s="7" t="s">
        <v>51</v>
      </c>
      <c r="D817" s="7" t="s">
        <v>457</v>
      </c>
      <c r="E817" s="7" t="s">
        <v>94</v>
      </c>
      <c r="F817" s="7" t="s">
        <v>95</v>
      </c>
      <c r="G817" s="7" t="s">
        <v>458</v>
      </c>
      <c r="H817" s="7" t="s">
        <v>459</v>
      </c>
      <c r="I817" s="7" t="s">
        <v>460</v>
      </c>
      <c r="J817" s="7" t="s">
        <v>2649</v>
      </c>
      <c r="K817" s="7" t="s">
        <v>5119</v>
      </c>
      <c r="L817" s="7" t="s">
        <v>5120</v>
      </c>
      <c r="M817" s="7" t="s">
        <v>457</v>
      </c>
      <c r="N817" s="7" t="s">
        <v>5121</v>
      </c>
      <c r="O817" s="8">
        <v>0</v>
      </c>
      <c r="P817" s="8">
        <v>2</v>
      </c>
      <c r="Q817" s="8">
        <v>2</v>
      </c>
      <c r="R817" s="7" t="s">
        <v>100</v>
      </c>
      <c r="S817" s="7" t="s">
        <v>3302</v>
      </c>
      <c r="T817" s="7" t="s">
        <v>3302</v>
      </c>
      <c r="U817" s="8">
        <v>1</v>
      </c>
      <c r="V817" s="8">
        <v>1</v>
      </c>
      <c r="W817" s="8">
        <v>1</v>
      </c>
      <c r="X817" s="8">
        <v>1</v>
      </c>
      <c r="Y817" s="8">
        <v>1</v>
      </c>
      <c r="Z817" s="8">
        <v>1</v>
      </c>
      <c r="AA817" s="8">
        <v>1</v>
      </c>
      <c r="AB817" s="8">
        <v>1</v>
      </c>
      <c r="AC817" s="8">
        <v>1</v>
      </c>
      <c r="AD817" s="8">
        <v>0</v>
      </c>
      <c r="AE817" s="8">
        <v>0</v>
      </c>
      <c r="AF817" s="8">
        <v>0</v>
      </c>
      <c r="AG817" s="8">
        <v>0</v>
      </c>
      <c r="AH817" s="8">
        <v>0</v>
      </c>
      <c r="AI817" s="8">
        <v>0</v>
      </c>
      <c r="AJ817" s="8">
        <v>0</v>
      </c>
      <c r="AK817" s="8">
        <v>0</v>
      </c>
      <c r="AL817" s="8">
        <v>0</v>
      </c>
    </row>
    <row r="818" spans="1:39" ht="89.25" x14ac:dyDescent="0.25">
      <c r="A818" s="6">
        <v>333</v>
      </c>
      <c r="B818" s="7" t="s">
        <v>92</v>
      </c>
      <c r="C818" s="7" t="s">
        <v>51</v>
      </c>
      <c r="D818" s="7" t="s">
        <v>457</v>
      </c>
      <c r="E818" s="7" t="s">
        <v>94</v>
      </c>
      <c r="F818" s="7" t="s">
        <v>95</v>
      </c>
      <c r="G818" s="7" t="s">
        <v>458</v>
      </c>
      <c r="H818" s="7" t="s">
        <v>459</v>
      </c>
      <c r="I818" s="7" t="s">
        <v>460</v>
      </c>
      <c r="J818" s="7" t="s">
        <v>2649</v>
      </c>
      <c r="K818" s="7" t="s">
        <v>5122</v>
      </c>
      <c r="L818" s="7" t="s">
        <v>5123</v>
      </c>
      <c r="M818" s="7" t="s">
        <v>457</v>
      </c>
      <c r="N818" s="7" t="s">
        <v>5124</v>
      </c>
      <c r="O818" s="8">
        <v>0</v>
      </c>
      <c r="P818" s="8">
        <v>0</v>
      </c>
      <c r="Q818" s="8">
        <v>0</v>
      </c>
      <c r="R818" s="7" t="s">
        <v>100</v>
      </c>
      <c r="S818" s="7" t="s">
        <v>100</v>
      </c>
      <c r="T818" s="7" t="s">
        <v>100</v>
      </c>
      <c r="U818" s="8">
        <v>1</v>
      </c>
      <c r="V818" s="8">
        <v>1</v>
      </c>
      <c r="W818" s="8">
        <v>1</v>
      </c>
      <c r="X818" s="8">
        <v>1</v>
      </c>
      <c r="Y818" s="8">
        <v>1</v>
      </c>
      <c r="Z818" s="8">
        <v>1</v>
      </c>
      <c r="AA818" s="8">
        <v>0</v>
      </c>
      <c r="AB818" s="8">
        <v>0</v>
      </c>
      <c r="AC818" s="8">
        <v>0</v>
      </c>
      <c r="AD818" s="8">
        <v>1</v>
      </c>
      <c r="AE818" s="8">
        <v>1</v>
      </c>
      <c r="AF818" s="8">
        <v>1</v>
      </c>
      <c r="AG818" s="8">
        <v>0</v>
      </c>
      <c r="AH818" s="8">
        <v>0</v>
      </c>
      <c r="AI818" s="8">
        <v>0</v>
      </c>
      <c r="AJ818" s="8">
        <v>0</v>
      </c>
      <c r="AK818" s="8">
        <v>0</v>
      </c>
      <c r="AL818" s="8">
        <v>0</v>
      </c>
    </row>
    <row r="819" spans="1:39" ht="89.25" x14ac:dyDescent="0.25">
      <c r="A819" s="6">
        <v>333</v>
      </c>
      <c r="B819" s="7" t="s">
        <v>92</v>
      </c>
      <c r="C819" s="7" t="s">
        <v>51</v>
      </c>
      <c r="D819" s="7" t="s">
        <v>457</v>
      </c>
      <c r="E819" s="7" t="s">
        <v>94</v>
      </c>
      <c r="F819" s="7" t="s">
        <v>95</v>
      </c>
      <c r="G819" s="7" t="s">
        <v>458</v>
      </c>
      <c r="H819" s="7" t="s">
        <v>459</v>
      </c>
      <c r="I819" s="7" t="s">
        <v>460</v>
      </c>
      <c r="J819" s="7" t="s">
        <v>2649</v>
      </c>
      <c r="K819" s="7" t="s">
        <v>5125</v>
      </c>
      <c r="L819" s="7" t="s">
        <v>5126</v>
      </c>
      <c r="M819" s="7" t="s">
        <v>457</v>
      </c>
      <c r="N819" s="7" t="s">
        <v>5127</v>
      </c>
      <c r="O819" s="8">
        <v>0</v>
      </c>
      <c r="P819" s="8">
        <v>0</v>
      </c>
      <c r="Q819" s="8">
        <v>0</v>
      </c>
      <c r="R819" s="7" t="s">
        <v>100</v>
      </c>
      <c r="S819" s="7" t="s">
        <v>100</v>
      </c>
      <c r="T819" s="7" t="s">
        <v>100</v>
      </c>
      <c r="U819" s="8">
        <v>1</v>
      </c>
      <c r="V819" s="8">
        <v>1</v>
      </c>
      <c r="W819" s="8">
        <v>1</v>
      </c>
      <c r="X819" s="8">
        <v>1</v>
      </c>
      <c r="Y819" s="8">
        <v>1</v>
      </c>
      <c r="Z819" s="8">
        <v>1</v>
      </c>
      <c r="AA819" s="8">
        <v>0</v>
      </c>
      <c r="AB819" s="8">
        <v>0</v>
      </c>
      <c r="AC819" s="8">
        <v>0</v>
      </c>
      <c r="AD819" s="8">
        <v>1</v>
      </c>
      <c r="AE819" s="8">
        <v>1</v>
      </c>
      <c r="AF819" s="8">
        <v>1</v>
      </c>
      <c r="AG819" s="8">
        <v>0</v>
      </c>
      <c r="AH819" s="8">
        <v>0</v>
      </c>
      <c r="AI819" s="8">
        <v>0</v>
      </c>
      <c r="AJ819" s="8">
        <v>0</v>
      </c>
      <c r="AK819" s="8">
        <v>0</v>
      </c>
      <c r="AL819" s="8">
        <v>0</v>
      </c>
    </row>
    <row r="820" spans="1:39" ht="102" x14ac:dyDescent="0.25">
      <c r="A820" s="6">
        <v>334</v>
      </c>
      <c r="B820" s="7" t="s">
        <v>92</v>
      </c>
      <c r="C820" s="7" t="s">
        <v>51</v>
      </c>
      <c r="D820" s="7" t="s">
        <v>146</v>
      </c>
      <c r="E820" s="7" t="s">
        <v>94</v>
      </c>
      <c r="F820" s="7" t="s">
        <v>95</v>
      </c>
      <c r="G820" s="7" t="s">
        <v>147</v>
      </c>
      <c r="H820" s="7" t="s">
        <v>148</v>
      </c>
      <c r="I820" s="7" t="s">
        <v>149</v>
      </c>
      <c r="J820" s="7" t="s">
        <v>2649</v>
      </c>
      <c r="K820" s="7" t="s">
        <v>5128</v>
      </c>
      <c r="L820" s="7" t="s">
        <v>5129</v>
      </c>
      <c r="M820" s="7" t="s">
        <v>554</v>
      </c>
      <c r="N820" s="7" t="s">
        <v>4122</v>
      </c>
      <c r="O820" s="8">
        <v>0</v>
      </c>
      <c r="P820" s="8">
        <v>0</v>
      </c>
      <c r="Q820" s="8">
        <v>0</v>
      </c>
      <c r="R820" s="7" t="s">
        <v>100</v>
      </c>
      <c r="S820" s="7" t="s">
        <v>100</v>
      </c>
      <c r="T820" s="7" t="s">
        <v>100</v>
      </c>
      <c r="U820" s="8">
        <v>5</v>
      </c>
      <c r="V820" s="8">
        <v>5</v>
      </c>
      <c r="W820" s="8">
        <v>5</v>
      </c>
      <c r="X820" s="8">
        <v>5</v>
      </c>
      <c r="Y820" s="8">
        <v>5</v>
      </c>
      <c r="Z820" s="8">
        <v>5</v>
      </c>
      <c r="AA820" s="8">
        <v>0</v>
      </c>
      <c r="AB820" s="8">
        <v>0</v>
      </c>
      <c r="AC820" s="8">
        <v>0</v>
      </c>
      <c r="AD820" s="8">
        <v>0</v>
      </c>
      <c r="AE820" s="8">
        <v>0</v>
      </c>
      <c r="AF820" s="8">
        <v>0</v>
      </c>
      <c r="AG820" s="8">
        <v>0</v>
      </c>
      <c r="AH820" s="8">
        <v>0</v>
      </c>
      <c r="AI820" s="8">
        <v>0</v>
      </c>
      <c r="AJ820" s="8">
        <v>0</v>
      </c>
      <c r="AK820" s="8">
        <v>0</v>
      </c>
      <c r="AL820" s="8">
        <v>0</v>
      </c>
      <c r="AM820" s="7" t="s">
        <v>100</v>
      </c>
    </row>
    <row r="821" spans="1:39" ht="102" x14ac:dyDescent="0.25">
      <c r="A821" s="6">
        <v>334</v>
      </c>
      <c r="B821" s="7" t="s">
        <v>92</v>
      </c>
      <c r="C821" s="7" t="s">
        <v>51</v>
      </c>
      <c r="D821" s="7" t="s">
        <v>146</v>
      </c>
      <c r="E821" s="7" t="s">
        <v>94</v>
      </c>
      <c r="F821" s="7" t="s">
        <v>95</v>
      </c>
      <c r="G821" s="7" t="s">
        <v>147</v>
      </c>
      <c r="H821" s="7" t="s">
        <v>148</v>
      </c>
      <c r="I821" s="7" t="s">
        <v>149</v>
      </c>
      <c r="J821" s="7" t="s">
        <v>2649</v>
      </c>
      <c r="K821" s="7" t="s">
        <v>5130</v>
      </c>
      <c r="L821" s="7" t="s">
        <v>5131</v>
      </c>
      <c r="M821" s="7" t="s">
        <v>146</v>
      </c>
      <c r="N821" s="7" t="s">
        <v>5132</v>
      </c>
      <c r="O821" s="8">
        <v>0</v>
      </c>
      <c r="P821" s="8">
        <v>0</v>
      </c>
      <c r="Q821" s="8">
        <v>0</v>
      </c>
      <c r="R821" s="7" t="s">
        <v>100</v>
      </c>
      <c r="S821" s="7" t="s">
        <v>100</v>
      </c>
      <c r="T821" s="7" t="s">
        <v>100</v>
      </c>
      <c r="U821" s="8">
        <v>80</v>
      </c>
      <c r="V821" s="8">
        <v>80</v>
      </c>
      <c r="W821" s="8">
        <v>80</v>
      </c>
      <c r="X821" s="8">
        <v>0</v>
      </c>
      <c r="Y821" s="8">
        <v>0</v>
      </c>
      <c r="Z821" s="8">
        <v>0</v>
      </c>
      <c r="AA821" s="8">
        <v>0</v>
      </c>
      <c r="AB821" s="8">
        <v>0</v>
      </c>
      <c r="AC821" s="8">
        <v>0</v>
      </c>
      <c r="AD821" s="8">
        <v>0</v>
      </c>
      <c r="AE821" s="8">
        <v>0</v>
      </c>
      <c r="AF821" s="8">
        <v>0</v>
      </c>
      <c r="AG821" s="8">
        <v>0</v>
      </c>
      <c r="AH821" s="8">
        <v>0</v>
      </c>
      <c r="AI821" s="8">
        <v>0</v>
      </c>
      <c r="AJ821" s="8">
        <v>0</v>
      </c>
      <c r="AK821" s="8">
        <v>0</v>
      </c>
      <c r="AL821" s="8">
        <v>0</v>
      </c>
      <c r="AM821" s="7" t="s">
        <v>100</v>
      </c>
    </row>
    <row r="822" spans="1:39" ht="102" x14ac:dyDescent="0.25">
      <c r="A822" s="6">
        <v>334</v>
      </c>
      <c r="B822" s="7" t="s">
        <v>92</v>
      </c>
      <c r="C822" s="7" t="s">
        <v>51</v>
      </c>
      <c r="D822" s="7" t="s">
        <v>146</v>
      </c>
      <c r="E822" s="7" t="s">
        <v>94</v>
      </c>
      <c r="F822" s="7" t="s">
        <v>95</v>
      </c>
      <c r="G822" s="7" t="s">
        <v>147</v>
      </c>
      <c r="H822" s="7" t="s">
        <v>148</v>
      </c>
      <c r="I822" s="7" t="s">
        <v>149</v>
      </c>
      <c r="J822" s="7" t="s">
        <v>2649</v>
      </c>
      <c r="K822" s="7" t="s">
        <v>5133</v>
      </c>
      <c r="L822" s="7" t="s">
        <v>5134</v>
      </c>
      <c r="M822" s="7" t="s">
        <v>229</v>
      </c>
      <c r="N822" s="7" t="s">
        <v>4315</v>
      </c>
      <c r="O822" s="8">
        <v>0</v>
      </c>
      <c r="P822" s="8">
        <v>0</v>
      </c>
      <c r="Q822" s="8">
        <v>0</v>
      </c>
      <c r="R822" s="7" t="s">
        <v>100</v>
      </c>
      <c r="S822" s="7" t="s">
        <v>100</v>
      </c>
      <c r="T822" s="7" t="s">
        <v>100</v>
      </c>
      <c r="U822" s="8">
        <v>2</v>
      </c>
      <c r="V822" s="8">
        <v>2</v>
      </c>
      <c r="W822" s="8">
        <v>2</v>
      </c>
      <c r="X822" s="8">
        <v>2</v>
      </c>
      <c r="Y822" s="8">
        <v>2</v>
      </c>
      <c r="Z822" s="8">
        <v>2</v>
      </c>
      <c r="AA822" s="8">
        <v>0</v>
      </c>
      <c r="AB822" s="8">
        <v>0</v>
      </c>
      <c r="AC822" s="8">
        <v>0</v>
      </c>
      <c r="AD822" s="8">
        <v>0</v>
      </c>
      <c r="AE822" s="8">
        <v>0</v>
      </c>
      <c r="AF822" s="8">
        <v>0</v>
      </c>
      <c r="AG822" s="8">
        <v>2</v>
      </c>
      <c r="AH822" s="8">
        <v>2</v>
      </c>
      <c r="AI822" s="8">
        <v>2</v>
      </c>
      <c r="AJ822" s="8">
        <v>0</v>
      </c>
      <c r="AK822" s="8">
        <v>0</v>
      </c>
      <c r="AL822" s="8">
        <v>0</v>
      </c>
      <c r="AM822" s="7" t="s">
        <v>100</v>
      </c>
    </row>
    <row r="823" spans="1:39" ht="114.75" x14ac:dyDescent="0.25">
      <c r="A823" s="6">
        <v>334</v>
      </c>
      <c r="B823" s="7" t="s">
        <v>92</v>
      </c>
      <c r="C823" s="7" t="s">
        <v>51</v>
      </c>
      <c r="D823" s="7" t="s">
        <v>146</v>
      </c>
      <c r="E823" s="7" t="s">
        <v>94</v>
      </c>
      <c r="F823" s="7" t="s">
        <v>95</v>
      </c>
      <c r="G823" s="7" t="s">
        <v>147</v>
      </c>
      <c r="H823" s="7" t="s">
        <v>148</v>
      </c>
      <c r="I823" s="7" t="s">
        <v>149</v>
      </c>
      <c r="J823" s="7" t="s">
        <v>2649</v>
      </c>
      <c r="K823" s="7" t="s">
        <v>5135</v>
      </c>
      <c r="L823" s="7" t="s">
        <v>5136</v>
      </c>
      <c r="M823" s="7" t="s">
        <v>146</v>
      </c>
      <c r="N823" s="7" t="s">
        <v>4100</v>
      </c>
      <c r="O823" s="8">
        <v>1</v>
      </c>
      <c r="P823" s="8">
        <v>1</v>
      </c>
      <c r="Q823" s="8">
        <v>3</v>
      </c>
      <c r="R823" s="7" t="s">
        <v>100</v>
      </c>
      <c r="S823" s="7" t="s">
        <v>100</v>
      </c>
      <c r="T823" s="7" t="s">
        <v>5137</v>
      </c>
      <c r="U823" s="8">
        <v>11</v>
      </c>
      <c r="V823" s="8">
        <v>11</v>
      </c>
      <c r="W823" s="8">
        <v>10</v>
      </c>
      <c r="X823" s="8">
        <v>5</v>
      </c>
      <c r="Y823" s="8">
        <v>5</v>
      </c>
      <c r="Z823" s="8">
        <v>5</v>
      </c>
      <c r="AA823" s="8">
        <v>0</v>
      </c>
      <c r="AB823" s="8">
        <v>0</v>
      </c>
      <c r="AC823" s="8">
        <v>0</v>
      </c>
      <c r="AD823" s="8">
        <v>1</v>
      </c>
      <c r="AE823" s="8">
        <v>1</v>
      </c>
      <c r="AF823" s="8">
        <v>1</v>
      </c>
      <c r="AG823" s="8">
        <v>9</v>
      </c>
      <c r="AH823" s="8">
        <v>9</v>
      </c>
      <c r="AI823" s="8">
        <v>9</v>
      </c>
      <c r="AJ823" s="8">
        <v>1</v>
      </c>
      <c r="AK823" s="8">
        <v>1</v>
      </c>
      <c r="AL823" s="8">
        <v>1</v>
      </c>
      <c r="AM823" s="7" t="s">
        <v>100</v>
      </c>
    </row>
    <row r="824" spans="1:39" ht="114.75" x14ac:dyDescent="0.25">
      <c r="A824" s="6">
        <v>334</v>
      </c>
      <c r="B824" s="7" t="s">
        <v>92</v>
      </c>
      <c r="C824" s="7" t="s">
        <v>51</v>
      </c>
      <c r="D824" s="7" t="s">
        <v>146</v>
      </c>
      <c r="E824" s="7" t="s">
        <v>94</v>
      </c>
      <c r="F824" s="7" t="s">
        <v>95</v>
      </c>
      <c r="G824" s="7" t="s">
        <v>147</v>
      </c>
      <c r="H824" s="7" t="s">
        <v>148</v>
      </c>
      <c r="I824" s="7" t="s">
        <v>149</v>
      </c>
      <c r="J824" s="7" t="s">
        <v>2649</v>
      </c>
      <c r="K824" s="7" t="s">
        <v>5138</v>
      </c>
      <c r="L824" s="7" t="s">
        <v>5139</v>
      </c>
      <c r="M824" s="7" t="s">
        <v>146</v>
      </c>
      <c r="N824" s="7" t="s">
        <v>5140</v>
      </c>
      <c r="O824" s="8">
        <v>31</v>
      </c>
      <c r="P824" s="8">
        <v>22</v>
      </c>
      <c r="Q824" s="8">
        <v>17</v>
      </c>
      <c r="R824" s="7" t="s">
        <v>5141</v>
      </c>
      <c r="S824" s="7" t="s">
        <v>5142</v>
      </c>
      <c r="T824" s="7" t="s">
        <v>5143</v>
      </c>
      <c r="U824" s="8">
        <v>11</v>
      </c>
      <c r="V824" s="8">
        <v>11</v>
      </c>
      <c r="W824" s="8">
        <v>11</v>
      </c>
      <c r="X824" s="8">
        <v>5</v>
      </c>
      <c r="Y824" s="8">
        <v>5</v>
      </c>
      <c r="Z824" s="8">
        <v>5</v>
      </c>
      <c r="AA824" s="8">
        <v>0</v>
      </c>
      <c r="AB824" s="8">
        <v>0</v>
      </c>
      <c r="AC824" s="8">
        <v>0</v>
      </c>
      <c r="AD824" s="8">
        <v>2</v>
      </c>
      <c r="AE824" s="8">
        <v>2</v>
      </c>
      <c r="AF824" s="8">
        <v>2</v>
      </c>
      <c r="AG824" s="8">
        <v>9</v>
      </c>
      <c r="AH824" s="8">
        <v>9</v>
      </c>
      <c r="AI824" s="8">
        <v>9</v>
      </c>
      <c r="AJ824" s="8">
        <v>2</v>
      </c>
      <c r="AK824" s="8">
        <v>2</v>
      </c>
      <c r="AL824" s="8">
        <v>2</v>
      </c>
      <c r="AM824" s="7" t="s">
        <v>100</v>
      </c>
    </row>
    <row r="825" spans="1:39" ht="102" x14ac:dyDescent="0.25">
      <c r="A825" s="6">
        <v>336</v>
      </c>
      <c r="B825" s="7" t="s">
        <v>92</v>
      </c>
      <c r="C825" s="7" t="s">
        <v>51</v>
      </c>
      <c r="D825" s="7" t="s">
        <v>251</v>
      </c>
      <c r="E825" s="7" t="s">
        <v>94</v>
      </c>
      <c r="F825" s="7" t="s">
        <v>95</v>
      </c>
      <c r="G825" s="7" t="s">
        <v>252</v>
      </c>
      <c r="H825" s="7" t="s">
        <v>253</v>
      </c>
      <c r="I825" s="7" t="s">
        <v>254</v>
      </c>
      <c r="J825" s="7" t="s">
        <v>2649</v>
      </c>
      <c r="K825" s="7" t="s">
        <v>5144</v>
      </c>
      <c r="L825" s="7" t="s">
        <v>5145</v>
      </c>
      <c r="M825" s="7" t="s">
        <v>251</v>
      </c>
      <c r="N825" s="7" t="s">
        <v>5146</v>
      </c>
      <c r="O825" s="8">
        <v>0</v>
      </c>
      <c r="P825" s="8">
        <v>0</v>
      </c>
      <c r="Q825" s="8">
        <v>0</v>
      </c>
      <c r="R825" s="7" t="s">
        <v>104</v>
      </c>
      <c r="S825" s="7" t="s">
        <v>104</v>
      </c>
      <c r="T825" s="7" t="s">
        <v>104</v>
      </c>
      <c r="U825" s="8">
        <v>1</v>
      </c>
      <c r="V825" s="8">
        <v>1</v>
      </c>
      <c r="W825" s="8">
        <v>1</v>
      </c>
      <c r="X825" s="8">
        <v>1</v>
      </c>
      <c r="Y825" s="8">
        <v>1</v>
      </c>
      <c r="Z825" s="8">
        <v>1</v>
      </c>
      <c r="AA825" s="8">
        <v>0</v>
      </c>
      <c r="AB825" s="8">
        <v>0</v>
      </c>
      <c r="AC825" s="8">
        <v>0</v>
      </c>
      <c r="AD825" s="8">
        <v>0</v>
      </c>
      <c r="AE825" s="8">
        <v>0</v>
      </c>
      <c r="AF825" s="8">
        <v>0</v>
      </c>
      <c r="AG825" s="8">
        <v>1</v>
      </c>
      <c r="AH825" s="8">
        <v>1</v>
      </c>
      <c r="AI825" s="8">
        <v>1</v>
      </c>
      <c r="AJ825" s="8">
        <v>0</v>
      </c>
      <c r="AK825" s="8">
        <v>0</v>
      </c>
      <c r="AL825" s="8">
        <v>0</v>
      </c>
    </row>
    <row r="826" spans="1:39" ht="102" x14ac:dyDescent="0.25">
      <c r="A826" s="6">
        <v>336</v>
      </c>
      <c r="B826" s="7" t="s">
        <v>92</v>
      </c>
      <c r="C826" s="7" t="s">
        <v>51</v>
      </c>
      <c r="D826" s="7" t="s">
        <v>251</v>
      </c>
      <c r="E826" s="7" t="s">
        <v>94</v>
      </c>
      <c r="F826" s="7" t="s">
        <v>95</v>
      </c>
      <c r="G826" s="7" t="s">
        <v>252</v>
      </c>
      <c r="H826" s="7" t="s">
        <v>253</v>
      </c>
      <c r="I826" s="7" t="s">
        <v>254</v>
      </c>
      <c r="J826" s="7" t="s">
        <v>2649</v>
      </c>
      <c r="K826" s="7" t="s">
        <v>5147</v>
      </c>
      <c r="L826" s="7" t="s">
        <v>5148</v>
      </c>
      <c r="M826" s="7" t="s">
        <v>251</v>
      </c>
      <c r="N826" s="7" t="s">
        <v>5149</v>
      </c>
      <c r="O826" s="8">
        <v>1</v>
      </c>
      <c r="P826" s="8">
        <v>2</v>
      </c>
      <c r="Q826" s="8">
        <v>2</v>
      </c>
      <c r="R826" s="7" t="s">
        <v>5150</v>
      </c>
      <c r="S826" s="7" t="s">
        <v>5151</v>
      </c>
      <c r="T826" s="7" t="s">
        <v>5151</v>
      </c>
      <c r="U826" s="8">
        <v>4</v>
      </c>
      <c r="V826" s="8">
        <v>4</v>
      </c>
      <c r="W826" s="8">
        <v>4</v>
      </c>
      <c r="X826" s="8">
        <v>4</v>
      </c>
      <c r="Y826" s="8">
        <v>4</v>
      </c>
      <c r="Z826" s="8">
        <v>4</v>
      </c>
      <c r="AA826" s="8">
        <v>0</v>
      </c>
      <c r="AB826" s="8">
        <v>0</v>
      </c>
      <c r="AC826" s="8">
        <v>0</v>
      </c>
      <c r="AD826" s="8">
        <v>4</v>
      </c>
      <c r="AE826" s="8">
        <v>4</v>
      </c>
      <c r="AF826" s="8">
        <v>4</v>
      </c>
      <c r="AG826" s="8">
        <v>0</v>
      </c>
      <c r="AH826" s="8">
        <v>0</v>
      </c>
      <c r="AI826" s="8">
        <v>0</v>
      </c>
      <c r="AJ826" s="8">
        <v>4</v>
      </c>
      <c r="AK826" s="8">
        <v>4</v>
      </c>
      <c r="AL826" s="8">
        <v>4</v>
      </c>
    </row>
    <row r="827" spans="1:39" ht="102" x14ac:dyDescent="0.25">
      <c r="A827" s="6">
        <v>336</v>
      </c>
      <c r="B827" s="7" t="s">
        <v>92</v>
      </c>
      <c r="C827" s="7" t="s">
        <v>51</v>
      </c>
      <c r="D827" s="7" t="s">
        <v>251</v>
      </c>
      <c r="E827" s="7" t="s">
        <v>94</v>
      </c>
      <c r="F827" s="7" t="s">
        <v>95</v>
      </c>
      <c r="G827" s="7" t="s">
        <v>252</v>
      </c>
      <c r="H827" s="7" t="s">
        <v>253</v>
      </c>
      <c r="I827" s="7" t="s">
        <v>254</v>
      </c>
      <c r="J827" s="7" t="s">
        <v>2649</v>
      </c>
      <c r="K827" s="7" t="s">
        <v>5152</v>
      </c>
      <c r="L827" s="7" t="s">
        <v>5153</v>
      </c>
      <c r="M827" s="7" t="s">
        <v>251</v>
      </c>
      <c r="N827" s="7" t="s">
        <v>5154</v>
      </c>
      <c r="O827" s="8">
        <v>0</v>
      </c>
      <c r="P827" s="8">
        <v>0</v>
      </c>
      <c r="Q827" s="8">
        <v>0</v>
      </c>
      <c r="R827" s="7" t="s">
        <v>104</v>
      </c>
      <c r="S827" s="7" t="s">
        <v>104</v>
      </c>
      <c r="T827" s="7" t="s">
        <v>104</v>
      </c>
      <c r="U827" s="8">
        <v>1</v>
      </c>
      <c r="V827" s="8">
        <v>1</v>
      </c>
      <c r="W827" s="8">
        <v>2</v>
      </c>
      <c r="X827" s="8">
        <v>1</v>
      </c>
      <c r="Y827" s="8">
        <v>1</v>
      </c>
      <c r="Z827" s="8">
        <v>2</v>
      </c>
      <c r="AA827" s="8">
        <v>0</v>
      </c>
      <c r="AB827" s="8">
        <v>0</v>
      </c>
      <c r="AC827" s="8">
        <v>0</v>
      </c>
      <c r="AD827" s="8">
        <v>1</v>
      </c>
      <c r="AE827" s="8">
        <v>1</v>
      </c>
      <c r="AF827" s="8">
        <v>2</v>
      </c>
      <c r="AG827" s="8">
        <v>0</v>
      </c>
      <c r="AH827" s="8">
        <v>0</v>
      </c>
      <c r="AI827" s="8">
        <v>0</v>
      </c>
      <c r="AJ827" s="8">
        <v>1</v>
      </c>
      <c r="AK827" s="8">
        <v>1</v>
      </c>
      <c r="AL827" s="8">
        <v>2</v>
      </c>
    </row>
    <row r="828" spans="1:39" ht="102" x14ac:dyDescent="0.25">
      <c r="A828" s="6">
        <v>336</v>
      </c>
      <c r="B828" s="7" t="s">
        <v>92</v>
      </c>
      <c r="C828" s="7" t="s">
        <v>51</v>
      </c>
      <c r="D828" s="7" t="s">
        <v>251</v>
      </c>
      <c r="E828" s="7" t="s">
        <v>94</v>
      </c>
      <c r="F828" s="7" t="s">
        <v>95</v>
      </c>
      <c r="G828" s="7" t="s">
        <v>252</v>
      </c>
      <c r="H828" s="7" t="s">
        <v>253</v>
      </c>
      <c r="I828" s="7" t="s">
        <v>254</v>
      </c>
      <c r="J828" s="7" t="s">
        <v>2649</v>
      </c>
      <c r="K828" s="7" t="s">
        <v>5155</v>
      </c>
      <c r="L828" s="7" t="s">
        <v>5156</v>
      </c>
      <c r="M828" s="7" t="s">
        <v>251</v>
      </c>
      <c r="N828" s="7" t="s">
        <v>5157</v>
      </c>
      <c r="O828" s="8">
        <v>0</v>
      </c>
      <c r="P828" s="8">
        <v>0</v>
      </c>
      <c r="Q828" s="8">
        <v>0</v>
      </c>
      <c r="R828" s="7" t="s">
        <v>104</v>
      </c>
      <c r="S828" s="7" t="s">
        <v>104</v>
      </c>
      <c r="T828" s="7" t="s">
        <v>104</v>
      </c>
      <c r="U828" s="8">
        <v>1</v>
      </c>
      <c r="V828" s="8">
        <v>1</v>
      </c>
      <c r="W828" s="8">
        <v>1</v>
      </c>
      <c r="X828" s="8">
        <v>1</v>
      </c>
      <c r="Y828" s="8">
        <v>1</v>
      </c>
      <c r="Z828" s="8">
        <v>1</v>
      </c>
      <c r="AA828" s="8">
        <v>0</v>
      </c>
      <c r="AB828" s="8">
        <v>0</v>
      </c>
      <c r="AC828" s="8">
        <v>0</v>
      </c>
      <c r="AD828" s="8">
        <v>1</v>
      </c>
      <c r="AE828" s="8">
        <v>1</v>
      </c>
      <c r="AF828" s="8">
        <v>1</v>
      </c>
      <c r="AG828" s="8">
        <v>0</v>
      </c>
      <c r="AH828" s="8">
        <v>0</v>
      </c>
      <c r="AI828" s="8">
        <v>0</v>
      </c>
      <c r="AJ828" s="8">
        <v>1</v>
      </c>
      <c r="AK828" s="8">
        <v>1</v>
      </c>
      <c r="AL828" s="8">
        <v>1</v>
      </c>
    </row>
    <row r="829" spans="1:39" ht="102" x14ac:dyDescent="0.25">
      <c r="A829" s="6">
        <v>336</v>
      </c>
      <c r="B829" s="7" t="s">
        <v>92</v>
      </c>
      <c r="C829" s="7" t="s">
        <v>51</v>
      </c>
      <c r="D829" s="7" t="s">
        <v>251</v>
      </c>
      <c r="E829" s="7" t="s">
        <v>94</v>
      </c>
      <c r="F829" s="7" t="s">
        <v>95</v>
      </c>
      <c r="G829" s="7" t="s">
        <v>252</v>
      </c>
      <c r="H829" s="7" t="s">
        <v>253</v>
      </c>
      <c r="I829" s="7" t="s">
        <v>254</v>
      </c>
      <c r="J829" s="7" t="s">
        <v>2649</v>
      </c>
      <c r="K829" s="7" t="s">
        <v>5158</v>
      </c>
      <c r="L829" s="7" t="s">
        <v>5159</v>
      </c>
      <c r="M829" s="7" t="s">
        <v>251</v>
      </c>
      <c r="N829" s="7" t="s">
        <v>5160</v>
      </c>
      <c r="O829" s="8">
        <v>12</v>
      </c>
      <c r="P829" s="8">
        <v>11</v>
      </c>
      <c r="Q829" s="8">
        <v>10</v>
      </c>
      <c r="R829" s="7" t="s">
        <v>5161</v>
      </c>
      <c r="S829" s="7" t="s">
        <v>5161</v>
      </c>
      <c r="T829" s="7" t="s">
        <v>5162</v>
      </c>
      <c r="U829" s="8">
        <v>4</v>
      </c>
      <c r="V829" s="8">
        <v>5</v>
      </c>
      <c r="W829" s="8">
        <v>5</v>
      </c>
      <c r="X829" s="8">
        <v>4</v>
      </c>
      <c r="Y829" s="8">
        <v>5</v>
      </c>
      <c r="Z829" s="8">
        <v>5</v>
      </c>
      <c r="AA829" s="8">
        <v>0</v>
      </c>
      <c r="AB829" s="8">
        <v>0</v>
      </c>
      <c r="AC829" s="8">
        <v>0</v>
      </c>
      <c r="AD829" s="8">
        <v>2</v>
      </c>
      <c r="AE829" s="8">
        <v>2</v>
      </c>
      <c r="AF829" s="8">
        <v>2</v>
      </c>
      <c r="AG829" s="8">
        <v>3</v>
      </c>
      <c r="AH829" s="8">
        <v>3</v>
      </c>
      <c r="AI829" s="8">
        <v>3</v>
      </c>
      <c r="AJ829" s="8">
        <v>2</v>
      </c>
      <c r="AK829" s="8">
        <v>2</v>
      </c>
      <c r="AL829" s="8">
        <v>2</v>
      </c>
    </row>
    <row r="830" spans="1:39" ht="102" x14ac:dyDescent="0.25">
      <c r="A830" s="6">
        <v>336</v>
      </c>
      <c r="B830" s="7" t="s">
        <v>92</v>
      </c>
      <c r="C830" s="7" t="s">
        <v>51</v>
      </c>
      <c r="D830" s="7" t="s">
        <v>251</v>
      </c>
      <c r="E830" s="7" t="s">
        <v>94</v>
      </c>
      <c r="F830" s="7" t="s">
        <v>95</v>
      </c>
      <c r="G830" s="7" t="s">
        <v>252</v>
      </c>
      <c r="H830" s="7" t="s">
        <v>253</v>
      </c>
      <c r="I830" s="7" t="s">
        <v>254</v>
      </c>
      <c r="J830" s="7" t="s">
        <v>2649</v>
      </c>
      <c r="K830" s="7" t="s">
        <v>5163</v>
      </c>
      <c r="L830" s="7" t="s">
        <v>5164</v>
      </c>
      <c r="M830" s="7" t="s">
        <v>407</v>
      </c>
      <c r="N830" s="7" t="s">
        <v>3487</v>
      </c>
      <c r="O830" s="8">
        <v>8</v>
      </c>
      <c r="P830" s="8">
        <v>7</v>
      </c>
      <c r="Q830" s="8">
        <v>6</v>
      </c>
      <c r="R830" s="7" t="s">
        <v>2664</v>
      </c>
      <c r="S830" s="7" t="s">
        <v>2664</v>
      </c>
      <c r="T830" s="7" t="s">
        <v>2664</v>
      </c>
      <c r="U830" s="8">
        <v>1</v>
      </c>
      <c r="V830" s="8">
        <v>1</v>
      </c>
      <c r="W830" s="8">
        <v>1</v>
      </c>
      <c r="X830" s="8">
        <v>1</v>
      </c>
      <c r="Y830" s="8">
        <v>1</v>
      </c>
      <c r="Z830" s="8">
        <v>1</v>
      </c>
      <c r="AA830" s="8">
        <v>0</v>
      </c>
      <c r="AB830" s="8">
        <v>0</v>
      </c>
      <c r="AC830" s="8">
        <v>0</v>
      </c>
      <c r="AD830" s="8">
        <v>1</v>
      </c>
      <c r="AE830" s="8">
        <v>1</v>
      </c>
      <c r="AF830" s="8">
        <v>1</v>
      </c>
      <c r="AG830" s="8">
        <v>0</v>
      </c>
      <c r="AH830" s="8">
        <v>0</v>
      </c>
      <c r="AI830" s="8">
        <v>0</v>
      </c>
      <c r="AJ830" s="8">
        <v>1</v>
      </c>
      <c r="AK830" s="8">
        <v>1</v>
      </c>
      <c r="AL830" s="8">
        <v>1</v>
      </c>
    </row>
    <row r="831" spans="1:39" ht="102" x14ac:dyDescent="0.25">
      <c r="A831" s="6">
        <v>336</v>
      </c>
      <c r="B831" s="7" t="s">
        <v>92</v>
      </c>
      <c r="C831" s="7" t="s">
        <v>51</v>
      </c>
      <c r="D831" s="7" t="s">
        <v>251</v>
      </c>
      <c r="E831" s="7" t="s">
        <v>94</v>
      </c>
      <c r="F831" s="7" t="s">
        <v>95</v>
      </c>
      <c r="G831" s="7" t="s">
        <v>252</v>
      </c>
      <c r="H831" s="7" t="s">
        <v>253</v>
      </c>
      <c r="I831" s="7" t="s">
        <v>254</v>
      </c>
      <c r="J831" s="7" t="s">
        <v>2649</v>
      </c>
      <c r="K831" s="7" t="s">
        <v>5165</v>
      </c>
      <c r="L831" s="7" t="s">
        <v>5166</v>
      </c>
      <c r="M831" s="7" t="s">
        <v>251</v>
      </c>
      <c r="N831" s="7" t="s">
        <v>5167</v>
      </c>
      <c r="O831" s="8">
        <v>0</v>
      </c>
      <c r="P831" s="8">
        <v>0</v>
      </c>
      <c r="Q831" s="8">
        <v>0</v>
      </c>
      <c r="R831" s="7" t="s">
        <v>104</v>
      </c>
      <c r="S831" s="7" t="s">
        <v>104</v>
      </c>
      <c r="T831" s="7" t="s">
        <v>104</v>
      </c>
      <c r="U831" s="8">
        <v>1</v>
      </c>
      <c r="V831" s="8">
        <v>1</v>
      </c>
      <c r="W831" s="8">
        <v>1</v>
      </c>
      <c r="X831" s="8">
        <v>1</v>
      </c>
      <c r="Y831" s="8">
        <v>1</v>
      </c>
      <c r="Z831" s="8">
        <v>1</v>
      </c>
      <c r="AA831" s="8">
        <v>0</v>
      </c>
      <c r="AB831" s="8">
        <v>0</v>
      </c>
      <c r="AC831" s="8">
        <v>0</v>
      </c>
      <c r="AD831" s="8">
        <v>1</v>
      </c>
      <c r="AE831" s="8">
        <v>1</v>
      </c>
      <c r="AF831" s="8">
        <v>1</v>
      </c>
      <c r="AG831" s="8">
        <v>0</v>
      </c>
      <c r="AH831" s="8">
        <v>0</v>
      </c>
      <c r="AI831" s="8">
        <v>0</v>
      </c>
      <c r="AJ831" s="8">
        <v>1</v>
      </c>
      <c r="AK831" s="8">
        <v>1</v>
      </c>
      <c r="AL831" s="8">
        <v>1</v>
      </c>
    </row>
    <row r="832" spans="1:39" ht="102" x14ac:dyDescent="0.25">
      <c r="A832" s="6">
        <v>336</v>
      </c>
      <c r="B832" s="7" t="s">
        <v>92</v>
      </c>
      <c r="C832" s="7" t="s">
        <v>51</v>
      </c>
      <c r="D832" s="7" t="s">
        <v>251</v>
      </c>
      <c r="E832" s="7" t="s">
        <v>94</v>
      </c>
      <c r="F832" s="7" t="s">
        <v>95</v>
      </c>
      <c r="G832" s="7" t="s">
        <v>252</v>
      </c>
      <c r="H832" s="7" t="s">
        <v>253</v>
      </c>
      <c r="I832" s="7" t="s">
        <v>254</v>
      </c>
      <c r="J832" s="7" t="s">
        <v>2649</v>
      </c>
      <c r="K832" s="7" t="s">
        <v>5168</v>
      </c>
      <c r="L832" s="7" t="s">
        <v>5169</v>
      </c>
      <c r="M832" s="7" t="s">
        <v>251</v>
      </c>
      <c r="N832" s="7" t="s">
        <v>5170</v>
      </c>
      <c r="O832" s="8">
        <v>7</v>
      </c>
      <c r="P832" s="8">
        <v>7</v>
      </c>
      <c r="Q832" s="8">
        <v>7</v>
      </c>
      <c r="R832" s="7" t="s">
        <v>5171</v>
      </c>
      <c r="S832" s="7" t="s">
        <v>5171</v>
      </c>
      <c r="T832" s="7" t="s">
        <v>5171</v>
      </c>
      <c r="U832" s="8">
        <v>2</v>
      </c>
      <c r="V832" s="8">
        <v>2</v>
      </c>
      <c r="W832" s="8">
        <v>2</v>
      </c>
      <c r="X832" s="8">
        <v>2</v>
      </c>
      <c r="Y832" s="8">
        <v>2</v>
      </c>
      <c r="Z832" s="8">
        <v>2</v>
      </c>
      <c r="AA832" s="8">
        <v>0</v>
      </c>
      <c r="AB832" s="8">
        <v>0</v>
      </c>
      <c r="AC832" s="8">
        <v>0</v>
      </c>
      <c r="AD832" s="8">
        <v>2</v>
      </c>
      <c r="AE832" s="8">
        <v>2</v>
      </c>
      <c r="AF832" s="8">
        <v>2</v>
      </c>
      <c r="AG832" s="8">
        <v>0</v>
      </c>
      <c r="AH832" s="8">
        <v>0</v>
      </c>
      <c r="AI832" s="8">
        <v>0</v>
      </c>
      <c r="AJ832" s="8">
        <v>2</v>
      </c>
      <c r="AK832" s="8">
        <v>2</v>
      </c>
      <c r="AL832" s="8">
        <v>2</v>
      </c>
    </row>
    <row r="833" spans="1:38" ht="140.25" x14ac:dyDescent="0.25">
      <c r="A833" s="6">
        <v>336</v>
      </c>
      <c r="B833" s="7" t="s">
        <v>92</v>
      </c>
      <c r="C833" s="7" t="s">
        <v>51</v>
      </c>
      <c r="D833" s="7" t="s">
        <v>251</v>
      </c>
      <c r="E833" s="7" t="s">
        <v>94</v>
      </c>
      <c r="F833" s="7" t="s">
        <v>95</v>
      </c>
      <c r="G833" s="7" t="s">
        <v>252</v>
      </c>
      <c r="H833" s="7" t="s">
        <v>253</v>
      </c>
      <c r="I833" s="7" t="s">
        <v>254</v>
      </c>
      <c r="J833" s="7" t="s">
        <v>2649</v>
      </c>
      <c r="K833" s="7" t="s">
        <v>5172</v>
      </c>
      <c r="L833" s="7" t="s">
        <v>5173</v>
      </c>
      <c r="M833" s="7" t="s">
        <v>251</v>
      </c>
      <c r="N833" s="7" t="s">
        <v>5174</v>
      </c>
      <c r="O833" s="8">
        <v>9</v>
      </c>
      <c r="P833" s="8">
        <v>9</v>
      </c>
      <c r="Q833" s="8">
        <v>9</v>
      </c>
      <c r="R833" s="7" t="s">
        <v>5175</v>
      </c>
      <c r="S833" s="7" t="s">
        <v>5175</v>
      </c>
      <c r="T833" s="7" t="s">
        <v>5175</v>
      </c>
      <c r="U833" s="8">
        <v>5</v>
      </c>
      <c r="V833" s="8">
        <v>5</v>
      </c>
      <c r="W833" s="8">
        <v>5</v>
      </c>
      <c r="X833" s="8">
        <v>5</v>
      </c>
      <c r="Y833" s="8">
        <v>5</v>
      </c>
      <c r="Z833" s="8">
        <v>5</v>
      </c>
      <c r="AA833" s="8">
        <v>1</v>
      </c>
      <c r="AB833" s="8">
        <v>1</v>
      </c>
      <c r="AC833" s="8">
        <v>1</v>
      </c>
      <c r="AD833" s="8">
        <v>4</v>
      </c>
      <c r="AE833" s="8">
        <v>4</v>
      </c>
      <c r="AF833" s="8">
        <v>4</v>
      </c>
      <c r="AG833" s="8">
        <v>0</v>
      </c>
      <c r="AH833" s="8">
        <v>0</v>
      </c>
      <c r="AI833" s="8">
        <v>0</v>
      </c>
      <c r="AJ833" s="8">
        <v>5</v>
      </c>
      <c r="AK833" s="8">
        <v>5</v>
      </c>
      <c r="AL833" s="8">
        <v>5</v>
      </c>
    </row>
    <row r="834" spans="1:38" ht="102" x14ac:dyDescent="0.25">
      <c r="A834" s="6">
        <v>336</v>
      </c>
      <c r="B834" s="7" t="s">
        <v>92</v>
      </c>
      <c r="C834" s="7" t="s">
        <v>51</v>
      </c>
      <c r="D834" s="7" t="s">
        <v>251</v>
      </c>
      <c r="E834" s="7" t="s">
        <v>94</v>
      </c>
      <c r="F834" s="7" t="s">
        <v>95</v>
      </c>
      <c r="G834" s="7" t="s">
        <v>252</v>
      </c>
      <c r="H834" s="7" t="s">
        <v>253</v>
      </c>
      <c r="I834" s="7" t="s">
        <v>254</v>
      </c>
      <c r="J834" s="7" t="s">
        <v>2649</v>
      </c>
      <c r="K834" s="7" t="s">
        <v>5176</v>
      </c>
      <c r="L834" s="7" t="s">
        <v>5177</v>
      </c>
      <c r="M834" s="7" t="s">
        <v>251</v>
      </c>
      <c r="N834" s="7" t="s">
        <v>5178</v>
      </c>
      <c r="O834" s="8">
        <v>1</v>
      </c>
      <c r="P834" s="8">
        <v>2</v>
      </c>
      <c r="Q834" s="8">
        <v>2</v>
      </c>
      <c r="R834" s="7" t="s">
        <v>5179</v>
      </c>
      <c r="S834" s="7" t="s">
        <v>5179</v>
      </c>
      <c r="T834" s="7" t="s">
        <v>5179</v>
      </c>
      <c r="U834" s="8">
        <v>1</v>
      </c>
      <c r="V834" s="8">
        <v>1</v>
      </c>
      <c r="W834" s="8">
        <v>1</v>
      </c>
      <c r="X834" s="8">
        <v>1</v>
      </c>
      <c r="Y834" s="8">
        <v>1</v>
      </c>
      <c r="Z834" s="8">
        <v>1</v>
      </c>
      <c r="AA834" s="8">
        <v>0</v>
      </c>
      <c r="AB834" s="8">
        <v>0</v>
      </c>
      <c r="AC834" s="8">
        <v>0</v>
      </c>
      <c r="AD834" s="8">
        <v>1</v>
      </c>
      <c r="AE834" s="8">
        <v>1</v>
      </c>
      <c r="AF834" s="8">
        <v>1</v>
      </c>
      <c r="AG834" s="8">
        <v>0</v>
      </c>
      <c r="AH834" s="8">
        <v>0</v>
      </c>
      <c r="AI834" s="8">
        <v>0</v>
      </c>
      <c r="AJ834" s="8">
        <v>1</v>
      </c>
      <c r="AK834" s="8">
        <v>1</v>
      </c>
      <c r="AL834" s="8">
        <v>1</v>
      </c>
    </row>
    <row r="835" spans="1:38" ht="102" x14ac:dyDescent="0.25">
      <c r="A835" s="6">
        <v>336</v>
      </c>
      <c r="B835" s="7" t="s">
        <v>92</v>
      </c>
      <c r="C835" s="7" t="s">
        <v>51</v>
      </c>
      <c r="D835" s="7" t="s">
        <v>251</v>
      </c>
      <c r="E835" s="7" t="s">
        <v>94</v>
      </c>
      <c r="F835" s="7" t="s">
        <v>95</v>
      </c>
      <c r="G835" s="7" t="s">
        <v>252</v>
      </c>
      <c r="H835" s="7" t="s">
        <v>253</v>
      </c>
      <c r="I835" s="7" t="s">
        <v>254</v>
      </c>
      <c r="J835" s="7" t="s">
        <v>2649</v>
      </c>
      <c r="K835" s="7" t="s">
        <v>5180</v>
      </c>
      <c r="L835" s="7" t="s">
        <v>5181</v>
      </c>
      <c r="M835" s="7" t="s">
        <v>251</v>
      </c>
      <c r="N835" s="7" t="s">
        <v>5182</v>
      </c>
      <c r="O835" s="8">
        <v>0</v>
      </c>
      <c r="P835" s="8">
        <v>0</v>
      </c>
      <c r="Q835" s="8">
        <v>0</v>
      </c>
      <c r="R835" s="7" t="s">
        <v>104</v>
      </c>
      <c r="S835" s="7" t="s">
        <v>104</v>
      </c>
      <c r="T835" s="7" t="s">
        <v>104</v>
      </c>
      <c r="U835" s="8">
        <v>1</v>
      </c>
      <c r="V835" s="8">
        <v>1</v>
      </c>
      <c r="W835" s="8">
        <v>1</v>
      </c>
      <c r="X835" s="8">
        <v>1</v>
      </c>
      <c r="Y835" s="8">
        <v>1</v>
      </c>
      <c r="Z835" s="8">
        <v>1</v>
      </c>
      <c r="AA835" s="8">
        <v>0</v>
      </c>
      <c r="AB835" s="8">
        <v>0</v>
      </c>
      <c r="AC835" s="8">
        <v>0</v>
      </c>
      <c r="AD835" s="8">
        <v>0</v>
      </c>
      <c r="AE835" s="8">
        <v>0</v>
      </c>
      <c r="AF835" s="8">
        <v>0</v>
      </c>
      <c r="AG835" s="8">
        <v>1</v>
      </c>
      <c r="AH835" s="8">
        <v>1</v>
      </c>
      <c r="AI835" s="8">
        <v>1</v>
      </c>
      <c r="AJ835" s="8">
        <v>1</v>
      </c>
      <c r="AK835" s="8">
        <v>1</v>
      </c>
      <c r="AL835" s="8">
        <v>1</v>
      </c>
    </row>
    <row r="836" spans="1:38" ht="102" x14ac:dyDescent="0.25">
      <c r="A836" s="6">
        <v>336</v>
      </c>
      <c r="B836" s="7" t="s">
        <v>92</v>
      </c>
      <c r="C836" s="7" t="s">
        <v>51</v>
      </c>
      <c r="D836" s="7" t="s">
        <v>251</v>
      </c>
      <c r="E836" s="7" t="s">
        <v>94</v>
      </c>
      <c r="F836" s="7" t="s">
        <v>95</v>
      </c>
      <c r="G836" s="7" t="s">
        <v>252</v>
      </c>
      <c r="H836" s="7" t="s">
        <v>253</v>
      </c>
      <c r="I836" s="7" t="s">
        <v>254</v>
      </c>
      <c r="J836" s="7" t="s">
        <v>2649</v>
      </c>
      <c r="K836" s="7" t="s">
        <v>5183</v>
      </c>
      <c r="L836" s="7" t="s">
        <v>5184</v>
      </c>
      <c r="M836" s="7" t="s">
        <v>251</v>
      </c>
      <c r="N836" s="7" t="s">
        <v>5185</v>
      </c>
      <c r="O836" s="8">
        <v>2</v>
      </c>
      <c r="P836" s="8">
        <v>2</v>
      </c>
      <c r="Q836" s="8">
        <v>2</v>
      </c>
      <c r="R836" s="7" t="s">
        <v>5186</v>
      </c>
      <c r="S836" s="7" t="s">
        <v>5186</v>
      </c>
      <c r="T836" s="7" t="s">
        <v>5186</v>
      </c>
      <c r="U836" s="8">
        <v>1</v>
      </c>
      <c r="V836" s="8">
        <v>1</v>
      </c>
      <c r="W836" s="8">
        <v>1</v>
      </c>
      <c r="X836" s="8">
        <v>1</v>
      </c>
      <c r="Y836" s="8">
        <v>1</v>
      </c>
      <c r="Z836" s="8">
        <v>1</v>
      </c>
      <c r="AA836" s="8">
        <v>0</v>
      </c>
      <c r="AB836" s="8">
        <v>0</v>
      </c>
      <c r="AC836" s="8">
        <v>0</v>
      </c>
      <c r="AD836" s="8">
        <v>0</v>
      </c>
      <c r="AE836" s="8">
        <v>0</v>
      </c>
      <c r="AF836" s="8">
        <v>0</v>
      </c>
      <c r="AG836" s="8">
        <v>1</v>
      </c>
      <c r="AH836" s="8">
        <v>1</v>
      </c>
      <c r="AI836" s="8">
        <v>1</v>
      </c>
      <c r="AJ836" s="8">
        <v>1</v>
      </c>
      <c r="AK836" s="8">
        <v>1</v>
      </c>
      <c r="AL836" s="8">
        <v>1</v>
      </c>
    </row>
    <row r="837" spans="1:38" ht="76.5" x14ac:dyDescent="0.25">
      <c r="A837" s="6">
        <v>340</v>
      </c>
      <c r="B837" s="7" t="s">
        <v>92</v>
      </c>
      <c r="C837" s="7" t="s">
        <v>51</v>
      </c>
      <c r="D837" s="7" t="s">
        <v>134</v>
      </c>
      <c r="E837" s="7" t="s">
        <v>94</v>
      </c>
      <c r="F837" s="7" t="s">
        <v>95</v>
      </c>
      <c r="G837" s="7" t="s">
        <v>1780</v>
      </c>
      <c r="H837" s="7" t="s">
        <v>1781</v>
      </c>
      <c r="I837" s="7" t="s">
        <v>1782</v>
      </c>
      <c r="J837" s="7" t="s">
        <v>2649</v>
      </c>
      <c r="K837" s="7" t="s">
        <v>5187</v>
      </c>
      <c r="L837" s="7" t="s">
        <v>5188</v>
      </c>
      <c r="M837" s="7" t="s">
        <v>134</v>
      </c>
      <c r="N837" s="7" t="s">
        <v>5189</v>
      </c>
      <c r="O837" s="8">
        <v>0</v>
      </c>
      <c r="P837" s="8">
        <v>0</v>
      </c>
      <c r="Q837" s="8">
        <v>0</v>
      </c>
      <c r="R837" s="7" t="s">
        <v>779</v>
      </c>
      <c r="S837" s="7" t="s">
        <v>779</v>
      </c>
      <c r="T837" s="7" t="s">
        <v>779</v>
      </c>
      <c r="U837" s="8">
        <v>1</v>
      </c>
      <c r="V837" s="8">
        <v>1</v>
      </c>
      <c r="W837" s="8">
        <v>1</v>
      </c>
      <c r="X837" s="8">
        <v>1</v>
      </c>
      <c r="Y837" s="8">
        <v>1</v>
      </c>
      <c r="Z837" s="8">
        <v>1</v>
      </c>
      <c r="AA837" s="8">
        <v>0</v>
      </c>
      <c r="AB837" s="8">
        <v>0</v>
      </c>
      <c r="AC837" s="8">
        <v>0</v>
      </c>
      <c r="AD837" s="8">
        <v>0</v>
      </c>
      <c r="AE837" s="8">
        <v>0</v>
      </c>
      <c r="AF837" s="8">
        <v>0</v>
      </c>
      <c r="AG837" s="8">
        <v>0</v>
      </c>
      <c r="AH837" s="8">
        <v>0</v>
      </c>
      <c r="AI837" s="8">
        <v>0</v>
      </c>
      <c r="AJ837" s="8">
        <v>0</v>
      </c>
      <c r="AK837" s="8">
        <v>0</v>
      </c>
      <c r="AL837" s="8">
        <v>0</v>
      </c>
    </row>
    <row r="838" spans="1:38" ht="76.5" x14ac:dyDescent="0.25">
      <c r="A838" s="6">
        <v>340</v>
      </c>
      <c r="B838" s="7" t="s">
        <v>92</v>
      </c>
      <c r="C838" s="7" t="s">
        <v>51</v>
      </c>
      <c r="D838" s="7" t="s">
        <v>134</v>
      </c>
      <c r="E838" s="7" t="s">
        <v>94</v>
      </c>
      <c r="F838" s="7" t="s">
        <v>95</v>
      </c>
      <c r="G838" s="7" t="s">
        <v>1780</v>
      </c>
      <c r="H838" s="7" t="s">
        <v>1781</v>
      </c>
      <c r="I838" s="7" t="s">
        <v>1782</v>
      </c>
      <c r="J838" s="7" t="s">
        <v>2649</v>
      </c>
      <c r="K838" s="7" t="s">
        <v>5190</v>
      </c>
      <c r="L838" s="7" t="s">
        <v>5191</v>
      </c>
      <c r="M838" s="7" t="s">
        <v>134</v>
      </c>
      <c r="N838" s="7" t="s">
        <v>5192</v>
      </c>
      <c r="O838" s="8">
        <v>0</v>
      </c>
      <c r="P838" s="8">
        <v>0</v>
      </c>
      <c r="Q838" s="8">
        <v>0</v>
      </c>
      <c r="R838" s="7" t="s">
        <v>779</v>
      </c>
      <c r="S838" s="7" t="s">
        <v>779</v>
      </c>
      <c r="T838" s="7" t="s">
        <v>779</v>
      </c>
      <c r="U838" s="8">
        <v>1</v>
      </c>
      <c r="V838" s="8">
        <v>1</v>
      </c>
      <c r="W838" s="8">
        <v>1</v>
      </c>
      <c r="X838" s="8">
        <v>1</v>
      </c>
      <c r="Y838" s="8">
        <v>1</v>
      </c>
      <c r="Z838" s="8">
        <v>1</v>
      </c>
      <c r="AA838" s="8">
        <v>0</v>
      </c>
      <c r="AB838" s="8">
        <v>0</v>
      </c>
      <c r="AC838" s="8">
        <v>0</v>
      </c>
      <c r="AD838" s="8">
        <v>0</v>
      </c>
      <c r="AE838" s="8">
        <v>0</v>
      </c>
      <c r="AF838" s="8">
        <v>0</v>
      </c>
      <c r="AG838" s="8">
        <v>0</v>
      </c>
      <c r="AH838" s="8">
        <v>0</v>
      </c>
      <c r="AI838" s="8">
        <v>0</v>
      </c>
      <c r="AJ838" s="8">
        <v>0</v>
      </c>
      <c r="AK838" s="8">
        <v>0</v>
      </c>
      <c r="AL838" s="8">
        <v>0</v>
      </c>
    </row>
    <row r="839" spans="1:38" ht="89.25" x14ac:dyDescent="0.25">
      <c r="A839" s="6">
        <v>2196</v>
      </c>
      <c r="B839" s="7" t="s">
        <v>92</v>
      </c>
      <c r="C839" s="7" t="s">
        <v>51</v>
      </c>
      <c r="D839" s="7" t="s">
        <v>103</v>
      </c>
      <c r="E839" s="7" t="s">
        <v>94</v>
      </c>
      <c r="F839" s="7" t="s">
        <v>95</v>
      </c>
      <c r="G839" s="7" t="s">
        <v>2630</v>
      </c>
      <c r="H839" s="7" t="s">
        <v>2631</v>
      </c>
      <c r="I839" s="7" t="s">
        <v>2632</v>
      </c>
      <c r="J839" s="7" t="s">
        <v>2649</v>
      </c>
      <c r="K839" s="7" t="s">
        <v>5193</v>
      </c>
      <c r="L839" s="7" t="s">
        <v>5194</v>
      </c>
      <c r="M839" s="7" t="s">
        <v>498</v>
      </c>
      <c r="N839" s="7" t="s">
        <v>5195</v>
      </c>
      <c r="O839" s="8">
        <v>0</v>
      </c>
      <c r="P839" s="8">
        <v>0</v>
      </c>
      <c r="Q839" s="8">
        <v>1</v>
      </c>
      <c r="T839" s="7" t="s">
        <v>581</v>
      </c>
      <c r="U839" s="8">
        <v>1</v>
      </c>
      <c r="V839" s="8">
        <v>1</v>
      </c>
      <c r="W839" s="8">
        <v>1</v>
      </c>
      <c r="X839" s="8">
        <v>0</v>
      </c>
      <c r="Y839" s="8">
        <v>0</v>
      </c>
      <c r="Z839" s="8">
        <v>0</v>
      </c>
      <c r="AA839" s="8">
        <v>0</v>
      </c>
      <c r="AB839" s="8">
        <v>0</v>
      </c>
      <c r="AC839" s="8">
        <v>0</v>
      </c>
      <c r="AD839" s="8">
        <v>0</v>
      </c>
      <c r="AE839" s="8">
        <v>0</v>
      </c>
      <c r="AF839" s="8">
        <v>0</v>
      </c>
      <c r="AG839" s="8">
        <v>0</v>
      </c>
      <c r="AH839" s="8">
        <v>0</v>
      </c>
      <c r="AI839" s="8">
        <v>0</v>
      </c>
      <c r="AJ839" s="8">
        <v>0</v>
      </c>
      <c r="AK839" s="8">
        <v>0</v>
      </c>
      <c r="AL839" s="8">
        <v>0</v>
      </c>
    </row>
    <row r="840" spans="1:38" ht="89.25" x14ac:dyDescent="0.25">
      <c r="A840" s="6">
        <v>2196</v>
      </c>
      <c r="B840" s="7" t="s">
        <v>92</v>
      </c>
      <c r="C840" s="7" t="s">
        <v>51</v>
      </c>
      <c r="D840" s="7" t="s">
        <v>103</v>
      </c>
      <c r="E840" s="7" t="s">
        <v>94</v>
      </c>
      <c r="F840" s="7" t="s">
        <v>95</v>
      </c>
      <c r="G840" s="7" t="s">
        <v>2630</v>
      </c>
      <c r="H840" s="7" t="s">
        <v>2631</v>
      </c>
      <c r="I840" s="7" t="s">
        <v>2632</v>
      </c>
      <c r="J840" s="7" t="s">
        <v>2649</v>
      </c>
      <c r="K840" s="7" t="s">
        <v>5196</v>
      </c>
      <c r="L840" s="7" t="s">
        <v>5197</v>
      </c>
      <c r="M840" s="7" t="s">
        <v>5198</v>
      </c>
      <c r="N840" s="7" t="s">
        <v>5199</v>
      </c>
      <c r="O840" s="8">
        <v>0</v>
      </c>
      <c r="P840" s="8">
        <v>0</v>
      </c>
      <c r="Q840" s="8">
        <v>0</v>
      </c>
      <c r="U840" s="8">
        <v>2</v>
      </c>
      <c r="V840" s="8">
        <v>2</v>
      </c>
      <c r="W840" s="8">
        <v>2</v>
      </c>
      <c r="X840" s="8">
        <v>0</v>
      </c>
      <c r="Y840" s="8">
        <v>0</v>
      </c>
      <c r="Z840" s="8">
        <v>0</v>
      </c>
      <c r="AA840" s="8">
        <v>0</v>
      </c>
      <c r="AB840" s="8">
        <v>0</v>
      </c>
      <c r="AC840" s="8">
        <v>0</v>
      </c>
      <c r="AD840" s="8">
        <v>0</v>
      </c>
      <c r="AE840" s="8">
        <v>0</v>
      </c>
      <c r="AF840" s="8">
        <v>0</v>
      </c>
      <c r="AG840" s="8">
        <v>0</v>
      </c>
      <c r="AH840" s="8">
        <v>0</v>
      </c>
      <c r="AI840" s="8">
        <v>0</v>
      </c>
      <c r="AJ840" s="8">
        <v>0</v>
      </c>
      <c r="AK840" s="8">
        <v>0</v>
      </c>
      <c r="AL840" s="8">
        <v>0</v>
      </c>
    </row>
    <row r="841" spans="1:38" ht="89.25" x14ac:dyDescent="0.25">
      <c r="A841" s="6">
        <v>2196</v>
      </c>
      <c r="B841" s="7" t="s">
        <v>92</v>
      </c>
      <c r="C841" s="7" t="s">
        <v>51</v>
      </c>
      <c r="D841" s="7" t="s">
        <v>103</v>
      </c>
      <c r="E841" s="7" t="s">
        <v>94</v>
      </c>
      <c r="F841" s="7" t="s">
        <v>95</v>
      </c>
      <c r="G841" s="7" t="s">
        <v>2630</v>
      </c>
      <c r="H841" s="7" t="s">
        <v>2631</v>
      </c>
      <c r="I841" s="7" t="s">
        <v>2632</v>
      </c>
      <c r="J841" s="7" t="s">
        <v>2649</v>
      </c>
      <c r="K841" s="7" t="s">
        <v>5200</v>
      </c>
      <c r="L841" s="7" t="s">
        <v>5201</v>
      </c>
      <c r="M841" s="7" t="s">
        <v>632</v>
      </c>
      <c r="N841" s="7" t="s">
        <v>3911</v>
      </c>
      <c r="O841" s="8">
        <v>0</v>
      </c>
      <c r="P841" s="8">
        <v>0</v>
      </c>
      <c r="Q841" s="8">
        <v>0</v>
      </c>
      <c r="U841" s="8">
        <v>1</v>
      </c>
      <c r="V841" s="8">
        <v>1</v>
      </c>
      <c r="W841" s="8">
        <v>1</v>
      </c>
      <c r="X841" s="8">
        <v>0</v>
      </c>
      <c r="Y841" s="8">
        <v>0</v>
      </c>
      <c r="Z841" s="8">
        <v>0</v>
      </c>
      <c r="AA841" s="8">
        <v>0</v>
      </c>
      <c r="AB841" s="8">
        <v>0</v>
      </c>
      <c r="AC841" s="8">
        <v>0</v>
      </c>
      <c r="AD841" s="8">
        <v>0</v>
      </c>
      <c r="AE841" s="8">
        <v>0</v>
      </c>
      <c r="AF841" s="8">
        <v>0</v>
      </c>
      <c r="AG841" s="8">
        <v>0</v>
      </c>
      <c r="AH841" s="8">
        <v>0</v>
      </c>
      <c r="AI841" s="8">
        <v>0</v>
      </c>
      <c r="AJ841" s="8">
        <v>0</v>
      </c>
      <c r="AK841" s="8">
        <v>0</v>
      </c>
      <c r="AL841" s="8">
        <v>0</v>
      </c>
    </row>
    <row r="842" spans="1:38" ht="102" x14ac:dyDescent="0.25">
      <c r="A842" s="6">
        <v>2196</v>
      </c>
      <c r="B842" s="7" t="s">
        <v>92</v>
      </c>
      <c r="C842" s="7" t="s">
        <v>51</v>
      </c>
      <c r="D842" s="7" t="s">
        <v>103</v>
      </c>
      <c r="E842" s="7" t="s">
        <v>94</v>
      </c>
      <c r="F842" s="7" t="s">
        <v>95</v>
      </c>
      <c r="G842" s="7" t="s">
        <v>2630</v>
      </c>
      <c r="H842" s="7" t="s">
        <v>2631</v>
      </c>
      <c r="I842" s="7" t="s">
        <v>2632</v>
      </c>
      <c r="J842" s="7" t="s">
        <v>2649</v>
      </c>
      <c r="K842" s="7" t="s">
        <v>5202</v>
      </c>
      <c r="L842" s="7" t="s">
        <v>5203</v>
      </c>
      <c r="M842" s="7" t="s">
        <v>404</v>
      </c>
      <c r="N842" s="7" t="s">
        <v>5204</v>
      </c>
      <c r="O842" s="8">
        <v>1</v>
      </c>
      <c r="P842" s="8">
        <v>0</v>
      </c>
      <c r="Q842" s="8">
        <v>0</v>
      </c>
      <c r="R842" s="7" t="s">
        <v>581</v>
      </c>
      <c r="U842" s="8">
        <v>2</v>
      </c>
      <c r="V842" s="8">
        <v>2</v>
      </c>
      <c r="W842" s="8">
        <v>2</v>
      </c>
      <c r="X842" s="8">
        <v>2</v>
      </c>
      <c r="Y842" s="8">
        <v>2</v>
      </c>
      <c r="Z842" s="8">
        <v>2</v>
      </c>
      <c r="AA842" s="8">
        <v>2</v>
      </c>
      <c r="AB842" s="8">
        <v>2</v>
      </c>
      <c r="AC842" s="8">
        <v>2</v>
      </c>
      <c r="AD842" s="8">
        <v>0</v>
      </c>
      <c r="AE842" s="8">
        <v>0</v>
      </c>
      <c r="AF842" s="8">
        <v>0</v>
      </c>
      <c r="AG842" s="8">
        <v>0</v>
      </c>
      <c r="AH842" s="8">
        <v>0</v>
      </c>
      <c r="AI842" s="8">
        <v>0</v>
      </c>
      <c r="AJ842" s="8">
        <v>2</v>
      </c>
      <c r="AK842" s="8">
        <v>2</v>
      </c>
      <c r="AL842" s="8">
        <v>2</v>
      </c>
    </row>
    <row r="843" spans="1:38" ht="89.25" x14ac:dyDescent="0.25">
      <c r="A843" s="6">
        <v>2196</v>
      </c>
      <c r="B843" s="7" t="s">
        <v>92</v>
      </c>
      <c r="C843" s="7" t="s">
        <v>51</v>
      </c>
      <c r="D843" s="7" t="s">
        <v>103</v>
      </c>
      <c r="E843" s="7" t="s">
        <v>94</v>
      </c>
      <c r="F843" s="7" t="s">
        <v>95</v>
      </c>
      <c r="G843" s="7" t="s">
        <v>2630</v>
      </c>
      <c r="H843" s="7" t="s">
        <v>2631</v>
      </c>
      <c r="I843" s="7" t="s">
        <v>2632</v>
      </c>
      <c r="J843" s="7" t="s">
        <v>2649</v>
      </c>
      <c r="K843" s="7" t="s">
        <v>5205</v>
      </c>
      <c r="L843" s="7" t="s">
        <v>5206</v>
      </c>
      <c r="M843" s="7" t="s">
        <v>345</v>
      </c>
      <c r="N843" s="7" t="s">
        <v>3220</v>
      </c>
      <c r="O843" s="8">
        <v>4</v>
      </c>
      <c r="P843" s="8">
        <v>0</v>
      </c>
      <c r="Q843" s="8">
        <v>4</v>
      </c>
      <c r="R843" s="7" t="s">
        <v>581</v>
      </c>
      <c r="T843" s="7" t="s">
        <v>581</v>
      </c>
      <c r="U843" s="8">
        <v>4</v>
      </c>
      <c r="V843" s="8">
        <v>4</v>
      </c>
      <c r="W843" s="8">
        <v>4</v>
      </c>
      <c r="X843" s="8">
        <v>2</v>
      </c>
      <c r="Y843" s="8">
        <v>2</v>
      </c>
      <c r="Z843" s="8">
        <v>2</v>
      </c>
      <c r="AA843" s="8">
        <v>0</v>
      </c>
      <c r="AB843" s="8">
        <v>0</v>
      </c>
      <c r="AC843" s="8">
        <v>0</v>
      </c>
      <c r="AD843" s="8">
        <v>0</v>
      </c>
      <c r="AE843" s="8">
        <v>1</v>
      </c>
      <c r="AF843" s="8">
        <v>1</v>
      </c>
      <c r="AG843" s="8">
        <v>0</v>
      </c>
      <c r="AH843" s="8">
        <v>0</v>
      </c>
      <c r="AI843" s="8">
        <v>0</v>
      </c>
      <c r="AJ843" s="8">
        <v>0</v>
      </c>
      <c r="AK843" s="8">
        <v>0</v>
      </c>
      <c r="AL843" s="8">
        <v>0</v>
      </c>
    </row>
    <row r="844" spans="1:38" ht="89.25" x14ac:dyDescent="0.25">
      <c r="A844" s="6">
        <v>2196</v>
      </c>
      <c r="B844" s="7" t="s">
        <v>92</v>
      </c>
      <c r="C844" s="7" t="s">
        <v>51</v>
      </c>
      <c r="D844" s="7" t="s">
        <v>103</v>
      </c>
      <c r="E844" s="7" t="s">
        <v>94</v>
      </c>
      <c r="F844" s="7" t="s">
        <v>95</v>
      </c>
      <c r="G844" s="7" t="s">
        <v>2630</v>
      </c>
      <c r="H844" s="7" t="s">
        <v>2631</v>
      </c>
      <c r="I844" s="7" t="s">
        <v>2632</v>
      </c>
      <c r="J844" s="7" t="s">
        <v>2649</v>
      </c>
      <c r="K844" s="7" t="s">
        <v>5207</v>
      </c>
      <c r="L844" s="7" t="s">
        <v>5208</v>
      </c>
      <c r="M844" s="7" t="s">
        <v>541</v>
      </c>
      <c r="N844" s="7" t="s">
        <v>5209</v>
      </c>
      <c r="O844" s="8">
        <v>0</v>
      </c>
      <c r="P844" s="8">
        <v>0</v>
      </c>
      <c r="Q844" s="8">
        <v>0</v>
      </c>
      <c r="U844" s="8">
        <v>4</v>
      </c>
      <c r="V844" s="8">
        <v>4</v>
      </c>
      <c r="W844" s="8">
        <v>4</v>
      </c>
      <c r="X844" s="8">
        <v>0</v>
      </c>
      <c r="Y844" s="8">
        <v>0</v>
      </c>
      <c r="Z844" s="8">
        <v>0</v>
      </c>
      <c r="AA844" s="8">
        <v>0</v>
      </c>
      <c r="AB844" s="8">
        <v>0</v>
      </c>
      <c r="AC844" s="8">
        <v>0</v>
      </c>
      <c r="AD844" s="8">
        <v>0</v>
      </c>
      <c r="AE844" s="8">
        <v>0</v>
      </c>
      <c r="AF844" s="8">
        <v>0</v>
      </c>
      <c r="AG844" s="8">
        <v>0</v>
      </c>
      <c r="AH844" s="8">
        <v>0</v>
      </c>
      <c r="AI844" s="8">
        <v>0</v>
      </c>
      <c r="AJ844" s="8">
        <v>0</v>
      </c>
      <c r="AK844" s="8">
        <v>0</v>
      </c>
      <c r="AL844" s="8">
        <v>0</v>
      </c>
    </row>
    <row r="845" spans="1:38" ht="89.25" x14ac:dyDescent="0.25">
      <c r="A845" s="6">
        <v>2196</v>
      </c>
      <c r="B845" s="7" t="s">
        <v>92</v>
      </c>
      <c r="C845" s="7" t="s">
        <v>51</v>
      </c>
      <c r="D845" s="7" t="s">
        <v>103</v>
      </c>
      <c r="E845" s="7" t="s">
        <v>94</v>
      </c>
      <c r="F845" s="7" t="s">
        <v>95</v>
      </c>
      <c r="G845" s="7" t="s">
        <v>2630</v>
      </c>
      <c r="H845" s="7" t="s">
        <v>2631</v>
      </c>
      <c r="I845" s="7" t="s">
        <v>2632</v>
      </c>
      <c r="J845" s="7" t="s">
        <v>2649</v>
      </c>
      <c r="K845" s="7" t="s">
        <v>5210</v>
      </c>
      <c r="L845" s="7" t="s">
        <v>5211</v>
      </c>
      <c r="M845" s="7" t="s">
        <v>152</v>
      </c>
      <c r="N845" s="7" t="s">
        <v>5212</v>
      </c>
      <c r="O845" s="8">
        <v>0</v>
      </c>
      <c r="P845" s="8">
        <v>0</v>
      </c>
      <c r="Q845" s="8">
        <v>0</v>
      </c>
      <c r="U845" s="8">
        <v>5</v>
      </c>
      <c r="V845" s="8">
        <v>5</v>
      </c>
      <c r="W845" s="8">
        <v>5</v>
      </c>
      <c r="X845" s="8">
        <v>0</v>
      </c>
      <c r="Y845" s="8">
        <v>0</v>
      </c>
      <c r="Z845" s="8">
        <v>0</v>
      </c>
      <c r="AA845" s="8">
        <v>0</v>
      </c>
      <c r="AB845" s="8">
        <v>0</v>
      </c>
      <c r="AC845" s="8">
        <v>0</v>
      </c>
      <c r="AD845" s="8">
        <v>0</v>
      </c>
      <c r="AE845" s="8">
        <v>0</v>
      </c>
      <c r="AF845" s="8">
        <v>0</v>
      </c>
      <c r="AG845" s="8">
        <v>0</v>
      </c>
      <c r="AH845" s="8">
        <v>0</v>
      </c>
      <c r="AI845" s="8">
        <v>0</v>
      </c>
      <c r="AJ845" s="8">
        <v>0</v>
      </c>
      <c r="AK845" s="8">
        <v>0</v>
      </c>
      <c r="AL845" s="8">
        <v>0</v>
      </c>
    </row>
    <row r="846" spans="1:38" ht="89.25" x14ac:dyDescent="0.25">
      <c r="A846" s="6">
        <v>2196</v>
      </c>
      <c r="B846" s="7" t="s">
        <v>92</v>
      </c>
      <c r="C846" s="7" t="s">
        <v>51</v>
      </c>
      <c r="D846" s="7" t="s">
        <v>103</v>
      </c>
      <c r="E846" s="7" t="s">
        <v>94</v>
      </c>
      <c r="F846" s="7" t="s">
        <v>95</v>
      </c>
      <c r="G846" s="7" t="s">
        <v>2630</v>
      </c>
      <c r="H846" s="7" t="s">
        <v>2631</v>
      </c>
      <c r="I846" s="7" t="s">
        <v>2632</v>
      </c>
      <c r="J846" s="7" t="s">
        <v>2649</v>
      </c>
      <c r="K846" s="7" t="s">
        <v>5213</v>
      </c>
      <c r="L846" s="7" t="s">
        <v>5214</v>
      </c>
      <c r="M846" s="7" t="s">
        <v>632</v>
      </c>
      <c r="N846" s="7" t="s">
        <v>5215</v>
      </c>
      <c r="O846" s="8">
        <v>0</v>
      </c>
      <c r="P846" s="8">
        <v>0</v>
      </c>
      <c r="Q846" s="8">
        <v>0</v>
      </c>
      <c r="U846" s="8">
        <v>3</v>
      </c>
      <c r="V846" s="8">
        <v>3</v>
      </c>
      <c r="W846" s="8">
        <v>3</v>
      </c>
      <c r="X846" s="8">
        <v>0</v>
      </c>
      <c r="Y846" s="8">
        <v>0</v>
      </c>
      <c r="Z846" s="8">
        <v>0</v>
      </c>
      <c r="AA846" s="8">
        <v>0</v>
      </c>
      <c r="AB846" s="8">
        <v>0</v>
      </c>
      <c r="AC846" s="8">
        <v>0</v>
      </c>
      <c r="AD846" s="8">
        <v>0</v>
      </c>
      <c r="AE846" s="8">
        <v>0</v>
      </c>
      <c r="AF846" s="8">
        <v>0</v>
      </c>
      <c r="AG846" s="8">
        <v>0</v>
      </c>
      <c r="AH846" s="8">
        <v>0</v>
      </c>
      <c r="AI846" s="8">
        <v>0</v>
      </c>
      <c r="AJ846" s="8">
        <v>0</v>
      </c>
      <c r="AK846" s="8">
        <v>0</v>
      </c>
      <c r="AL846" s="8">
        <v>0</v>
      </c>
    </row>
    <row r="847" spans="1:38" ht="89.25" x14ac:dyDescent="0.25">
      <c r="A847" s="6">
        <v>2196</v>
      </c>
      <c r="B847" s="7" t="s">
        <v>92</v>
      </c>
      <c r="C847" s="7" t="s">
        <v>51</v>
      </c>
      <c r="D847" s="7" t="s">
        <v>103</v>
      </c>
      <c r="E847" s="7" t="s">
        <v>94</v>
      </c>
      <c r="F847" s="7" t="s">
        <v>95</v>
      </c>
      <c r="G847" s="7" t="s">
        <v>2630</v>
      </c>
      <c r="H847" s="7" t="s">
        <v>2631</v>
      </c>
      <c r="I847" s="7" t="s">
        <v>2632</v>
      </c>
      <c r="J847" s="7" t="s">
        <v>2649</v>
      </c>
      <c r="K847" s="7" t="s">
        <v>5216</v>
      </c>
      <c r="L847" s="7" t="s">
        <v>5217</v>
      </c>
      <c r="M847" s="7" t="s">
        <v>498</v>
      </c>
      <c r="N847" s="7" t="s">
        <v>5195</v>
      </c>
      <c r="O847" s="8">
        <v>0</v>
      </c>
      <c r="P847" s="8">
        <v>0</v>
      </c>
      <c r="Q847" s="8">
        <v>0</v>
      </c>
      <c r="U847" s="8">
        <v>2</v>
      </c>
      <c r="V847" s="8">
        <v>2</v>
      </c>
      <c r="W847" s="8">
        <v>2</v>
      </c>
      <c r="X847" s="8">
        <v>0</v>
      </c>
      <c r="Y847" s="8">
        <v>0</v>
      </c>
      <c r="Z847" s="8">
        <v>0</v>
      </c>
      <c r="AA847" s="8">
        <v>0</v>
      </c>
      <c r="AB847" s="8">
        <v>0</v>
      </c>
      <c r="AC847" s="8">
        <v>0</v>
      </c>
      <c r="AD847" s="8">
        <v>0</v>
      </c>
      <c r="AE847" s="8">
        <v>0</v>
      </c>
      <c r="AF847" s="8">
        <v>0</v>
      </c>
      <c r="AG847" s="8">
        <v>0</v>
      </c>
      <c r="AH847" s="8">
        <v>0</v>
      </c>
      <c r="AI847" s="8">
        <v>0</v>
      </c>
      <c r="AJ847" s="8">
        <v>0</v>
      </c>
      <c r="AK847" s="8">
        <v>0</v>
      </c>
      <c r="AL847" s="8">
        <v>0</v>
      </c>
    </row>
    <row r="848" spans="1:38" ht="89.25" x14ac:dyDescent="0.25">
      <c r="A848" s="6">
        <v>2196</v>
      </c>
      <c r="B848" s="7" t="s">
        <v>92</v>
      </c>
      <c r="C848" s="7" t="s">
        <v>51</v>
      </c>
      <c r="D848" s="7" t="s">
        <v>103</v>
      </c>
      <c r="E848" s="7" t="s">
        <v>94</v>
      </c>
      <c r="F848" s="7" t="s">
        <v>95</v>
      </c>
      <c r="G848" s="7" t="s">
        <v>2630</v>
      </c>
      <c r="H848" s="7" t="s">
        <v>2631</v>
      </c>
      <c r="I848" s="7" t="s">
        <v>2632</v>
      </c>
      <c r="J848" s="7" t="s">
        <v>2649</v>
      </c>
      <c r="K848" s="7" t="s">
        <v>5218</v>
      </c>
      <c r="L848" s="7" t="s">
        <v>5219</v>
      </c>
      <c r="M848" s="7" t="s">
        <v>969</v>
      </c>
      <c r="N848" s="7" t="s">
        <v>5220</v>
      </c>
      <c r="O848" s="8">
        <v>2</v>
      </c>
      <c r="P848" s="8">
        <v>3</v>
      </c>
      <c r="Q848" s="8">
        <v>2</v>
      </c>
      <c r="R848" s="7" t="s">
        <v>581</v>
      </c>
      <c r="S848" s="7" t="s">
        <v>581</v>
      </c>
      <c r="T848" s="7" t="s">
        <v>581</v>
      </c>
      <c r="U848" s="8">
        <v>2</v>
      </c>
      <c r="V848" s="8">
        <v>2</v>
      </c>
      <c r="W848" s="8">
        <v>2</v>
      </c>
      <c r="X848" s="8">
        <v>2</v>
      </c>
      <c r="Y848" s="8">
        <v>2</v>
      </c>
      <c r="Z848" s="8">
        <v>2</v>
      </c>
      <c r="AA848" s="8">
        <v>0</v>
      </c>
      <c r="AB848" s="8">
        <v>0</v>
      </c>
      <c r="AC848" s="8">
        <v>0</v>
      </c>
      <c r="AD848" s="8">
        <v>2</v>
      </c>
      <c r="AE848" s="8">
        <v>2</v>
      </c>
      <c r="AF848" s="8">
        <v>2</v>
      </c>
      <c r="AG848" s="8">
        <v>0</v>
      </c>
      <c r="AH848" s="8">
        <v>0</v>
      </c>
      <c r="AI848" s="8">
        <v>0</v>
      </c>
      <c r="AJ848" s="8">
        <v>2</v>
      </c>
      <c r="AK848" s="8">
        <v>2</v>
      </c>
      <c r="AL848" s="8">
        <v>2</v>
      </c>
    </row>
    <row r="849" spans="1:39" ht="89.25" x14ac:dyDescent="0.25">
      <c r="A849" s="6">
        <v>2196</v>
      </c>
      <c r="B849" s="7" t="s">
        <v>92</v>
      </c>
      <c r="C849" s="7" t="s">
        <v>51</v>
      </c>
      <c r="D849" s="7" t="s">
        <v>103</v>
      </c>
      <c r="E849" s="7" t="s">
        <v>94</v>
      </c>
      <c r="F849" s="7" t="s">
        <v>95</v>
      </c>
      <c r="G849" s="7" t="s">
        <v>2630</v>
      </c>
      <c r="H849" s="7" t="s">
        <v>2631</v>
      </c>
      <c r="I849" s="7" t="s">
        <v>2632</v>
      </c>
      <c r="J849" s="7" t="s">
        <v>2649</v>
      </c>
      <c r="K849" s="7" t="s">
        <v>5221</v>
      </c>
      <c r="L849" s="7" t="s">
        <v>5222</v>
      </c>
      <c r="M849" s="7" t="s">
        <v>1041</v>
      </c>
      <c r="N849" s="7" t="s">
        <v>3458</v>
      </c>
      <c r="O849" s="8">
        <v>0</v>
      </c>
      <c r="P849" s="8">
        <v>0</v>
      </c>
      <c r="Q849" s="8">
        <v>0</v>
      </c>
      <c r="U849" s="8">
        <v>6</v>
      </c>
      <c r="V849" s="8">
        <v>6</v>
      </c>
      <c r="W849" s="8">
        <v>6</v>
      </c>
      <c r="X849" s="8">
        <v>0</v>
      </c>
      <c r="Y849" s="8">
        <v>0</v>
      </c>
      <c r="Z849" s="8">
        <v>0</v>
      </c>
      <c r="AA849" s="8">
        <v>0</v>
      </c>
      <c r="AB849" s="8">
        <v>0</v>
      </c>
      <c r="AC849" s="8">
        <v>0</v>
      </c>
      <c r="AD849" s="8">
        <v>0</v>
      </c>
      <c r="AE849" s="8">
        <v>0</v>
      </c>
      <c r="AF849" s="8">
        <v>0</v>
      </c>
      <c r="AG849" s="8">
        <v>0</v>
      </c>
      <c r="AH849" s="8">
        <v>0</v>
      </c>
      <c r="AI849" s="8">
        <v>0</v>
      </c>
      <c r="AJ849" s="8">
        <v>0</v>
      </c>
      <c r="AK849" s="8">
        <v>0</v>
      </c>
      <c r="AL849" s="8">
        <v>0</v>
      </c>
    </row>
    <row r="850" spans="1:39" ht="89.25" x14ac:dyDescent="0.25">
      <c r="A850" s="6">
        <v>2196</v>
      </c>
      <c r="B850" s="7" t="s">
        <v>92</v>
      </c>
      <c r="C850" s="7" t="s">
        <v>51</v>
      </c>
      <c r="D850" s="7" t="s">
        <v>103</v>
      </c>
      <c r="E850" s="7" t="s">
        <v>94</v>
      </c>
      <c r="F850" s="7" t="s">
        <v>95</v>
      </c>
      <c r="G850" s="7" t="s">
        <v>2630</v>
      </c>
      <c r="H850" s="7" t="s">
        <v>2631</v>
      </c>
      <c r="I850" s="7" t="s">
        <v>2632</v>
      </c>
      <c r="J850" s="7" t="s">
        <v>2649</v>
      </c>
      <c r="K850" s="7" t="s">
        <v>5223</v>
      </c>
      <c r="L850" s="7" t="s">
        <v>5224</v>
      </c>
      <c r="M850" s="7" t="s">
        <v>345</v>
      </c>
      <c r="N850" s="7" t="s">
        <v>4353</v>
      </c>
      <c r="O850" s="8">
        <v>2</v>
      </c>
      <c r="P850" s="8">
        <v>3</v>
      </c>
      <c r="Q850" s="8">
        <v>2</v>
      </c>
      <c r="R850" s="7" t="s">
        <v>580</v>
      </c>
      <c r="S850" s="7" t="s">
        <v>580</v>
      </c>
      <c r="T850" s="7" t="s">
        <v>580</v>
      </c>
      <c r="U850" s="8">
        <v>9</v>
      </c>
      <c r="V850" s="8">
        <v>9</v>
      </c>
      <c r="W850" s="8">
        <v>9</v>
      </c>
      <c r="X850" s="8">
        <v>0</v>
      </c>
      <c r="Y850" s="8">
        <v>0</v>
      </c>
      <c r="Z850" s="8">
        <v>0</v>
      </c>
      <c r="AA850" s="8">
        <v>0</v>
      </c>
      <c r="AB850" s="8">
        <v>0</v>
      </c>
      <c r="AC850" s="8">
        <v>0</v>
      </c>
      <c r="AD850" s="8">
        <v>0</v>
      </c>
      <c r="AE850" s="8">
        <v>0</v>
      </c>
      <c r="AF850" s="8">
        <v>0</v>
      </c>
      <c r="AG850" s="8">
        <v>0</v>
      </c>
      <c r="AH850" s="8">
        <v>0</v>
      </c>
      <c r="AI850" s="8">
        <v>0</v>
      </c>
      <c r="AJ850" s="8">
        <v>0</v>
      </c>
      <c r="AK850" s="8">
        <v>0</v>
      </c>
      <c r="AL850" s="8">
        <v>0</v>
      </c>
    </row>
    <row r="851" spans="1:39" ht="76.5" x14ac:dyDescent="0.25">
      <c r="A851" s="6">
        <v>2198</v>
      </c>
      <c r="B851" s="7" t="s">
        <v>92</v>
      </c>
      <c r="C851" s="7" t="s">
        <v>51</v>
      </c>
      <c r="D851" s="7" t="s">
        <v>93</v>
      </c>
      <c r="E851" s="7" t="s">
        <v>94</v>
      </c>
      <c r="F851" s="7" t="s">
        <v>95</v>
      </c>
      <c r="H851" s="7" t="s">
        <v>2638</v>
      </c>
      <c r="I851" s="7" t="s">
        <v>2639</v>
      </c>
      <c r="J851" s="7" t="s">
        <v>2649</v>
      </c>
      <c r="K851" s="7" t="s">
        <v>5225</v>
      </c>
      <c r="L851" s="7" t="s">
        <v>5226</v>
      </c>
      <c r="M851" s="7" t="s">
        <v>93</v>
      </c>
      <c r="N851" s="7" t="s">
        <v>5227</v>
      </c>
      <c r="O851" s="8">
        <v>0</v>
      </c>
      <c r="P851" s="8">
        <v>0</v>
      </c>
      <c r="Q851" s="8">
        <v>0</v>
      </c>
      <c r="R851" s="7" t="s">
        <v>100</v>
      </c>
      <c r="S851" s="7" t="s">
        <v>100</v>
      </c>
      <c r="T851" s="7" t="s">
        <v>100</v>
      </c>
      <c r="U851" s="8">
        <v>0</v>
      </c>
      <c r="V851" s="8">
        <v>0</v>
      </c>
      <c r="W851" s="8">
        <v>1</v>
      </c>
      <c r="X851" s="8">
        <v>0</v>
      </c>
      <c r="Y851" s="8">
        <v>0</v>
      </c>
      <c r="Z851" s="8">
        <v>1</v>
      </c>
      <c r="AA851" s="8">
        <v>0</v>
      </c>
      <c r="AB851" s="8">
        <v>0</v>
      </c>
      <c r="AC851" s="8">
        <v>0</v>
      </c>
      <c r="AD851" s="8">
        <v>0</v>
      </c>
      <c r="AE851" s="8">
        <v>0</v>
      </c>
      <c r="AF851" s="8">
        <v>0</v>
      </c>
      <c r="AG851" s="8">
        <v>0</v>
      </c>
      <c r="AH851" s="8">
        <v>0</v>
      </c>
      <c r="AI851" s="8">
        <v>1</v>
      </c>
      <c r="AJ851" s="8">
        <v>0</v>
      </c>
      <c r="AK851" s="8">
        <v>0</v>
      </c>
      <c r="AL851" s="8">
        <v>1</v>
      </c>
      <c r="AM851" s="7" t="s">
        <v>100</v>
      </c>
    </row>
    <row r="852" spans="1:39" ht="76.5" x14ac:dyDescent="0.25">
      <c r="A852" s="6">
        <v>2198</v>
      </c>
      <c r="B852" s="7" t="s">
        <v>92</v>
      </c>
      <c r="C852" s="7" t="s">
        <v>51</v>
      </c>
      <c r="D852" s="7" t="s">
        <v>93</v>
      </c>
      <c r="E852" s="7" t="s">
        <v>94</v>
      </c>
      <c r="F852" s="7" t="s">
        <v>95</v>
      </c>
      <c r="H852" s="7" t="s">
        <v>2638</v>
      </c>
      <c r="I852" s="7" t="s">
        <v>2639</v>
      </c>
      <c r="J852" s="7" t="s">
        <v>2649</v>
      </c>
      <c r="K852" s="7" t="s">
        <v>5228</v>
      </c>
      <c r="L852" s="7" t="s">
        <v>5229</v>
      </c>
      <c r="M852" s="7" t="s">
        <v>93</v>
      </c>
      <c r="N852" s="7" t="s">
        <v>5230</v>
      </c>
      <c r="O852" s="8">
        <v>0</v>
      </c>
      <c r="P852" s="8">
        <v>0</v>
      </c>
      <c r="Q852" s="8">
        <v>0</v>
      </c>
      <c r="R852" s="7" t="s">
        <v>100</v>
      </c>
      <c r="S852" s="7" t="s">
        <v>100</v>
      </c>
      <c r="T852" s="7" t="s">
        <v>100</v>
      </c>
      <c r="U852" s="8">
        <v>0</v>
      </c>
      <c r="V852" s="8">
        <v>0</v>
      </c>
      <c r="W852" s="8">
        <v>1</v>
      </c>
      <c r="X852" s="8">
        <v>0</v>
      </c>
      <c r="Y852" s="8">
        <v>0</v>
      </c>
      <c r="Z852" s="8">
        <v>1</v>
      </c>
      <c r="AA852" s="8">
        <v>0</v>
      </c>
      <c r="AB852" s="8">
        <v>0</v>
      </c>
      <c r="AC852" s="8">
        <v>0</v>
      </c>
      <c r="AD852" s="8">
        <v>0</v>
      </c>
      <c r="AE852" s="8">
        <v>0</v>
      </c>
      <c r="AF852" s="8">
        <v>0</v>
      </c>
      <c r="AG852" s="8">
        <v>0</v>
      </c>
      <c r="AH852" s="8">
        <v>0</v>
      </c>
      <c r="AI852" s="8">
        <v>1</v>
      </c>
      <c r="AJ852" s="8">
        <v>0</v>
      </c>
      <c r="AK852" s="8">
        <v>0</v>
      </c>
      <c r="AL852" s="8">
        <v>1</v>
      </c>
      <c r="AM852" s="7" t="s">
        <v>100</v>
      </c>
    </row>
    <row r="853" spans="1:39" ht="76.5" x14ac:dyDescent="0.25">
      <c r="A853" s="6">
        <v>2198</v>
      </c>
      <c r="B853" s="7" t="s">
        <v>92</v>
      </c>
      <c r="C853" s="7" t="s">
        <v>51</v>
      </c>
      <c r="D853" s="7" t="s">
        <v>93</v>
      </c>
      <c r="E853" s="7" t="s">
        <v>94</v>
      </c>
      <c r="F853" s="7" t="s">
        <v>95</v>
      </c>
      <c r="H853" s="7" t="s">
        <v>2638</v>
      </c>
      <c r="I853" s="7" t="s">
        <v>2639</v>
      </c>
      <c r="J853" s="7" t="s">
        <v>2649</v>
      </c>
      <c r="K853" s="7" t="s">
        <v>5231</v>
      </c>
      <c r="L853" s="7" t="s">
        <v>5232</v>
      </c>
      <c r="M853" s="7" t="s">
        <v>172</v>
      </c>
      <c r="N853" s="7" t="s">
        <v>5233</v>
      </c>
      <c r="O853" s="8">
        <v>0</v>
      </c>
      <c r="P853" s="8">
        <v>0</v>
      </c>
      <c r="Q853" s="8">
        <v>0</v>
      </c>
      <c r="R853" s="7" t="s">
        <v>100</v>
      </c>
      <c r="S853" s="7" t="s">
        <v>100</v>
      </c>
      <c r="T853" s="7" t="s">
        <v>100</v>
      </c>
      <c r="U853" s="8">
        <v>0</v>
      </c>
      <c r="V853" s="8">
        <v>0</v>
      </c>
      <c r="W853" s="8">
        <v>1</v>
      </c>
      <c r="X853" s="8">
        <v>0</v>
      </c>
      <c r="Y853" s="8">
        <v>0</v>
      </c>
      <c r="Z853" s="8">
        <v>1</v>
      </c>
      <c r="AA853" s="8">
        <v>0</v>
      </c>
      <c r="AB853" s="8">
        <v>0</v>
      </c>
      <c r="AC853" s="8">
        <v>0</v>
      </c>
      <c r="AD853" s="8">
        <v>0</v>
      </c>
      <c r="AE853" s="8">
        <v>0</v>
      </c>
      <c r="AF853" s="8">
        <v>0</v>
      </c>
      <c r="AG853" s="8">
        <v>0</v>
      </c>
      <c r="AH853" s="8">
        <v>0</v>
      </c>
      <c r="AI853" s="8">
        <v>1</v>
      </c>
      <c r="AJ853" s="8">
        <v>0</v>
      </c>
      <c r="AK853" s="8">
        <v>0</v>
      </c>
      <c r="AL853" s="8">
        <v>1</v>
      </c>
      <c r="AM853" s="7" t="s">
        <v>100</v>
      </c>
    </row>
    <row r="854" spans="1:39" ht="76.5" x14ac:dyDescent="0.25">
      <c r="A854" s="6">
        <v>2198</v>
      </c>
      <c r="B854" s="7" t="s">
        <v>92</v>
      </c>
      <c r="C854" s="7" t="s">
        <v>51</v>
      </c>
      <c r="D854" s="7" t="s">
        <v>93</v>
      </c>
      <c r="E854" s="7" t="s">
        <v>94</v>
      </c>
      <c r="F854" s="7" t="s">
        <v>95</v>
      </c>
      <c r="H854" s="7" t="s">
        <v>2638</v>
      </c>
      <c r="I854" s="7" t="s">
        <v>2639</v>
      </c>
      <c r="J854" s="7" t="s">
        <v>2649</v>
      </c>
      <c r="K854" s="7" t="s">
        <v>5234</v>
      </c>
      <c r="L854" s="7" t="s">
        <v>5235</v>
      </c>
      <c r="M854" s="7" t="s">
        <v>294</v>
      </c>
      <c r="N854" s="7" t="s">
        <v>5236</v>
      </c>
      <c r="O854" s="8">
        <v>0</v>
      </c>
      <c r="P854" s="8">
        <v>0</v>
      </c>
      <c r="Q854" s="8">
        <v>0</v>
      </c>
      <c r="R854" s="7" t="s">
        <v>100</v>
      </c>
      <c r="S854" s="7" t="s">
        <v>100</v>
      </c>
      <c r="T854" s="7" t="s">
        <v>100</v>
      </c>
      <c r="U854" s="8">
        <v>0</v>
      </c>
      <c r="V854" s="8">
        <v>0</v>
      </c>
      <c r="W854" s="8">
        <v>1</v>
      </c>
      <c r="X854" s="8">
        <v>0</v>
      </c>
      <c r="Y854" s="8">
        <v>0</v>
      </c>
      <c r="Z854" s="8">
        <v>1</v>
      </c>
      <c r="AA854" s="8">
        <v>0</v>
      </c>
      <c r="AB854" s="8">
        <v>0</v>
      </c>
      <c r="AC854" s="8">
        <v>0</v>
      </c>
      <c r="AD854" s="8">
        <v>0</v>
      </c>
      <c r="AE854" s="8">
        <v>0</v>
      </c>
      <c r="AF854" s="8">
        <v>0</v>
      </c>
      <c r="AG854" s="8">
        <v>0</v>
      </c>
      <c r="AH854" s="8">
        <v>0</v>
      </c>
      <c r="AI854" s="8">
        <v>1</v>
      </c>
      <c r="AJ854" s="8">
        <v>0</v>
      </c>
      <c r="AK854" s="8">
        <v>0</v>
      </c>
      <c r="AL854" s="8">
        <v>1</v>
      </c>
      <c r="AM854" s="7" t="s">
        <v>100</v>
      </c>
    </row>
    <row r="855" spans="1:39" ht="76.5" x14ac:dyDescent="0.25">
      <c r="A855" s="6">
        <v>2198</v>
      </c>
      <c r="B855" s="7" t="s">
        <v>92</v>
      </c>
      <c r="C855" s="7" t="s">
        <v>51</v>
      </c>
      <c r="D855" s="7" t="s">
        <v>93</v>
      </c>
      <c r="E855" s="7" t="s">
        <v>94</v>
      </c>
      <c r="F855" s="7" t="s">
        <v>95</v>
      </c>
      <c r="H855" s="7" t="s">
        <v>2638</v>
      </c>
      <c r="I855" s="7" t="s">
        <v>2639</v>
      </c>
      <c r="J855" s="7" t="s">
        <v>2649</v>
      </c>
      <c r="K855" s="7" t="s">
        <v>5237</v>
      </c>
      <c r="L855" s="7" t="s">
        <v>5238</v>
      </c>
      <c r="M855" s="7" t="s">
        <v>221</v>
      </c>
      <c r="N855" s="7" t="s">
        <v>5239</v>
      </c>
      <c r="O855" s="8">
        <v>0</v>
      </c>
      <c r="P855" s="8">
        <v>0</v>
      </c>
      <c r="Q855" s="8">
        <v>5</v>
      </c>
      <c r="R855" s="7" t="s">
        <v>100</v>
      </c>
      <c r="S855" s="7" t="s">
        <v>100</v>
      </c>
      <c r="T855" s="7" t="s">
        <v>5240</v>
      </c>
      <c r="U855" s="8">
        <v>0</v>
      </c>
      <c r="V855" s="8">
        <v>0</v>
      </c>
      <c r="W855" s="8">
        <v>1</v>
      </c>
      <c r="X855" s="8">
        <v>0</v>
      </c>
      <c r="Y855" s="8">
        <v>0</v>
      </c>
      <c r="Z855" s="8">
        <v>1</v>
      </c>
      <c r="AA855" s="8">
        <v>0</v>
      </c>
      <c r="AB855" s="8">
        <v>0</v>
      </c>
      <c r="AC855" s="8">
        <v>0</v>
      </c>
      <c r="AD855" s="8">
        <v>0</v>
      </c>
      <c r="AE855" s="8">
        <v>0</v>
      </c>
      <c r="AF855" s="8">
        <v>0</v>
      </c>
      <c r="AG855" s="8">
        <v>0</v>
      </c>
      <c r="AH855" s="8">
        <v>0</v>
      </c>
      <c r="AI855" s="8">
        <v>1</v>
      </c>
      <c r="AJ855" s="8">
        <v>0</v>
      </c>
      <c r="AK855" s="8">
        <v>0</v>
      </c>
      <c r="AL855" s="8">
        <v>1</v>
      </c>
      <c r="AM855" s="7" t="s">
        <v>5241</v>
      </c>
    </row>
    <row r="856" spans="1:39" ht="76.5" x14ac:dyDescent="0.25">
      <c r="A856" s="6">
        <v>2198</v>
      </c>
      <c r="B856" s="7" t="s">
        <v>92</v>
      </c>
      <c r="C856" s="7" t="s">
        <v>51</v>
      </c>
      <c r="D856" s="7" t="s">
        <v>93</v>
      </c>
      <c r="E856" s="7" t="s">
        <v>94</v>
      </c>
      <c r="F856" s="7" t="s">
        <v>95</v>
      </c>
      <c r="H856" s="7" t="s">
        <v>2638</v>
      </c>
      <c r="I856" s="7" t="s">
        <v>2639</v>
      </c>
      <c r="J856" s="7" t="s">
        <v>2649</v>
      </c>
      <c r="K856" s="7" t="s">
        <v>5242</v>
      </c>
      <c r="L856" s="7" t="s">
        <v>5243</v>
      </c>
      <c r="M856" s="7" t="s">
        <v>93</v>
      </c>
      <c r="N856" s="7" t="s">
        <v>5244</v>
      </c>
      <c r="O856" s="8">
        <v>0</v>
      </c>
      <c r="P856" s="8">
        <v>0</v>
      </c>
      <c r="Q856" s="8">
        <v>0</v>
      </c>
      <c r="R856" s="7" t="s">
        <v>100</v>
      </c>
      <c r="S856" s="7" t="s">
        <v>100</v>
      </c>
      <c r="T856" s="7" t="s">
        <v>100</v>
      </c>
      <c r="U856" s="8">
        <v>0</v>
      </c>
      <c r="V856" s="8">
        <v>0</v>
      </c>
      <c r="W856" s="8">
        <v>1</v>
      </c>
      <c r="X856" s="8">
        <v>0</v>
      </c>
      <c r="Y856" s="8">
        <v>0</v>
      </c>
      <c r="Z856" s="8">
        <v>1</v>
      </c>
      <c r="AA856" s="8">
        <v>0</v>
      </c>
      <c r="AB856" s="8">
        <v>0</v>
      </c>
      <c r="AC856" s="8">
        <v>0</v>
      </c>
      <c r="AD856" s="8">
        <v>0</v>
      </c>
      <c r="AE856" s="8">
        <v>0</v>
      </c>
      <c r="AF856" s="8">
        <v>0</v>
      </c>
      <c r="AG856" s="8">
        <v>0</v>
      </c>
      <c r="AH856" s="8">
        <v>0</v>
      </c>
      <c r="AI856" s="8">
        <v>1</v>
      </c>
      <c r="AJ856" s="8">
        <v>0</v>
      </c>
      <c r="AK856" s="8">
        <v>0</v>
      </c>
      <c r="AL856" s="8">
        <v>1</v>
      </c>
      <c r="AM856" s="7" t="s">
        <v>100</v>
      </c>
    </row>
    <row r="857" spans="1:39" ht="76.5" x14ac:dyDescent="0.25">
      <c r="A857" s="6">
        <v>2198</v>
      </c>
      <c r="B857" s="7" t="s">
        <v>92</v>
      </c>
      <c r="C857" s="7" t="s">
        <v>51</v>
      </c>
      <c r="D857" s="7" t="s">
        <v>93</v>
      </c>
      <c r="E857" s="7" t="s">
        <v>94</v>
      </c>
      <c r="F857" s="7" t="s">
        <v>95</v>
      </c>
      <c r="H857" s="7" t="s">
        <v>2638</v>
      </c>
      <c r="I857" s="7" t="s">
        <v>2639</v>
      </c>
      <c r="J857" s="7" t="s">
        <v>2720</v>
      </c>
      <c r="K857" s="7" t="s">
        <v>5245</v>
      </c>
      <c r="L857" s="7" t="s">
        <v>5246</v>
      </c>
      <c r="M857" s="7" t="s">
        <v>93</v>
      </c>
      <c r="N857" s="7" t="s">
        <v>5247</v>
      </c>
      <c r="O857" s="8">
        <v>0</v>
      </c>
      <c r="P857" s="8">
        <v>0</v>
      </c>
      <c r="Q857" s="8">
        <v>0</v>
      </c>
      <c r="R857" s="7" t="s">
        <v>100</v>
      </c>
      <c r="S857" s="7" t="s">
        <v>100</v>
      </c>
      <c r="T857" s="7" t="s">
        <v>100</v>
      </c>
      <c r="U857" s="8">
        <v>0</v>
      </c>
      <c r="V857" s="8">
        <v>0</v>
      </c>
      <c r="W857" s="8">
        <v>1</v>
      </c>
      <c r="X857" s="8">
        <v>0</v>
      </c>
      <c r="Y857" s="8">
        <v>0</v>
      </c>
      <c r="Z857" s="8">
        <v>1</v>
      </c>
      <c r="AA857" s="8">
        <v>0</v>
      </c>
      <c r="AB857" s="8">
        <v>0</v>
      </c>
      <c r="AC857" s="8">
        <v>0</v>
      </c>
      <c r="AD857" s="8">
        <v>0</v>
      </c>
      <c r="AE857" s="8">
        <v>0</v>
      </c>
      <c r="AF857" s="8">
        <v>0</v>
      </c>
      <c r="AG857" s="8">
        <v>0</v>
      </c>
      <c r="AH857" s="8">
        <v>0</v>
      </c>
      <c r="AI857" s="8">
        <v>1</v>
      </c>
      <c r="AJ857" s="8">
        <v>0</v>
      </c>
      <c r="AK857" s="8">
        <v>0</v>
      </c>
      <c r="AL857" s="8">
        <v>1</v>
      </c>
      <c r="AM857" s="7" t="s">
        <v>100</v>
      </c>
    </row>
    <row r="858" spans="1:39" ht="76.5" x14ac:dyDescent="0.25">
      <c r="A858" s="6">
        <v>2198</v>
      </c>
      <c r="B858" s="7" t="s">
        <v>92</v>
      </c>
      <c r="C858" s="7" t="s">
        <v>51</v>
      </c>
      <c r="D858" s="7" t="s">
        <v>93</v>
      </c>
      <c r="E858" s="7" t="s">
        <v>94</v>
      </c>
      <c r="F858" s="7" t="s">
        <v>95</v>
      </c>
      <c r="H858" s="7" t="s">
        <v>2638</v>
      </c>
      <c r="I858" s="7" t="s">
        <v>2639</v>
      </c>
      <c r="J858" s="7" t="s">
        <v>2720</v>
      </c>
      <c r="K858" s="7" t="s">
        <v>5248</v>
      </c>
      <c r="L858" s="7" t="s">
        <v>5249</v>
      </c>
      <c r="M858" s="7" t="s">
        <v>93</v>
      </c>
      <c r="N858" s="7" t="s">
        <v>5250</v>
      </c>
      <c r="O858" s="8">
        <v>0</v>
      </c>
      <c r="P858" s="8">
        <v>0</v>
      </c>
      <c r="Q858" s="8">
        <v>0</v>
      </c>
      <c r="R858" s="7" t="s">
        <v>100</v>
      </c>
      <c r="S858" s="7" t="s">
        <v>100</v>
      </c>
      <c r="T858" s="7" t="s">
        <v>100</v>
      </c>
      <c r="U858" s="8">
        <v>0</v>
      </c>
      <c r="V858" s="8">
        <v>0</v>
      </c>
      <c r="W858" s="8">
        <v>1</v>
      </c>
      <c r="X858" s="8">
        <v>0</v>
      </c>
      <c r="Y858" s="8">
        <v>0</v>
      </c>
      <c r="Z858" s="8">
        <v>1</v>
      </c>
      <c r="AA858" s="8">
        <v>0</v>
      </c>
      <c r="AB858" s="8">
        <v>0</v>
      </c>
      <c r="AC858" s="8">
        <v>0</v>
      </c>
      <c r="AD858" s="8">
        <v>0</v>
      </c>
      <c r="AE858" s="8">
        <v>0</v>
      </c>
      <c r="AF858" s="8">
        <v>0</v>
      </c>
      <c r="AG858" s="8">
        <v>0</v>
      </c>
      <c r="AH858" s="8">
        <v>0</v>
      </c>
      <c r="AI858" s="8">
        <v>1</v>
      </c>
      <c r="AJ858" s="8">
        <v>0</v>
      </c>
      <c r="AK858" s="8">
        <v>0</v>
      </c>
      <c r="AL858" s="8">
        <v>1</v>
      </c>
      <c r="AM858" s="7" t="s">
        <v>100</v>
      </c>
    </row>
    <row r="859" spans="1:39" ht="76.5" x14ac:dyDescent="0.25">
      <c r="A859" s="6">
        <v>2198</v>
      </c>
      <c r="B859" s="7" t="s">
        <v>92</v>
      </c>
      <c r="C859" s="7" t="s">
        <v>51</v>
      </c>
      <c r="D859" s="7" t="s">
        <v>93</v>
      </c>
      <c r="E859" s="7" t="s">
        <v>94</v>
      </c>
      <c r="F859" s="7" t="s">
        <v>95</v>
      </c>
      <c r="H859" s="7" t="s">
        <v>2638</v>
      </c>
      <c r="I859" s="7" t="s">
        <v>2639</v>
      </c>
      <c r="J859" s="7" t="s">
        <v>2720</v>
      </c>
      <c r="K859" s="7" t="s">
        <v>5251</v>
      </c>
      <c r="L859" s="7" t="s">
        <v>5252</v>
      </c>
      <c r="M859" s="7" t="s">
        <v>532</v>
      </c>
      <c r="N859" s="7" t="s">
        <v>5253</v>
      </c>
      <c r="O859" s="8">
        <v>0</v>
      </c>
      <c r="P859" s="8">
        <v>0</v>
      </c>
      <c r="Q859" s="8">
        <v>0</v>
      </c>
      <c r="R859" s="7" t="s">
        <v>100</v>
      </c>
      <c r="S859" s="7" t="s">
        <v>100</v>
      </c>
      <c r="T859" s="7" t="s">
        <v>100</v>
      </c>
      <c r="U859" s="8">
        <v>0</v>
      </c>
      <c r="V859" s="8">
        <v>0</v>
      </c>
      <c r="W859" s="8">
        <v>1</v>
      </c>
      <c r="X859" s="8">
        <v>0</v>
      </c>
      <c r="Y859" s="8">
        <v>0</v>
      </c>
      <c r="Z859" s="8">
        <v>1</v>
      </c>
      <c r="AA859" s="8">
        <v>0</v>
      </c>
      <c r="AB859" s="8">
        <v>0</v>
      </c>
      <c r="AC859" s="8">
        <v>0</v>
      </c>
      <c r="AD859" s="8">
        <v>0</v>
      </c>
      <c r="AE859" s="8">
        <v>0</v>
      </c>
      <c r="AF859" s="8">
        <v>0</v>
      </c>
      <c r="AG859" s="8">
        <v>0</v>
      </c>
      <c r="AH859" s="8">
        <v>0</v>
      </c>
      <c r="AI859" s="8">
        <v>1</v>
      </c>
      <c r="AJ859" s="8">
        <v>0</v>
      </c>
      <c r="AK859" s="8">
        <v>0</v>
      </c>
      <c r="AL859" s="8">
        <v>1</v>
      </c>
      <c r="AM859" s="7" t="s">
        <v>100</v>
      </c>
    </row>
    <row r="860" spans="1:39" ht="89.25" x14ac:dyDescent="0.25">
      <c r="A860" s="6">
        <v>1146</v>
      </c>
      <c r="B860" s="7" t="s">
        <v>92</v>
      </c>
      <c r="C860" s="7" t="s">
        <v>51</v>
      </c>
      <c r="D860" s="7" t="s">
        <v>134</v>
      </c>
      <c r="E860" s="7" t="s">
        <v>154</v>
      </c>
      <c r="F860" s="7" t="s">
        <v>155</v>
      </c>
      <c r="G860" s="7" t="s">
        <v>1129</v>
      </c>
      <c r="H860" s="7" t="s">
        <v>1130</v>
      </c>
      <c r="I860" s="7" t="s">
        <v>1131</v>
      </c>
      <c r="J860" s="7" t="s">
        <v>2720</v>
      </c>
      <c r="K860" s="7" t="s">
        <v>5254</v>
      </c>
      <c r="L860" s="7" t="s">
        <v>5255</v>
      </c>
      <c r="M860" s="7" t="s">
        <v>2822</v>
      </c>
      <c r="N860" s="7" t="s">
        <v>121</v>
      </c>
      <c r="O860" s="8">
        <v>0</v>
      </c>
      <c r="P860" s="8">
        <v>0</v>
      </c>
      <c r="Q860" s="8">
        <v>0</v>
      </c>
      <c r="R860" s="7" t="s">
        <v>100</v>
      </c>
      <c r="S860" s="7" t="s">
        <v>100</v>
      </c>
      <c r="T860" s="7" t="s">
        <v>100</v>
      </c>
      <c r="U860" s="8">
        <v>1</v>
      </c>
      <c r="V860" s="8">
        <v>1</v>
      </c>
      <c r="W860" s="8">
        <v>1</v>
      </c>
      <c r="X860" s="8">
        <v>0</v>
      </c>
      <c r="Y860" s="8">
        <v>0</v>
      </c>
      <c r="Z860" s="8">
        <v>0</v>
      </c>
      <c r="AA860" s="8">
        <v>0</v>
      </c>
      <c r="AB860" s="8">
        <v>0</v>
      </c>
      <c r="AC860" s="8">
        <v>0</v>
      </c>
      <c r="AD860" s="8">
        <v>0</v>
      </c>
      <c r="AE860" s="8">
        <v>0</v>
      </c>
      <c r="AF860" s="8">
        <v>0</v>
      </c>
      <c r="AG860" s="8">
        <v>0</v>
      </c>
      <c r="AH860" s="8">
        <v>0</v>
      </c>
      <c r="AI860" s="8">
        <v>0</v>
      </c>
      <c r="AJ860" s="8">
        <v>0</v>
      </c>
      <c r="AK860" s="8">
        <v>0</v>
      </c>
      <c r="AL860" s="8">
        <v>0</v>
      </c>
      <c r="AM860" s="7" t="s">
        <v>5256</v>
      </c>
    </row>
    <row r="861" spans="1:39" ht="89.25" x14ac:dyDescent="0.25">
      <c r="A861" s="6">
        <v>1158</v>
      </c>
      <c r="B861" s="7" t="s">
        <v>92</v>
      </c>
      <c r="C861" s="7" t="s">
        <v>51</v>
      </c>
      <c r="D861" s="7" t="s">
        <v>564</v>
      </c>
      <c r="E861" s="7" t="s">
        <v>94</v>
      </c>
      <c r="F861" s="7" t="s">
        <v>95</v>
      </c>
      <c r="G861" s="7" t="s">
        <v>1140</v>
      </c>
      <c r="H861" s="7" t="s">
        <v>1141</v>
      </c>
      <c r="I861" s="7" t="s">
        <v>1142</v>
      </c>
      <c r="J861" s="7" t="s">
        <v>2727</v>
      </c>
      <c r="K861" s="7" t="s">
        <v>5257</v>
      </c>
      <c r="L861" s="7" t="s">
        <v>5258</v>
      </c>
      <c r="M861" s="7" t="s">
        <v>564</v>
      </c>
      <c r="N861" s="7" t="s">
        <v>2757</v>
      </c>
      <c r="O861" s="8">
        <v>0</v>
      </c>
      <c r="P861" s="8">
        <v>0</v>
      </c>
      <c r="Q861" s="8">
        <v>0</v>
      </c>
      <c r="R861" s="7" t="s">
        <v>228</v>
      </c>
      <c r="S861" s="7" t="s">
        <v>228</v>
      </c>
      <c r="T861" s="7" t="s">
        <v>228</v>
      </c>
      <c r="U861" s="8">
        <v>8</v>
      </c>
      <c r="V861" s="8">
        <v>8</v>
      </c>
      <c r="W861" s="8">
        <v>8</v>
      </c>
      <c r="X861" s="8">
        <v>7</v>
      </c>
      <c r="Y861" s="8">
        <v>7</v>
      </c>
      <c r="Z861" s="8">
        <v>7</v>
      </c>
      <c r="AA861" s="8">
        <v>7</v>
      </c>
      <c r="AB861" s="8">
        <v>7</v>
      </c>
      <c r="AC861" s="8">
        <v>7</v>
      </c>
      <c r="AD861" s="8">
        <v>0</v>
      </c>
      <c r="AE861" s="8">
        <v>0</v>
      </c>
      <c r="AF861" s="8">
        <v>0</v>
      </c>
      <c r="AG861" s="8">
        <v>0</v>
      </c>
      <c r="AH861" s="8">
        <v>0</v>
      </c>
      <c r="AI861" s="8">
        <v>0</v>
      </c>
      <c r="AJ861" s="8">
        <v>7</v>
      </c>
      <c r="AK861" s="8">
        <v>7</v>
      </c>
      <c r="AL861" s="8">
        <v>7</v>
      </c>
    </row>
    <row r="862" spans="1:39" ht="89.25" x14ac:dyDescent="0.25">
      <c r="A862" s="6">
        <v>1507</v>
      </c>
      <c r="B862" s="7" t="s">
        <v>92</v>
      </c>
      <c r="C862" s="7" t="s">
        <v>51</v>
      </c>
      <c r="D862" s="7" t="s">
        <v>481</v>
      </c>
      <c r="E862" s="7" t="s">
        <v>94</v>
      </c>
      <c r="F862" s="7" t="s">
        <v>127</v>
      </c>
      <c r="G862" s="7" t="s">
        <v>482</v>
      </c>
      <c r="H862" s="7" t="s">
        <v>483</v>
      </c>
      <c r="I862" s="7" t="s">
        <v>484</v>
      </c>
      <c r="J862" s="7" t="s">
        <v>2649</v>
      </c>
      <c r="K862" s="7" t="s">
        <v>5259</v>
      </c>
      <c r="L862" s="7" t="s">
        <v>5260</v>
      </c>
      <c r="M862" s="7" t="s">
        <v>481</v>
      </c>
      <c r="N862" s="7" t="s">
        <v>228</v>
      </c>
      <c r="O862" s="8">
        <v>4</v>
      </c>
      <c r="P862" s="8">
        <v>6</v>
      </c>
      <c r="Q862" s="8">
        <v>2</v>
      </c>
      <c r="R862" s="7" t="s">
        <v>5261</v>
      </c>
      <c r="S862" s="7" t="s">
        <v>5261</v>
      </c>
      <c r="T862" s="7" t="s">
        <v>5261</v>
      </c>
      <c r="U862" s="8">
        <v>9</v>
      </c>
      <c r="V862" s="8">
        <v>9</v>
      </c>
      <c r="W862" s="8">
        <v>9</v>
      </c>
      <c r="X862" s="8">
        <v>5</v>
      </c>
      <c r="Y862" s="8">
        <v>5</v>
      </c>
      <c r="Z862" s="8">
        <v>5</v>
      </c>
      <c r="AA862" s="8">
        <v>1</v>
      </c>
      <c r="AB862" s="8">
        <v>1</v>
      </c>
      <c r="AC862" s="8">
        <v>1</v>
      </c>
      <c r="AD862" s="8">
        <v>0</v>
      </c>
      <c r="AE862" s="8">
        <v>0</v>
      </c>
      <c r="AF862" s="8">
        <v>0</v>
      </c>
      <c r="AG862" s="8">
        <v>4</v>
      </c>
      <c r="AH862" s="8">
        <v>4</v>
      </c>
      <c r="AI862" s="8">
        <v>4</v>
      </c>
      <c r="AJ862" s="8">
        <v>5</v>
      </c>
      <c r="AK862" s="8">
        <v>5</v>
      </c>
      <c r="AL862" s="8">
        <v>5</v>
      </c>
    </row>
    <row r="863" spans="1:39" ht="89.25" x14ac:dyDescent="0.25">
      <c r="A863" s="6">
        <v>1507</v>
      </c>
      <c r="B863" s="7" t="s">
        <v>92</v>
      </c>
      <c r="C863" s="7" t="s">
        <v>51</v>
      </c>
      <c r="D863" s="7" t="s">
        <v>481</v>
      </c>
      <c r="E863" s="7" t="s">
        <v>94</v>
      </c>
      <c r="F863" s="7" t="s">
        <v>127</v>
      </c>
      <c r="G863" s="7" t="s">
        <v>482</v>
      </c>
      <c r="H863" s="7" t="s">
        <v>483</v>
      </c>
      <c r="I863" s="7" t="s">
        <v>484</v>
      </c>
      <c r="J863" s="7" t="s">
        <v>2649</v>
      </c>
      <c r="K863" s="7" t="s">
        <v>5262</v>
      </c>
      <c r="L863" s="7" t="s">
        <v>5263</v>
      </c>
      <c r="M863" s="7" t="s">
        <v>481</v>
      </c>
      <c r="N863" s="7" t="s">
        <v>228</v>
      </c>
      <c r="O863" s="8">
        <v>0</v>
      </c>
      <c r="P863" s="8">
        <v>0</v>
      </c>
      <c r="Q863" s="8">
        <v>0</v>
      </c>
      <c r="R863" s="7" t="s">
        <v>228</v>
      </c>
      <c r="S863" s="7" t="s">
        <v>228</v>
      </c>
      <c r="T863" s="7" t="s">
        <v>228</v>
      </c>
      <c r="U863" s="8">
        <v>3</v>
      </c>
      <c r="V863" s="8">
        <v>3</v>
      </c>
      <c r="W863" s="8">
        <v>3</v>
      </c>
      <c r="X863" s="8">
        <v>1</v>
      </c>
      <c r="Y863" s="8">
        <v>1</v>
      </c>
      <c r="Z863" s="8">
        <v>1</v>
      </c>
      <c r="AA863" s="8">
        <v>0</v>
      </c>
      <c r="AB863" s="8">
        <v>0</v>
      </c>
      <c r="AC863" s="8">
        <v>0</v>
      </c>
      <c r="AD863" s="8">
        <v>0</v>
      </c>
      <c r="AE863" s="8">
        <v>0</v>
      </c>
      <c r="AF863" s="8">
        <v>0</v>
      </c>
      <c r="AG863" s="8">
        <v>1</v>
      </c>
      <c r="AH863" s="8">
        <v>1</v>
      </c>
      <c r="AI863" s="8">
        <v>1</v>
      </c>
      <c r="AJ863" s="8">
        <v>1</v>
      </c>
      <c r="AK863" s="8">
        <v>1</v>
      </c>
      <c r="AL863" s="8">
        <v>1</v>
      </c>
    </row>
    <row r="864" spans="1:39" ht="76.5" x14ac:dyDescent="0.25">
      <c r="A864" s="6">
        <v>1507</v>
      </c>
      <c r="B864" s="7" t="s">
        <v>92</v>
      </c>
      <c r="C864" s="7" t="s">
        <v>51</v>
      </c>
      <c r="D864" s="7" t="s">
        <v>481</v>
      </c>
      <c r="E864" s="7" t="s">
        <v>94</v>
      </c>
      <c r="F864" s="7" t="s">
        <v>127</v>
      </c>
      <c r="G864" s="7" t="s">
        <v>482</v>
      </c>
      <c r="H864" s="7" t="s">
        <v>483</v>
      </c>
      <c r="I864" s="7" t="s">
        <v>484</v>
      </c>
      <c r="J864" s="7" t="s">
        <v>2649</v>
      </c>
      <c r="K864" s="7" t="s">
        <v>5264</v>
      </c>
      <c r="L864" s="7" t="s">
        <v>5265</v>
      </c>
      <c r="M864" s="7" t="s">
        <v>481</v>
      </c>
      <c r="N864" s="7" t="s">
        <v>228</v>
      </c>
      <c r="O864" s="8">
        <v>5</v>
      </c>
      <c r="P864" s="8">
        <v>3</v>
      </c>
      <c r="Q864" s="8">
        <v>1</v>
      </c>
      <c r="R864" s="7" t="s">
        <v>5266</v>
      </c>
      <c r="S864" s="7" t="s">
        <v>5267</v>
      </c>
      <c r="T864" s="7" t="s">
        <v>5267</v>
      </c>
      <c r="U864" s="8">
        <v>3</v>
      </c>
      <c r="V864" s="8">
        <v>3</v>
      </c>
      <c r="W864" s="8">
        <v>3</v>
      </c>
      <c r="X864" s="8">
        <v>1</v>
      </c>
      <c r="Y864" s="8">
        <v>1</v>
      </c>
      <c r="Z864" s="8">
        <v>1</v>
      </c>
      <c r="AA864" s="8">
        <v>0</v>
      </c>
      <c r="AB864" s="8">
        <v>0</v>
      </c>
      <c r="AC864" s="8">
        <v>0</v>
      </c>
      <c r="AD864" s="8">
        <v>0</v>
      </c>
      <c r="AE864" s="8">
        <v>0</v>
      </c>
      <c r="AF864" s="8">
        <v>0</v>
      </c>
      <c r="AG864" s="8">
        <v>1</v>
      </c>
      <c r="AH864" s="8">
        <v>1</v>
      </c>
      <c r="AI864" s="8">
        <v>1</v>
      </c>
      <c r="AJ864" s="8">
        <v>1</v>
      </c>
      <c r="AK864" s="8">
        <v>1</v>
      </c>
      <c r="AL864" s="8">
        <v>1</v>
      </c>
    </row>
    <row r="865" spans="1:39" ht="89.25" x14ac:dyDescent="0.25">
      <c r="A865" s="6">
        <v>1507</v>
      </c>
      <c r="B865" s="7" t="s">
        <v>92</v>
      </c>
      <c r="C865" s="7" t="s">
        <v>51</v>
      </c>
      <c r="D865" s="7" t="s">
        <v>481</v>
      </c>
      <c r="E865" s="7" t="s">
        <v>94</v>
      </c>
      <c r="F865" s="7" t="s">
        <v>127</v>
      </c>
      <c r="G865" s="7" t="s">
        <v>482</v>
      </c>
      <c r="H865" s="7" t="s">
        <v>483</v>
      </c>
      <c r="I865" s="7" t="s">
        <v>484</v>
      </c>
      <c r="J865" s="7" t="s">
        <v>2649</v>
      </c>
      <c r="K865" s="7" t="s">
        <v>5268</v>
      </c>
      <c r="L865" s="7" t="s">
        <v>5269</v>
      </c>
      <c r="M865" s="7" t="s">
        <v>436</v>
      </c>
      <c r="N865" s="7" t="s">
        <v>228</v>
      </c>
      <c r="O865" s="8">
        <v>8</v>
      </c>
      <c r="P865" s="8">
        <v>3</v>
      </c>
      <c r="Q865" s="8">
        <v>2</v>
      </c>
      <c r="R865" s="7" t="s">
        <v>5270</v>
      </c>
      <c r="S865" s="7" t="s">
        <v>5271</v>
      </c>
      <c r="T865" s="7" t="s">
        <v>5271</v>
      </c>
      <c r="U865" s="8">
        <v>8</v>
      </c>
      <c r="V865" s="8">
        <v>8</v>
      </c>
      <c r="W865" s="8">
        <v>8</v>
      </c>
      <c r="X865" s="8">
        <v>5</v>
      </c>
      <c r="Y865" s="8">
        <v>5</v>
      </c>
      <c r="Z865" s="8">
        <v>5</v>
      </c>
      <c r="AA865" s="8">
        <v>2</v>
      </c>
      <c r="AB865" s="8">
        <v>2</v>
      </c>
      <c r="AC865" s="8">
        <v>2</v>
      </c>
      <c r="AD865" s="8">
        <v>1</v>
      </c>
      <c r="AE865" s="8">
        <v>1</v>
      </c>
      <c r="AF865" s="8">
        <v>1</v>
      </c>
      <c r="AG865" s="8">
        <v>2</v>
      </c>
      <c r="AH865" s="8">
        <v>2</v>
      </c>
      <c r="AI865" s="8">
        <v>2</v>
      </c>
      <c r="AJ865" s="8">
        <v>5</v>
      </c>
      <c r="AK865" s="8">
        <v>5</v>
      </c>
      <c r="AL865" s="8">
        <v>5</v>
      </c>
    </row>
    <row r="866" spans="1:39" ht="89.25" x14ac:dyDescent="0.25">
      <c r="A866" s="6">
        <v>1507</v>
      </c>
      <c r="B866" s="7" t="s">
        <v>92</v>
      </c>
      <c r="C866" s="7" t="s">
        <v>51</v>
      </c>
      <c r="D866" s="7" t="s">
        <v>481</v>
      </c>
      <c r="E866" s="7" t="s">
        <v>94</v>
      </c>
      <c r="F866" s="7" t="s">
        <v>127</v>
      </c>
      <c r="G866" s="7" t="s">
        <v>482</v>
      </c>
      <c r="H866" s="7" t="s">
        <v>483</v>
      </c>
      <c r="I866" s="7" t="s">
        <v>484</v>
      </c>
      <c r="J866" s="7" t="s">
        <v>2649</v>
      </c>
      <c r="K866" s="7" t="s">
        <v>5272</v>
      </c>
      <c r="L866" s="7" t="s">
        <v>5273</v>
      </c>
      <c r="M866" s="7" t="s">
        <v>564</v>
      </c>
      <c r="N866" s="7" t="s">
        <v>228</v>
      </c>
      <c r="O866" s="8">
        <v>2</v>
      </c>
      <c r="P866" s="8">
        <v>2</v>
      </c>
      <c r="Q866" s="8">
        <v>0</v>
      </c>
      <c r="R866" s="7" t="s">
        <v>5274</v>
      </c>
      <c r="S866" s="7" t="s">
        <v>5274</v>
      </c>
      <c r="T866" s="7" t="s">
        <v>228</v>
      </c>
      <c r="U866" s="8">
        <v>2</v>
      </c>
      <c r="V866" s="8">
        <v>2</v>
      </c>
      <c r="W866" s="8">
        <v>2</v>
      </c>
      <c r="X866" s="8">
        <v>2</v>
      </c>
      <c r="Y866" s="8">
        <v>2</v>
      </c>
      <c r="Z866" s="8">
        <v>2</v>
      </c>
      <c r="AA866" s="8">
        <v>0</v>
      </c>
      <c r="AB866" s="8">
        <v>0</v>
      </c>
      <c r="AC866" s="8">
        <v>0</v>
      </c>
      <c r="AD866" s="8">
        <v>0</v>
      </c>
      <c r="AE866" s="8">
        <v>0</v>
      </c>
      <c r="AF866" s="8">
        <v>0</v>
      </c>
      <c r="AG866" s="8">
        <v>2</v>
      </c>
      <c r="AH866" s="8">
        <v>2</v>
      </c>
      <c r="AI866" s="8">
        <v>2</v>
      </c>
      <c r="AJ866" s="8">
        <v>2</v>
      </c>
      <c r="AK866" s="8">
        <v>2</v>
      </c>
      <c r="AL866" s="8">
        <v>2</v>
      </c>
    </row>
    <row r="867" spans="1:39" ht="89.25" x14ac:dyDescent="0.25">
      <c r="A867" s="6">
        <v>1507</v>
      </c>
      <c r="B867" s="7" t="s">
        <v>92</v>
      </c>
      <c r="C867" s="7" t="s">
        <v>51</v>
      </c>
      <c r="D867" s="7" t="s">
        <v>481</v>
      </c>
      <c r="E867" s="7" t="s">
        <v>94</v>
      </c>
      <c r="F867" s="7" t="s">
        <v>127</v>
      </c>
      <c r="G867" s="7" t="s">
        <v>482</v>
      </c>
      <c r="H867" s="7" t="s">
        <v>483</v>
      </c>
      <c r="I867" s="7" t="s">
        <v>484</v>
      </c>
      <c r="J867" s="7" t="s">
        <v>2649</v>
      </c>
      <c r="K867" s="7" t="s">
        <v>5275</v>
      </c>
      <c r="L867" s="7" t="s">
        <v>5276</v>
      </c>
      <c r="M867" s="7" t="s">
        <v>481</v>
      </c>
      <c r="N867" s="7" t="s">
        <v>228</v>
      </c>
      <c r="O867" s="8">
        <v>5</v>
      </c>
      <c r="P867" s="8">
        <v>2</v>
      </c>
      <c r="Q867" s="8">
        <v>2</v>
      </c>
      <c r="R867" s="7" t="s">
        <v>5277</v>
      </c>
      <c r="S867" s="7" t="s">
        <v>5277</v>
      </c>
      <c r="T867" s="7" t="s">
        <v>5278</v>
      </c>
      <c r="U867" s="8">
        <v>2</v>
      </c>
      <c r="V867" s="8">
        <v>2</v>
      </c>
      <c r="W867" s="8">
        <v>2</v>
      </c>
      <c r="X867" s="8">
        <v>1</v>
      </c>
      <c r="Y867" s="8">
        <v>1</v>
      </c>
      <c r="Z867" s="8">
        <v>1</v>
      </c>
      <c r="AA867" s="8">
        <v>0</v>
      </c>
      <c r="AB867" s="8">
        <v>0</v>
      </c>
      <c r="AC867" s="8">
        <v>0</v>
      </c>
      <c r="AD867" s="8">
        <v>1</v>
      </c>
      <c r="AE867" s="8">
        <v>1</v>
      </c>
      <c r="AF867" s="8">
        <v>1</v>
      </c>
      <c r="AG867" s="8">
        <v>0</v>
      </c>
      <c r="AH867" s="8">
        <v>0</v>
      </c>
      <c r="AI867" s="8">
        <v>0</v>
      </c>
      <c r="AJ867" s="8">
        <v>1</v>
      </c>
      <c r="AK867" s="8">
        <v>1</v>
      </c>
      <c r="AL867" s="8">
        <v>1</v>
      </c>
    </row>
    <row r="868" spans="1:39" ht="89.25" x14ac:dyDescent="0.25">
      <c r="A868" s="6">
        <v>1507</v>
      </c>
      <c r="B868" s="7" t="s">
        <v>92</v>
      </c>
      <c r="C868" s="7" t="s">
        <v>51</v>
      </c>
      <c r="D868" s="7" t="s">
        <v>481</v>
      </c>
      <c r="E868" s="7" t="s">
        <v>94</v>
      </c>
      <c r="F868" s="7" t="s">
        <v>127</v>
      </c>
      <c r="G868" s="7" t="s">
        <v>482</v>
      </c>
      <c r="H868" s="7" t="s">
        <v>483</v>
      </c>
      <c r="I868" s="7" t="s">
        <v>484</v>
      </c>
      <c r="J868" s="7" t="s">
        <v>2649</v>
      </c>
      <c r="K868" s="7" t="s">
        <v>5279</v>
      </c>
      <c r="L868" s="7" t="s">
        <v>5280</v>
      </c>
      <c r="M868" s="7" t="s">
        <v>436</v>
      </c>
      <c r="N868" s="7" t="s">
        <v>228</v>
      </c>
      <c r="O868" s="8">
        <v>0</v>
      </c>
      <c r="P868" s="8">
        <v>0</v>
      </c>
      <c r="Q868" s="8">
        <v>0</v>
      </c>
      <c r="R868" s="7" t="s">
        <v>228</v>
      </c>
      <c r="S868" s="7" t="s">
        <v>228</v>
      </c>
      <c r="T868" s="7" t="s">
        <v>228</v>
      </c>
      <c r="U868" s="8">
        <v>7</v>
      </c>
      <c r="V868" s="8">
        <v>7</v>
      </c>
      <c r="W868" s="8">
        <v>7</v>
      </c>
      <c r="X868" s="8">
        <v>1</v>
      </c>
      <c r="Y868" s="8">
        <v>1</v>
      </c>
      <c r="Z868" s="8">
        <v>1</v>
      </c>
      <c r="AA868" s="8">
        <v>0</v>
      </c>
      <c r="AB868" s="8">
        <v>0</v>
      </c>
      <c r="AC868" s="8">
        <v>0</v>
      </c>
      <c r="AD868" s="8">
        <v>1</v>
      </c>
      <c r="AE868" s="8">
        <v>1</v>
      </c>
      <c r="AF868" s="8">
        <v>1</v>
      </c>
      <c r="AG868" s="8">
        <v>0</v>
      </c>
      <c r="AH868" s="8">
        <v>0</v>
      </c>
      <c r="AI868" s="8">
        <v>0</v>
      </c>
      <c r="AJ868" s="8">
        <v>1</v>
      </c>
      <c r="AK868" s="8">
        <v>1</v>
      </c>
      <c r="AL868" s="8">
        <v>1</v>
      </c>
    </row>
    <row r="869" spans="1:39" ht="89.25" x14ac:dyDescent="0.25">
      <c r="A869" s="6">
        <v>1507</v>
      </c>
      <c r="B869" s="7" t="s">
        <v>92</v>
      </c>
      <c r="C869" s="7" t="s">
        <v>51</v>
      </c>
      <c r="D869" s="7" t="s">
        <v>481</v>
      </c>
      <c r="E869" s="7" t="s">
        <v>94</v>
      </c>
      <c r="F869" s="7" t="s">
        <v>127</v>
      </c>
      <c r="G869" s="7" t="s">
        <v>482</v>
      </c>
      <c r="H869" s="7" t="s">
        <v>483</v>
      </c>
      <c r="I869" s="7" t="s">
        <v>484</v>
      </c>
      <c r="J869" s="7" t="s">
        <v>2649</v>
      </c>
      <c r="K869" s="7" t="s">
        <v>5281</v>
      </c>
      <c r="L869" s="7" t="s">
        <v>5282</v>
      </c>
      <c r="M869" s="7" t="s">
        <v>481</v>
      </c>
      <c r="N869" s="7" t="s">
        <v>228</v>
      </c>
      <c r="O869" s="8">
        <v>0</v>
      </c>
      <c r="P869" s="8">
        <v>0</v>
      </c>
      <c r="Q869" s="8">
        <v>0</v>
      </c>
      <c r="R869" s="7" t="s">
        <v>228</v>
      </c>
      <c r="S869" s="7" t="s">
        <v>228</v>
      </c>
      <c r="T869" s="7" t="s">
        <v>228</v>
      </c>
      <c r="U869" s="8">
        <v>1</v>
      </c>
      <c r="V869" s="8">
        <v>1</v>
      </c>
      <c r="W869" s="8">
        <v>1</v>
      </c>
      <c r="X869" s="8">
        <v>1</v>
      </c>
      <c r="Y869" s="8">
        <v>1</v>
      </c>
      <c r="Z869" s="8">
        <v>1</v>
      </c>
      <c r="AA869" s="8">
        <v>0</v>
      </c>
      <c r="AB869" s="8">
        <v>0</v>
      </c>
      <c r="AC869" s="8">
        <v>0</v>
      </c>
      <c r="AD869" s="8">
        <v>0</v>
      </c>
      <c r="AE869" s="8">
        <v>0</v>
      </c>
      <c r="AF869" s="8">
        <v>0</v>
      </c>
      <c r="AG869" s="8">
        <v>1</v>
      </c>
      <c r="AH869" s="8">
        <v>1</v>
      </c>
      <c r="AI869" s="8">
        <v>1</v>
      </c>
      <c r="AJ869" s="8">
        <v>1</v>
      </c>
      <c r="AK869" s="8">
        <v>1</v>
      </c>
      <c r="AL869" s="8">
        <v>1</v>
      </c>
    </row>
    <row r="870" spans="1:39" ht="89.25" x14ac:dyDescent="0.25">
      <c r="A870" s="6">
        <v>1507</v>
      </c>
      <c r="B870" s="7" t="s">
        <v>92</v>
      </c>
      <c r="C870" s="7" t="s">
        <v>51</v>
      </c>
      <c r="D870" s="7" t="s">
        <v>481</v>
      </c>
      <c r="E870" s="7" t="s">
        <v>94</v>
      </c>
      <c r="F870" s="7" t="s">
        <v>127</v>
      </c>
      <c r="G870" s="7" t="s">
        <v>482</v>
      </c>
      <c r="H870" s="7" t="s">
        <v>483</v>
      </c>
      <c r="I870" s="7" t="s">
        <v>484</v>
      </c>
      <c r="J870" s="7" t="s">
        <v>2720</v>
      </c>
      <c r="K870" s="7" t="s">
        <v>5283</v>
      </c>
      <c r="L870" s="7" t="s">
        <v>5284</v>
      </c>
      <c r="M870" s="7" t="s">
        <v>2822</v>
      </c>
      <c r="N870" s="7" t="s">
        <v>228</v>
      </c>
      <c r="O870" s="8">
        <v>0</v>
      </c>
      <c r="P870" s="8">
        <v>0</v>
      </c>
      <c r="Q870" s="8">
        <v>0</v>
      </c>
      <c r="R870" s="7" t="s">
        <v>228</v>
      </c>
      <c r="S870" s="7" t="s">
        <v>228</v>
      </c>
      <c r="T870" s="7" t="s">
        <v>228</v>
      </c>
      <c r="U870" s="8">
        <v>0</v>
      </c>
      <c r="V870" s="8">
        <v>0</v>
      </c>
      <c r="W870" s="8">
        <v>0</v>
      </c>
      <c r="X870" s="8">
        <v>0</v>
      </c>
      <c r="Y870" s="8">
        <v>0</v>
      </c>
      <c r="Z870" s="8">
        <v>0</v>
      </c>
      <c r="AA870" s="8">
        <v>0</v>
      </c>
      <c r="AB870" s="8">
        <v>0</v>
      </c>
      <c r="AC870" s="8">
        <v>0</v>
      </c>
      <c r="AD870" s="8">
        <v>0</v>
      </c>
      <c r="AE870" s="8">
        <v>0</v>
      </c>
      <c r="AF870" s="8">
        <v>0</v>
      </c>
      <c r="AG870" s="8">
        <v>0</v>
      </c>
      <c r="AH870" s="8">
        <v>0</v>
      </c>
      <c r="AI870" s="8">
        <v>0</v>
      </c>
      <c r="AJ870" s="8">
        <v>0</v>
      </c>
      <c r="AK870" s="8">
        <v>0</v>
      </c>
      <c r="AL870" s="8">
        <v>0</v>
      </c>
    </row>
    <row r="871" spans="1:39" ht="89.25" x14ac:dyDescent="0.25">
      <c r="A871" s="6">
        <v>1507</v>
      </c>
      <c r="B871" s="7" t="s">
        <v>92</v>
      </c>
      <c r="C871" s="7" t="s">
        <v>51</v>
      </c>
      <c r="D871" s="7" t="s">
        <v>481</v>
      </c>
      <c r="E871" s="7" t="s">
        <v>94</v>
      </c>
      <c r="F871" s="7" t="s">
        <v>127</v>
      </c>
      <c r="G871" s="7" t="s">
        <v>482</v>
      </c>
      <c r="H871" s="7" t="s">
        <v>483</v>
      </c>
      <c r="I871" s="7" t="s">
        <v>484</v>
      </c>
      <c r="J871" s="7" t="s">
        <v>2720</v>
      </c>
      <c r="K871" s="7" t="s">
        <v>5285</v>
      </c>
      <c r="L871" s="7" t="s">
        <v>5286</v>
      </c>
      <c r="M871" s="7" t="s">
        <v>3979</v>
      </c>
      <c r="N871" s="7" t="s">
        <v>228</v>
      </c>
      <c r="O871" s="8">
        <v>0</v>
      </c>
      <c r="P871" s="8">
        <v>0</v>
      </c>
      <c r="Q871" s="8">
        <v>0</v>
      </c>
      <c r="R871" s="7" t="s">
        <v>228</v>
      </c>
      <c r="S871" s="7" t="s">
        <v>228</v>
      </c>
      <c r="T871" s="7" t="s">
        <v>228</v>
      </c>
      <c r="U871" s="8">
        <v>0</v>
      </c>
      <c r="V871" s="8">
        <v>0</v>
      </c>
      <c r="W871" s="8">
        <v>0</v>
      </c>
      <c r="X871" s="8">
        <v>0</v>
      </c>
      <c r="Y871" s="8">
        <v>0</v>
      </c>
      <c r="Z871" s="8">
        <v>0</v>
      </c>
      <c r="AA871" s="8">
        <v>0</v>
      </c>
      <c r="AB871" s="8">
        <v>0</v>
      </c>
      <c r="AC871" s="8">
        <v>0</v>
      </c>
      <c r="AD871" s="8">
        <v>0</v>
      </c>
      <c r="AE871" s="8">
        <v>0</v>
      </c>
      <c r="AF871" s="8">
        <v>0</v>
      </c>
      <c r="AG871" s="8">
        <v>0</v>
      </c>
      <c r="AH871" s="8">
        <v>0</v>
      </c>
      <c r="AI871" s="8">
        <v>0</v>
      </c>
      <c r="AJ871" s="8">
        <v>0</v>
      </c>
      <c r="AK871" s="8">
        <v>0</v>
      </c>
      <c r="AL871" s="8">
        <v>0</v>
      </c>
    </row>
    <row r="872" spans="1:39" ht="89.25" x14ac:dyDescent="0.25">
      <c r="A872" s="6">
        <v>1507</v>
      </c>
      <c r="B872" s="7" t="s">
        <v>92</v>
      </c>
      <c r="C872" s="7" t="s">
        <v>51</v>
      </c>
      <c r="D872" s="7" t="s">
        <v>481</v>
      </c>
      <c r="E872" s="7" t="s">
        <v>94</v>
      </c>
      <c r="F872" s="7" t="s">
        <v>127</v>
      </c>
      <c r="G872" s="7" t="s">
        <v>482</v>
      </c>
      <c r="H872" s="7" t="s">
        <v>483</v>
      </c>
      <c r="I872" s="7" t="s">
        <v>484</v>
      </c>
      <c r="J872" s="7" t="s">
        <v>2720</v>
      </c>
      <c r="K872" s="7" t="s">
        <v>5287</v>
      </c>
      <c r="L872" s="7" t="s">
        <v>5288</v>
      </c>
      <c r="M872" s="7" t="s">
        <v>977</v>
      </c>
      <c r="N872" s="7" t="s">
        <v>228</v>
      </c>
      <c r="O872" s="8">
        <v>0</v>
      </c>
      <c r="P872" s="8">
        <v>0</v>
      </c>
      <c r="Q872" s="8">
        <v>0</v>
      </c>
      <c r="R872" s="7" t="s">
        <v>228</v>
      </c>
      <c r="S872" s="7" t="s">
        <v>228</v>
      </c>
      <c r="T872" s="7" t="s">
        <v>228</v>
      </c>
      <c r="U872" s="8">
        <v>0</v>
      </c>
      <c r="V872" s="8">
        <v>0</v>
      </c>
      <c r="W872" s="8">
        <v>0</v>
      </c>
      <c r="X872" s="8">
        <v>0</v>
      </c>
      <c r="Y872" s="8">
        <v>0</v>
      </c>
      <c r="Z872" s="8">
        <v>0</v>
      </c>
      <c r="AA872" s="8">
        <v>0</v>
      </c>
      <c r="AB872" s="8">
        <v>0</v>
      </c>
      <c r="AC872" s="8">
        <v>0</v>
      </c>
      <c r="AD872" s="8">
        <v>0</v>
      </c>
      <c r="AE872" s="8">
        <v>0</v>
      </c>
      <c r="AF872" s="8">
        <v>0</v>
      </c>
      <c r="AG872" s="8">
        <v>0</v>
      </c>
      <c r="AH872" s="8">
        <v>0</v>
      </c>
      <c r="AI872" s="8">
        <v>0</v>
      </c>
      <c r="AJ872" s="8">
        <v>0</v>
      </c>
      <c r="AK872" s="8">
        <v>0</v>
      </c>
      <c r="AL872" s="8">
        <v>0</v>
      </c>
    </row>
    <row r="873" spans="1:39" ht="89.25" x14ac:dyDescent="0.25">
      <c r="A873" s="6">
        <v>1507</v>
      </c>
      <c r="B873" s="7" t="s">
        <v>92</v>
      </c>
      <c r="C873" s="7" t="s">
        <v>51</v>
      </c>
      <c r="D873" s="7" t="s">
        <v>481</v>
      </c>
      <c r="E873" s="7" t="s">
        <v>94</v>
      </c>
      <c r="F873" s="7" t="s">
        <v>127</v>
      </c>
      <c r="G873" s="7" t="s">
        <v>482</v>
      </c>
      <c r="H873" s="7" t="s">
        <v>483</v>
      </c>
      <c r="I873" s="7" t="s">
        <v>484</v>
      </c>
      <c r="J873" s="7" t="s">
        <v>2720</v>
      </c>
      <c r="K873" s="7" t="s">
        <v>5289</v>
      </c>
      <c r="L873" s="7" t="s">
        <v>5290</v>
      </c>
      <c r="M873" s="7" t="s">
        <v>481</v>
      </c>
      <c r="N873" s="7" t="s">
        <v>228</v>
      </c>
      <c r="O873" s="8">
        <v>0</v>
      </c>
      <c r="P873" s="8">
        <v>0</v>
      </c>
      <c r="Q873" s="8">
        <v>0</v>
      </c>
      <c r="R873" s="7" t="s">
        <v>228</v>
      </c>
      <c r="S873" s="7" t="s">
        <v>228</v>
      </c>
      <c r="T873" s="7" t="s">
        <v>228</v>
      </c>
      <c r="U873" s="8">
        <v>0</v>
      </c>
      <c r="V873" s="8">
        <v>0</v>
      </c>
      <c r="W873" s="8">
        <v>0</v>
      </c>
      <c r="X873" s="8">
        <v>0</v>
      </c>
      <c r="Y873" s="8">
        <v>0</v>
      </c>
      <c r="Z873" s="8">
        <v>0</v>
      </c>
      <c r="AA873" s="8">
        <v>0</v>
      </c>
      <c r="AB873" s="8">
        <v>0</v>
      </c>
      <c r="AC873" s="8">
        <v>0</v>
      </c>
      <c r="AD873" s="8">
        <v>0</v>
      </c>
      <c r="AE873" s="8">
        <v>0</v>
      </c>
      <c r="AF873" s="8">
        <v>0</v>
      </c>
      <c r="AG873" s="8">
        <v>0</v>
      </c>
      <c r="AH873" s="8">
        <v>0</v>
      </c>
      <c r="AI873" s="8">
        <v>0</v>
      </c>
      <c r="AJ873" s="8">
        <v>0</v>
      </c>
      <c r="AK873" s="8">
        <v>0</v>
      </c>
      <c r="AL873" s="8">
        <v>0</v>
      </c>
    </row>
    <row r="874" spans="1:39" ht="89.25" x14ac:dyDescent="0.25">
      <c r="A874" s="6">
        <v>1507</v>
      </c>
      <c r="B874" s="7" t="s">
        <v>92</v>
      </c>
      <c r="C874" s="7" t="s">
        <v>51</v>
      </c>
      <c r="D874" s="7" t="s">
        <v>481</v>
      </c>
      <c r="E874" s="7" t="s">
        <v>94</v>
      </c>
      <c r="F874" s="7" t="s">
        <v>127</v>
      </c>
      <c r="G874" s="7" t="s">
        <v>482</v>
      </c>
      <c r="H874" s="7" t="s">
        <v>483</v>
      </c>
      <c r="I874" s="7" t="s">
        <v>484</v>
      </c>
      <c r="J874" s="7" t="s">
        <v>2720</v>
      </c>
      <c r="K874" s="7" t="s">
        <v>5291</v>
      </c>
      <c r="L874" s="7" t="s">
        <v>5292</v>
      </c>
      <c r="M874" s="7" t="s">
        <v>172</v>
      </c>
      <c r="N874" s="7" t="s">
        <v>228</v>
      </c>
      <c r="O874" s="8">
        <v>0</v>
      </c>
      <c r="P874" s="8">
        <v>0</v>
      </c>
      <c r="Q874" s="8">
        <v>0</v>
      </c>
      <c r="R874" s="7" t="s">
        <v>228</v>
      </c>
      <c r="S874" s="7" t="s">
        <v>228</v>
      </c>
      <c r="T874" s="7" t="s">
        <v>228</v>
      </c>
      <c r="U874" s="8">
        <v>0</v>
      </c>
      <c r="V874" s="8">
        <v>0</v>
      </c>
      <c r="W874" s="8">
        <v>0</v>
      </c>
      <c r="X874" s="8">
        <v>0</v>
      </c>
      <c r="Y874" s="8">
        <v>0</v>
      </c>
      <c r="Z874" s="8">
        <v>0</v>
      </c>
      <c r="AA874" s="8">
        <v>0</v>
      </c>
      <c r="AB874" s="8">
        <v>0</v>
      </c>
      <c r="AC874" s="8">
        <v>0</v>
      </c>
      <c r="AD874" s="8">
        <v>0</v>
      </c>
      <c r="AE874" s="8">
        <v>0</v>
      </c>
      <c r="AF874" s="8">
        <v>0</v>
      </c>
      <c r="AG874" s="8">
        <v>0</v>
      </c>
      <c r="AH874" s="8">
        <v>0</v>
      </c>
      <c r="AI874" s="8">
        <v>0</v>
      </c>
      <c r="AJ874" s="8">
        <v>0</v>
      </c>
      <c r="AK874" s="8">
        <v>0</v>
      </c>
      <c r="AL874" s="8">
        <v>0</v>
      </c>
    </row>
    <row r="875" spans="1:39" ht="89.25" x14ac:dyDescent="0.25">
      <c r="A875" s="6">
        <v>1507</v>
      </c>
      <c r="B875" s="7" t="s">
        <v>92</v>
      </c>
      <c r="C875" s="7" t="s">
        <v>51</v>
      </c>
      <c r="D875" s="7" t="s">
        <v>481</v>
      </c>
      <c r="E875" s="7" t="s">
        <v>94</v>
      </c>
      <c r="F875" s="7" t="s">
        <v>127</v>
      </c>
      <c r="G875" s="7" t="s">
        <v>482</v>
      </c>
      <c r="H875" s="7" t="s">
        <v>483</v>
      </c>
      <c r="I875" s="7" t="s">
        <v>484</v>
      </c>
      <c r="J875" s="7" t="s">
        <v>2720</v>
      </c>
      <c r="K875" s="7" t="s">
        <v>5293</v>
      </c>
      <c r="L875" s="7" t="s">
        <v>5294</v>
      </c>
      <c r="M875" s="7" t="s">
        <v>481</v>
      </c>
      <c r="N875" s="7" t="s">
        <v>228</v>
      </c>
      <c r="O875" s="8">
        <v>0</v>
      </c>
      <c r="P875" s="8">
        <v>0</v>
      </c>
      <c r="Q875" s="8">
        <v>0</v>
      </c>
      <c r="R875" s="7" t="s">
        <v>228</v>
      </c>
      <c r="S875" s="7" t="s">
        <v>228</v>
      </c>
      <c r="T875" s="7" t="s">
        <v>228</v>
      </c>
      <c r="U875" s="8">
        <v>0</v>
      </c>
      <c r="V875" s="8">
        <v>0</v>
      </c>
      <c r="W875" s="8">
        <v>0</v>
      </c>
      <c r="X875" s="8">
        <v>0</v>
      </c>
      <c r="Y875" s="8">
        <v>0</v>
      </c>
      <c r="Z875" s="8">
        <v>0</v>
      </c>
      <c r="AA875" s="8">
        <v>0</v>
      </c>
      <c r="AB875" s="8">
        <v>0</v>
      </c>
      <c r="AC875" s="8">
        <v>0</v>
      </c>
      <c r="AD875" s="8">
        <v>0</v>
      </c>
      <c r="AE875" s="8">
        <v>0</v>
      </c>
      <c r="AF875" s="8">
        <v>0</v>
      </c>
      <c r="AG875" s="8">
        <v>0</v>
      </c>
      <c r="AH875" s="8">
        <v>0</v>
      </c>
      <c r="AI875" s="8">
        <v>0</v>
      </c>
      <c r="AJ875" s="8">
        <v>0</v>
      </c>
      <c r="AK875" s="8">
        <v>0</v>
      </c>
      <c r="AL875" s="8">
        <v>0</v>
      </c>
    </row>
    <row r="876" spans="1:39" ht="76.5" x14ac:dyDescent="0.25">
      <c r="A876" s="6">
        <v>1519</v>
      </c>
      <c r="B876" s="7" t="s">
        <v>92</v>
      </c>
      <c r="C876" s="7" t="s">
        <v>51</v>
      </c>
      <c r="D876" s="7" t="s">
        <v>488</v>
      </c>
      <c r="E876" s="7" t="s">
        <v>94</v>
      </c>
      <c r="F876" s="7" t="s">
        <v>529</v>
      </c>
      <c r="G876" s="7" t="s">
        <v>1932</v>
      </c>
      <c r="H876" s="7" t="s">
        <v>667</v>
      </c>
      <c r="I876" s="7" t="s">
        <v>668</v>
      </c>
      <c r="J876" s="7" t="s">
        <v>2649</v>
      </c>
      <c r="K876" s="7" t="s">
        <v>5295</v>
      </c>
      <c r="L876" s="7" t="s">
        <v>5296</v>
      </c>
      <c r="M876" s="7" t="s">
        <v>488</v>
      </c>
      <c r="N876" s="7" t="s">
        <v>5297</v>
      </c>
      <c r="O876" s="8">
        <v>1</v>
      </c>
      <c r="P876" s="8">
        <v>1</v>
      </c>
      <c r="Q876" s="8">
        <v>0</v>
      </c>
      <c r="R876" s="7" t="s">
        <v>5298</v>
      </c>
      <c r="S876" s="7" t="s">
        <v>5298</v>
      </c>
      <c r="T876" s="7" t="s">
        <v>100</v>
      </c>
      <c r="U876" s="8">
        <v>1</v>
      </c>
      <c r="V876" s="8">
        <v>12</v>
      </c>
      <c r="W876" s="8">
        <v>12</v>
      </c>
      <c r="X876" s="8">
        <v>1</v>
      </c>
      <c r="Y876" s="8">
        <v>12</v>
      </c>
      <c r="Z876" s="8">
        <v>12</v>
      </c>
      <c r="AA876" s="8">
        <v>0</v>
      </c>
      <c r="AB876" s="8">
        <v>0</v>
      </c>
      <c r="AC876" s="8">
        <v>0</v>
      </c>
      <c r="AD876" s="8">
        <v>0</v>
      </c>
      <c r="AE876" s="8">
        <v>3</v>
      </c>
      <c r="AF876" s="8">
        <v>3</v>
      </c>
      <c r="AG876" s="8">
        <v>1</v>
      </c>
      <c r="AH876" s="8">
        <v>9</v>
      </c>
      <c r="AI876" s="8">
        <v>9</v>
      </c>
      <c r="AJ876" s="8">
        <v>0</v>
      </c>
      <c r="AK876" s="8">
        <v>0</v>
      </c>
      <c r="AL876" s="8">
        <v>0</v>
      </c>
      <c r="AM876" s="7" t="s">
        <v>5299</v>
      </c>
    </row>
    <row r="877" spans="1:39" ht="191.25" x14ac:dyDescent="0.25">
      <c r="A877" s="6">
        <v>1519</v>
      </c>
      <c r="B877" s="7" t="s">
        <v>92</v>
      </c>
      <c r="C877" s="7" t="s">
        <v>51</v>
      </c>
      <c r="D877" s="7" t="s">
        <v>488</v>
      </c>
      <c r="E877" s="7" t="s">
        <v>94</v>
      </c>
      <c r="F877" s="7" t="s">
        <v>529</v>
      </c>
      <c r="G877" s="7" t="s">
        <v>1932</v>
      </c>
      <c r="H877" s="7" t="s">
        <v>667</v>
      </c>
      <c r="I877" s="7" t="s">
        <v>668</v>
      </c>
      <c r="J877" s="7" t="s">
        <v>2649</v>
      </c>
      <c r="K877" s="7" t="s">
        <v>5300</v>
      </c>
      <c r="L877" s="7" t="s">
        <v>5301</v>
      </c>
      <c r="M877" s="7" t="s">
        <v>488</v>
      </c>
      <c r="N877" s="7" t="s">
        <v>5302</v>
      </c>
      <c r="O877" s="8">
        <v>18</v>
      </c>
      <c r="P877" s="8">
        <v>22</v>
      </c>
      <c r="Q877" s="8">
        <v>30</v>
      </c>
      <c r="R877" s="7" t="s">
        <v>5303</v>
      </c>
      <c r="S877" s="7" t="s">
        <v>5304</v>
      </c>
      <c r="T877" s="7" t="s">
        <v>5305</v>
      </c>
      <c r="U877" s="8">
        <v>11</v>
      </c>
      <c r="V877" s="8">
        <v>51</v>
      </c>
      <c r="W877" s="8">
        <v>53</v>
      </c>
      <c r="X877" s="8">
        <v>3</v>
      </c>
      <c r="Y877" s="8">
        <v>10</v>
      </c>
      <c r="Z877" s="8">
        <v>14</v>
      </c>
      <c r="AA877" s="8">
        <v>0</v>
      </c>
      <c r="AB877" s="8">
        <v>0</v>
      </c>
      <c r="AC877" s="8">
        <v>0</v>
      </c>
      <c r="AD877" s="8">
        <v>0</v>
      </c>
      <c r="AE877" s="8">
        <v>8</v>
      </c>
      <c r="AF877" s="8">
        <v>8</v>
      </c>
      <c r="AG877" s="8">
        <v>3</v>
      </c>
      <c r="AH877" s="8">
        <v>2</v>
      </c>
      <c r="AI877" s="8">
        <v>6</v>
      </c>
      <c r="AJ877" s="8">
        <v>0</v>
      </c>
      <c r="AK877" s="8">
        <v>0</v>
      </c>
      <c r="AL877" s="8">
        <v>0</v>
      </c>
      <c r="AM877" s="7" t="s">
        <v>5306</v>
      </c>
    </row>
    <row r="878" spans="1:39" ht="76.5" x14ac:dyDescent="0.25">
      <c r="A878" s="6">
        <v>1519</v>
      </c>
      <c r="B878" s="7" t="s">
        <v>92</v>
      </c>
      <c r="C878" s="7" t="s">
        <v>51</v>
      </c>
      <c r="D878" s="7" t="s">
        <v>488</v>
      </c>
      <c r="E878" s="7" t="s">
        <v>94</v>
      </c>
      <c r="F878" s="7" t="s">
        <v>529</v>
      </c>
      <c r="G878" s="7" t="s">
        <v>1932</v>
      </c>
      <c r="H878" s="7" t="s">
        <v>667</v>
      </c>
      <c r="I878" s="7" t="s">
        <v>668</v>
      </c>
      <c r="J878" s="7" t="s">
        <v>2649</v>
      </c>
      <c r="K878" s="7" t="s">
        <v>5307</v>
      </c>
      <c r="L878" s="7" t="s">
        <v>5308</v>
      </c>
      <c r="M878" s="7" t="s">
        <v>488</v>
      </c>
      <c r="N878" s="7" t="s">
        <v>5309</v>
      </c>
      <c r="O878" s="8">
        <v>0</v>
      </c>
      <c r="P878" s="8">
        <v>11</v>
      </c>
      <c r="Q878" s="8">
        <v>12</v>
      </c>
      <c r="R878" s="7" t="s">
        <v>100</v>
      </c>
      <c r="S878" s="7" t="s">
        <v>5310</v>
      </c>
      <c r="T878" s="7" t="s">
        <v>5310</v>
      </c>
      <c r="U878" s="8">
        <v>39</v>
      </c>
      <c r="V878" s="8">
        <v>44</v>
      </c>
      <c r="W878" s="8">
        <v>45</v>
      </c>
      <c r="X878" s="8">
        <v>9</v>
      </c>
      <c r="Y878" s="8">
        <v>9</v>
      </c>
      <c r="Z878" s="8">
        <v>9</v>
      </c>
      <c r="AA878" s="8">
        <v>0</v>
      </c>
      <c r="AB878" s="8">
        <v>0</v>
      </c>
      <c r="AC878" s="8">
        <v>0</v>
      </c>
      <c r="AD878" s="8">
        <v>2</v>
      </c>
      <c r="AE878" s="8">
        <v>2</v>
      </c>
      <c r="AF878" s="8">
        <v>2</v>
      </c>
      <c r="AG878" s="8">
        <v>7</v>
      </c>
      <c r="AH878" s="8">
        <v>7</v>
      </c>
      <c r="AI878" s="8">
        <v>7</v>
      </c>
      <c r="AJ878" s="8">
        <v>0</v>
      </c>
      <c r="AK878" s="8">
        <v>0</v>
      </c>
      <c r="AL878" s="8">
        <v>0</v>
      </c>
      <c r="AM878" s="7" t="s">
        <v>5311</v>
      </c>
    </row>
    <row r="879" spans="1:39" ht="76.5" x14ac:dyDescent="0.25">
      <c r="A879" s="6">
        <v>1519</v>
      </c>
      <c r="B879" s="7" t="s">
        <v>92</v>
      </c>
      <c r="C879" s="7" t="s">
        <v>51</v>
      </c>
      <c r="D879" s="7" t="s">
        <v>488</v>
      </c>
      <c r="E879" s="7" t="s">
        <v>94</v>
      </c>
      <c r="F879" s="7" t="s">
        <v>529</v>
      </c>
      <c r="G879" s="7" t="s">
        <v>1932</v>
      </c>
      <c r="H879" s="7" t="s">
        <v>667</v>
      </c>
      <c r="I879" s="7" t="s">
        <v>668</v>
      </c>
      <c r="J879" s="7" t="s">
        <v>2649</v>
      </c>
      <c r="K879" s="7" t="s">
        <v>5312</v>
      </c>
      <c r="L879" s="7" t="s">
        <v>5313</v>
      </c>
      <c r="M879" s="7" t="s">
        <v>488</v>
      </c>
      <c r="N879" s="7" t="s">
        <v>5314</v>
      </c>
      <c r="O879" s="8">
        <v>0</v>
      </c>
      <c r="P879" s="8">
        <v>0</v>
      </c>
      <c r="Q879" s="8">
        <v>0</v>
      </c>
      <c r="R879" s="7" t="s">
        <v>100</v>
      </c>
      <c r="S879" s="7" t="s">
        <v>100</v>
      </c>
      <c r="T879" s="7" t="s">
        <v>100</v>
      </c>
      <c r="U879" s="8">
        <v>0</v>
      </c>
      <c r="V879" s="8">
        <v>14</v>
      </c>
      <c r="W879" s="8">
        <v>14</v>
      </c>
      <c r="X879" s="8">
        <v>0</v>
      </c>
      <c r="Y879" s="8">
        <v>3</v>
      </c>
      <c r="Z879" s="8">
        <v>3</v>
      </c>
      <c r="AA879" s="8">
        <v>0</v>
      </c>
      <c r="AB879" s="8">
        <v>0</v>
      </c>
      <c r="AC879" s="8">
        <v>0</v>
      </c>
      <c r="AD879" s="8">
        <v>0</v>
      </c>
      <c r="AE879" s="8">
        <v>0</v>
      </c>
      <c r="AF879" s="8">
        <v>0</v>
      </c>
      <c r="AG879" s="8">
        <v>0</v>
      </c>
      <c r="AH879" s="8">
        <v>3</v>
      </c>
      <c r="AI879" s="8">
        <v>3</v>
      </c>
      <c r="AJ879" s="8">
        <v>0</v>
      </c>
      <c r="AK879" s="8">
        <v>0</v>
      </c>
      <c r="AL879" s="8">
        <v>0</v>
      </c>
    </row>
    <row r="880" spans="1:39" ht="89.25" x14ac:dyDescent="0.25">
      <c r="A880" s="6">
        <v>1527</v>
      </c>
      <c r="B880" s="7" t="s">
        <v>92</v>
      </c>
      <c r="C880" s="7" t="s">
        <v>51</v>
      </c>
      <c r="D880" s="7" t="s">
        <v>540</v>
      </c>
      <c r="E880" s="7" t="s">
        <v>94</v>
      </c>
      <c r="F880" s="7" t="s">
        <v>127</v>
      </c>
      <c r="G880" s="7" t="s">
        <v>1940</v>
      </c>
      <c r="H880" s="7" t="s">
        <v>1941</v>
      </c>
      <c r="I880" s="7" t="s">
        <v>1942</v>
      </c>
      <c r="J880" s="7" t="s">
        <v>2649</v>
      </c>
      <c r="K880" s="7" t="s">
        <v>5315</v>
      </c>
      <c r="L880" s="7" t="s">
        <v>5316</v>
      </c>
      <c r="M880" s="7" t="s">
        <v>540</v>
      </c>
      <c r="N880" s="7" t="s">
        <v>5317</v>
      </c>
      <c r="O880" s="8">
        <v>9</v>
      </c>
      <c r="P880" s="8">
        <v>7</v>
      </c>
      <c r="Q880" s="8">
        <v>4</v>
      </c>
      <c r="R880" s="7" t="s">
        <v>5318</v>
      </c>
      <c r="S880" s="7" t="s">
        <v>5319</v>
      </c>
      <c r="T880" s="7" t="s">
        <v>5320</v>
      </c>
      <c r="U880" s="8">
        <v>9</v>
      </c>
      <c r="V880" s="8">
        <v>9</v>
      </c>
      <c r="W880" s="8">
        <v>9</v>
      </c>
      <c r="X880" s="8">
        <v>5</v>
      </c>
      <c r="Y880" s="8">
        <v>5</v>
      </c>
      <c r="Z880" s="8">
        <v>5</v>
      </c>
      <c r="AA880" s="8">
        <v>0</v>
      </c>
      <c r="AB880" s="8">
        <v>0</v>
      </c>
      <c r="AC880" s="8">
        <v>0</v>
      </c>
      <c r="AD880" s="8">
        <v>0</v>
      </c>
      <c r="AE880" s="8">
        <v>0</v>
      </c>
      <c r="AF880" s="8">
        <v>0</v>
      </c>
      <c r="AG880" s="8">
        <v>0</v>
      </c>
      <c r="AH880" s="8">
        <v>0</v>
      </c>
      <c r="AI880" s="8">
        <v>0</v>
      </c>
      <c r="AJ880" s="8">
        <v>0</v>
      </c>
      <c r="AK880" s="8">
        <v>0</v>
      </c>
      <c r="AL880" s="8">
        <v>0</v>
      </c>
    </row>
    <row r="881" spans="1:38" ht="89.25" x14ac:dyDescent="0.25">
      <c r="A881" s="6">
        <v>1527</v>
      </c>
      <c r="B881" s="7" t="s">
        <v>92</v>
      </c>
      <c r="C881" s="7" t="s">
        <v>51</v>
      </c>
      <c r="D881" s="7" t="s">
        <v>540</v>
      </c>
      <c r="E881" s="7" t="s">
        <v>94</v>
      </c>
      <c r="F881" s="7" t="s">
        <v>127</v>
      </c>
      <c r="G881" s="7" t="s">
        <v>1940</v>
      </c>
      <c r="H881" s="7" t="s">
        <v>1941</v>
      </c>
      <c r="I881" s="7" t="s">
        <v>1942</v>
      </c>
      <c r="J881" s="7" t="s">
        <v>2649</v>
      </c>
      <c r="K881" s="7" t="s">
        <v>5321</v>
      </c>
      <c r="L881" s="7" t="s">
        <v>5322</v>
      </c>
      <c r="M881" s="7" t="s">
        <v>540</v>
      </c>
      <c r="N881" s="7" t="s">
        <v>5323</v>
      </c>
      <c r="O881" s="8">
        <v>9</v>
      </c>
      <c r="P881" s="8">
        <v>12</v>
      </c>
      <c r="Q881" s="8">
        <v>15</v>
      </c>
      <c r="R881" s="7" t="s">
        <v>5324</v>
      </c>
      <c r="S881" s="7" t="s">
        <v>5325</v>
      </c>
      <c r="T881" s="7" t="s">
        <v>5325</v>
      </c>
      <c r="U881" s="8">
        <v>7</v>
      </c>
      <c r="V881" s="8">
        <v>7</v>
      </c>
      <c r="W881" s="8">
        <v>7</v>
      </c>
      <c r="X881" s="8">
        <v>7</v>
      </c>
      <c r="Y881" s="8">
        <v>7</v>
      </c>
      <c r="Z881" s="8">
        <v>7</v>
      </c>
      <c r="AA881" s="8">
        <v>0</v>
      </c>
      <c r="AB881" s="8">
        <v>0</v>
      </c>
      <c r="AC881" s="8">
        <v>0</v>
      </c>
      <c r="AD881" s="8">
        <v>4</v>
      </c>
      <c r="AE881" s="8">
        <v>4</v>
      </c>
      <c r="AF881" s="8">
        <v>4</v>
      </c>
      <c r="AG881" s="8">
        <v>3</v>
      </c>
      <c r="AH881" s="8">
        <v>3</v>
      </c>
      <c r="AI881" s="8">
        <v>3</v>
      </c>
      <c r="AJ881" s="8">
        <v>4</v>
      </c>
      <c r="AK881" s="8">
        <v>4</v>
      </c>
      <c r="AL881" s="8">
        <v>4</v>
      </c>
    </row>
    <row r="882" spans="1:38" ht="89.25" x14ac:dyDescent="0.25">
      <c r="A882" s="6">
        <v>1527</v>
      </c>
      <c r="B882" s="7" t="s">
        <v>92</v>
      </c>
      <c r="C882" s="7" t="s">
        <v>51</v>
      </c>
      <c r="D882" s="7" t="s">
        <v>540</v>
      </c>
      <c r="E882" s="7" t="s">
        <v>94</v>
      </c>
      <c r="F882" s="7" t="s">
        <v>127</v>
      </c>
      <c r="G882" s="7" t="s">
        <v>1940</v>
      </c>
      <c r="H882" s="7" t="s">
        <v>1941</v>
      </c>
      <c r="I882" s="7" t="s">
        <v>1942</v>
      </c>
      <c r="J882" s="7" t="s">
        <v>2649</v>
      </c>
      <c r="K882" s="7" t="s">
        <v>5326</v>
      </c>
      <c r="L882" s="7" t="s">
        <v>5327</v>
      </c>
      <c r="M882" s="7" t="s">
        <v>540</v>
      </c>
      <c r="N882" s="7" t="s">
        <v>5328</v>
      </c>
      <c r="O882" s="8">
        <v>0</v>
      </c>
      <c r="P882" s="8">
        <v>0</v>
      </c>
      <c r="Q882" s="8">
        <v>0</v>
      </c>
      <c r="R882" s="7" t="s">
        <v>228</v>
      </c>
      <c r="S882" s="7" t="s">
        <v>228</v>
      </c>
      <c r="T882" s="7" t="s">
        <v>228</v>
      </c>
      <c r="U882" s="8">
        <v>0</v>
      </c>
      <c r="V882" s="8">
        <v>0</v>
      </c>
      <c r="W882" s="8">
        <v>0</v>
      </c>
      <c r="X882" s="8">
        <v>0</v>
      </c>
      <c r="Y882" s="8">
        <v>0</v>
      </c>
      <c r="Z882" s="8">
        <v>0</v>
      </c>
      <c r="AA882" s="8">
        <v>0</v>
      </c>
      <c r="AB882" s="8">
        <v>0</v>
      </c>
      <c r="AC882" s="8">
        <v>0</v>
      </c>
      <c r="AD882" s="8">
        <v>0</v>
      </c>
      <c r="AE882" s="8">
        <v>0</v>
      </c>
      <c r="AF882" s="8">
        <v>0</v>
      </c>
      <c r="AG882" s="8">
        <v>0</v>
      </c>
      <c r="AH882" s="8">
        <v>0</v>
      </c>
      <c r="AI882" s="8">
        <v>0</v>
      </c>
      <c r="AJ882" s="8">
        <v>0</v>
      </c>
      <c r="AK882" s="8">
        <v>0</v>
      </c>
      <c r="AL882" s="8">
        <v>0</v>
      </c>
    </row>
    <row r="883" spans="1:38" ht="89.25" x14ac:dyDescent="0.25">
      <c r="A883" s="6">
        <v>1530</v>
      </c>
      <c r="B883" s="7" t="s">
        <v>92</v>
      </c>
      <c r="C883" s="7" t="s">
        <v>51</v>
      </c>
      <c r="D883" s="7" t="s">
        <v>498</v>
      </c>
      <c r="E883" s="7" t="s">
        <v>94</v>
      </c>
      <c r="F883" s="7" t="s">
        <v>95</v>
      </c>
      <c r="G883" s="7" t="s">
        <v>499</v>
      </c>
      <c r="H883" s="7" t="s">
        <v>500</v>
      </c>
      <c r="I883" s="7" t="s">
        <v>501</v>
      </c>
      <c r="J883" s="7" t="s">
        <v>2649</v>
      </c>
      <c r="K883" s="7" t="s">
        <v>5329</v>
      </c>
      <c r="L883" s="7" t="s">
        <v>5330</v>
      </c>
      <c r="M883" s="7" t="s">
        <v>498</v>
      </c>
      <c r="N883" s="7" t="s">
        <v>5330</v>
      </c>
      <c r="O883" s="8">
        <v>3</v>
      </c>
      <c r="P883" s="8">
        <v>1</v>
      </c>
      <c r="Q883" s="8">
        <v>1</v>
      </c>
      <c r="R883" s="7" t="s">
        <v>5331</v>
      </c>
      <c r="S883" s="7" t="s">
        <v>5332</v>
      </c>
      <c r="T883" s="7" t="s">
        <v>5332</v>
      </c>
      <c r="U883" s="8">
        <v>6</v>
      </c>
      <c r="V883" s="8">
        <v>6</v>
      </c>
      <c r="W883" s="8">
        <v>6</v>
      </c>
      <c r="X883" s="8">
        <v>3</v>
      </c>
      <c r="Y883" s="8">
        <v>3</v>
      </c>
      <c r="Z883" s="8">
        <v>3</v>
      </c>
      <c r="AA883" s="8">
        <v>0</v>
      </c>
      <c r="AB883" s="8">
        <v>0</v>
      </c>
      <c r="AC883" s="8">
        <v>0</v>
      </c>
      <c r="AD883" s="8">
        <v>0</v>
      </c>
      <c r="AE883" s="8">
        <v>0</v>
      </c>
      <c r="AF883" s="8">
        <v>0</v>
      </c>
      <c r="AG883" s="8">
        <v>3</v>
      </c>
      <c r="AH883" s="8">
        <v>3</v>
      </c>
      <c r="AI883" s="8">
        <v>3</v>
      </c>
      <c r="AJ883" s="8">
        <v>0</v>
      </c>
      <c r="AK883" s="8">
        <v>0</v>
      </c>
      <c r="AL883" s="8">
        <v>0</v>
      </c>
    </row>
    <row r="884" spans="1:38" ht="114.75" x14ac:dyDescent="0.25">
      <c r="A884" s="6">
        <v>1544</v>
      </c>
      <c r="B884" s="7" t="s">
        <v>92</v>
      </c>
      <c r="C884" s="7" t="s">
        <v>51</v>
      </c>
      <c r="D884" s="7" t="s">
        <v>883</v>
      </c>
      <c r="E884" s="7" t="s">
        <v>94</v>
      </c>
      <c r="F884" s="7" t="s">
        <v>127</v>
      </c>
      <c r="G884" s="7" t="s">
        <v>1497</v>
      </c>
      <c r="H884" s="7" t="s">
        <v>1498</v>
      </c>
      <c r="I884" s="7" t="s">
        <v>1499</v>
      </c>
      <c r="J884" s="7" t="s">
        <v>2649</v>
      </c>
      <c r="K884" s="7" t="s">
        <v>5333</v>
      </c>
      <c r="L884" s="7" t="s">
        <v>5334</v>
      </c>
      <c r="M884" s="7" t="s">
        <v>883</v>
      </c>
      <c r="N884" s="7" t="s">
        <v>3400</v>
      </c>
      <c r="O884" s="8">
        <v>2</v>
      </c>
      <c r="P884" s="8">
        <v>3</v>
      </c>
      <c r="Q884" s="8">
        <v>1</v>
      </c>
      <c r="R884" s="7" t="s">
        <v>5335</v>
      </c>
      <c r="S884" s="7" t="s">
        <v>5336</v>
      </c>
      <c r="T884" s="7" t="s">
        <v>5337</v>
      </c>
      <c r="U884" s="8">
        <v>10</v>
      </c>
      <c r="V884" s="8">
        <v>18</v>
      </c>
      <c r="W884" s="8">
        <v>18</v>
      </c>
      <c r="X884" s="8">
        <v>7</v>
      </c>
      <c r="Y884" s="8">
        <v>13</v>
      </c>
      <c r="Z884" s="8">
        <v>13</v>
      </c>
      <c r="AA884" s="8">
        <v>0</v>
      </c>
      <c r="AB884" s="8">
        <v>0</v>
      </c>
      <c r="AC884" s="8">
        <v>0</v>
      </c>
      <c r="AD884" s="8">
        <v>0</v>
      </c>
      <c r="AE884" s="8">
        <v>0</v>
      </c>
      <c r="AF884" s="8">
        <v>0</v>
      </c>
      <c r="AG884" s="8">
        <v>7</v>
      </c>
      <c r="AH884" s="8">
        <v>13</v>
      </c>
      <c r="AI884" s="8">
        <v>13</v>
      </c>
      <c r="AJ884" s="8">
        <v>1</v>
      </c>
      <c r="AK884" s="8">
        <v>1</v>
      </c>
      <c r="AL884" s="8">
        <v>1</v>
      </c>
    </row>
    <row r="885" spans="1:38" ht="114.75" x14ac:dyDescent="0.25">
      <c r="A885" s="6">
        <v>1544</v>
      </c>
      <c r="B885" s="7" t="s">
        <v>92</v>
      </c>
      <c r="C885" s="7" t="s">
        <v>51</v>
      </c>
      <c r="D885" s="7" t="s">
        <v>883</v>
      </c>
      <c r="E885" s="7" t="s">
        <v>94</v>
      </c>
      <c r="F885" s="7" t="s">
        <v>127</v>
      </c>
      <c r="G885" s="7" t="s">
        <v>1497</v>
      </c>
      <c r="H885" s="7" t="s">
        <v>1498</v>
      </c>
      <c r="I885" s="7" t="s">
        <v>1499</v>
      </c>
      <c r="J885" s="7" t="s">
        <v>2649</v>
      </c>
      <c r="K885" s="7" t="s">
        <v>5338</v>
      </c>
      <c r="L885" s="7" t="s">
        <v>5339</v>
      </c>
      <c r="M885" s="7" t="s">
        <v>883</v>
      </c>
      <c r="N885" s="7" t="s">
        <v>5340</v>
      </c>
      <c r="O885" s="8">
        <v>2</v>
      </c>
      <c r="P885" s="8">
        <v>1</v>
      </c>
      <c r="Q885" s="8">
        <v>1</v>
      </c>
      <c r="R885" s="7" t="s">
        <v>5298</v>
      </c>
      <c r="S885" s="7" t="s">
        <v>5298</v>
      </c>
      <c r="T885" s="7" t="s">
        <v>5298</v>
      </c>
      <c r="U885" s="8">
        <v>3</v>
      </c>
      <c r="V885" s="8">
        <v>3</v>
      </c>
      <c r="W885" s="8">
        <v>3</v>
      </c>
      <c r="X885" s="8">
        <v>2</v>
      </c>
      <c r="Y885" s="8">
        <v>2</v>
      </c>
      <c r="Z885" s="8">
        <v>2</v>
      </c>
      <c r="AA885" s="8">
        <v>1</v>
      </c>
      <c r="AB885" s="8">
        <v>1</v>
      </c>
      <c r="AC885" s="8">
        <v>1</v>
      </c>
      <c r="AD885" s="8">
        <v>0</v>
      </c>
      <c r="AE885" s="8">
        <v>0</v>
      </c>
      <c r="AF885" s="8">
        <v>0</v>
      </c>
      <c r="AG885" s="8">
        <v>2</v>
      </c>
      <c r="AH885" s="8">
        <v>2</v>
      </c>
      <c r="AI885" s="8">
        <v>2</v>
      </c>
      <c r="AJ885" s="8">
        <v>1</v>
      </c>
      <c r="AK885" s="8">
        <v>1</v>
      </c>
      <c r="AL885" s="8">
        <v>1</v>
      </c>
    </row>
    <row r="886" spans="1:38" ht="114.75" x14ac:dyDescent="0.25">
      <c r="A886" s="6">
        <v>1544</v>
      </c>
      <c r="B886" s="7" t="s">
        <v>92</v>
      </c>
      <c r="C886" s="7" t="s">
        <v>51</v>
      </c>
      <c r="D886" s="7" t="s">
        <v>883</v>
      </c>
      <c r="E886" s="7" t="s">
        <v>94</v>
      </c>
      <c r="F886" s="7" t="s">
        <v>127</v>
      </c>
      <c r="G886" s="7" t="s">
        <v>1497</v>
      </c>
      <c r="H886" s="7" t="s">
        <v>1498</v>
      </c>
      <c r="I886" s="7" t="s">
        <v>1499</v>
      </c>
      <c r="J886" s="7" t="s">
        <v>2649</v>
      </c>
      <c r="K886" s="7" t="s">
        <v>5341</v>
      </c>
      <c r="L886" s="7" t="s">
        <v>5342</v>
      </c>
      <c r="M886" s="7" t="s">
        <v>883</v>
      </c>
      <c r="N886" s="7" t="s">
        <v>5343</v>
      </c>
      <c r="O886" s="8">
        <v>0</v>
      </c>
      <c r="P886" s="8">
        <v>0</v>
      </c>
      <c r="Q886" s="8">
        <v>0</v>
      </c>
      <c r="R886" s="7" t="s">
        <v>2924</v>
      </c>
      <c r="S886" s="7" t="s">
        <v>2924</v>
      </c>
      <c r="T886" s="7" t="s">
        <v>2924</v>
      </c>
      <c r="U886" s="8">
        <v>2</v>
      </c>
      <c r="V886" s="8">
        <v>2</v>
      </c>
      <c r="W886" s="8">
        <v>2</v>
      </c>
      <c r="X886" s="8">
        <v>1</v>
      </c>
      <c r="Y886" s="8">
        <v>1</v>
      </c>
      <c r="Z886" s="8">
        <v>1</v>
      </c>
      <c r="AA886" s="8">
        <v>0</v>
      </c>
      <c r="AB886" s="8">
        <v>0</v>
      </c>
      <c r="AC886" s="8">
        <v>0</v>
      </c>
      <c r="AD886" s="8">
        <v>0</v>
      </c>
      <c r="AE886" s="8">
        <v>0</v>
      </c>
      <c r="AF886" s="8">
        <v>0</v>
      </c>
      <c r="AG886" s="8">
        <v>1</v>
      </c>
      <c r="AH886" s="8">
        <v>1</v>
      </c>
      <c r="AI886" s="8">
        <v>1</v>
      </c>
      <c r="AJ886" s="8">
        <v>1</v>
      </c>
      <c r="AK886" s="8">
        <v>1</v>
      </c>
      <c r="AL886" s="8">
        <v>1</v>
      </c>
    </row>
    <row r="887" spans="1:38" ht="114.75" x14ac:dyDescent="0.25">
      <c r="A887" s="6">
        <v>1544</v>
      </c>
      <c r="B887" s="7" t="s">
        <v>92</v>
      </c>
      <c r="C887" s="7" t="s">
        <v>51</v>
      </c>
      <c r="D887" s="7" t="s">
        <v>883</v>
      </c>
      <c r="E887" s="7" t="s">
        <v>94</v>
      </c>
      <c r="F887" s="7" t="s">
        <v>127</v>
      </c>
      <c r="G887" s="7" t="s">
        <v>1497</v>
      </c>
      <c r="H887" s="7" t="s">
        <v>1498</v>
      </c>
      <c r="I887" s="7" t="s">
        <v>1499</v>
      </c>
      <c r="J887" s="7" t="s">
        <v>2649</v>
      </c>
      <c r="K887" s="7" t="s">
        <v>5344</v>
      </c>
      <c r="L887" s="7" t="s">
        <v>5345</v>
      </c>
      <c r="M887" s="7" t="s">
        <v>883</v>
      </c>
      <c r="N887" s="7" t="s">
        <v>5346</v>
      </c>
      <c r="O887" s="8">
        <v>0</v>
      </c>
      <c r="P887" s="8">
        <v>0</v>
      </c>
      <c r="Q887" s="8">
        <v>0</v>
      </c>
      <c r="R887" s="7" t="s">
        <v>2924</v>
      </c>
      <c r="S887" s="7" t="s">
        <v>2924</v>
      </c>
      <c r="T887" s="7" t="s">
        <v>2924</v>
      </c>
      <c r="U887" s="8">
        <v>0</v>
      </c>
      <c r="V887" s="8">
        <v>0</v>
      </c>
      <c r="W887" s="8">
        <v>0</v>
      </c>
      <c r="X887" s="8">
        <v>0</v>
      </c>
      <c r="Y887" s="8">
        <v>0</v>
      </c>
      <c r="Z887" s="8">
        <v>0</v>
      </c>
      <c r="AA887" s="8">
        <v>0</v>
      </c>
      <c r="AB887" s="8">
        <v>0</v>
      </c>
      <c r="AC887" s="8">
        <v>0</v>
      </c>
      <c r="AD887" s="8">
        <v>0</v>
      </c>
      <c r="AE887" s="8">
        <v>0</v>
      </c>
      <c r="AF887" s="8">
        <v>0</v>
      </c>
      <c r="AG887" s="8">
        <v>0</v>
      </c>
      <c r="AH887" s="8">
        <v>0</v>
      </c>
      <c r="AI887" s="8">
        <v>0</v>
      </c>
      <c r="AJ887" s="8">
        <v>0</v>
      </c>
      <c r="AK887" s="8">
        <v>0</v>
      </c>
      <c r="AL887" s="8">
        <v>0</v>
      </c>
    </row>
    <row r="888" spans="1:38" ht="114.75" hidden="1" x14ac:dyDescent="0.25">
      <c r="A888" s="6">
        <v>1563</v>
      </c>
      <c r="B888" s="7" t="s">
        <v>92</v>
      </c>
      <c r="C888" s="7" t="s">
        <v>70</v>
      </c>
      <c r="D888" s="7" t="s">
        <v>622</v>
      </c>
      <c r="E888" s="7" t="s">
        <v>94</v>
      </c>
      <c r="F888" s="7" t="s">
        <v>95</v>
      </c>
      <c r="G888" s="7" t="s">
        <v>1953</v>
      </c>
      <c r="H888" s="7" t="s">
        <v>1954</v>
      </c>
      <c r="I888" s="7" t="s">
        <v>1955</v>
      </c>
      <c r="J888" s="7" t="s">
        <v>2649</v>
      </c>
      <c r="K888" s="7" t="s">
        <v>5347</v>
      </c>
      <c r="L888" s="7" t="s">
        <v>5348</v>
      </c>
      <c r="M888" s="7" t="s">
        <v>172</v>
      </c>
      <c r="N888" s="7" t="s">
        <v>5349</v>
      </c>
      <c r="O888" s="8">
        <v>0</v>
      </c>
      <c r="P888" s="8">
        <v>0</v>
      </c>
      <c r="Q888" s="8">
        <v>0</v>
      </c>
      <c r="U888" s="8">
        <v>2</v>
      </c>
      <c r="V888" s="8">
        <v>2</v>
      </c>
      <c r="W888" s="8">
        <v>2</v>
      </c>
      <c r="X888" s="8">
        <v>2</v>
      </c>
      <c r="Y888" s="8">
        <v>2</v>
      </c>
      <c r="Z888" s="8">
        <v>2</v>
      </c>
      <c r="AA888" s="8">
        <v>0</v>
      </c>
      <c r="AB888" s="8">
        <v>0</v>
      </c>
      <c r="AC888" s="8">
        <v>0</v>
      </c>
      <c r="AD888" s="8">
        <v>0</v>
      </c>
      <c r="AE888" s="8">
        <v>0</v>
      </c>
      <c r="AF888" s="8">
        <v>0</v>
      </c>
      <c r="AG888" s="8">
        <v>2</v>
      </c>
      <c r="AH888" s="8">
        <v>2</v>
      </c>
      <c r="AI888" s="8">
        <v>2</v>
      </c>
      <c r="AJ888" s="8">
        <v>0</v>
      </c>
      <c r="AK888" s="8">
        <v>0</v>
      </c>
      <c r="AL888" s="8">
        <v>0</v>
      </c>
    </row>
    <row r="889" spans="1:38" ht="102" hidden="1" x14ac:dyDescent="0.25">
      <c r="A889" s="6">
        <v>1563</v>
      </c>
      <c r="B889" s="7" t="s">
        <v>92</v>
      </c>
      <c r="C889" s="7" t="s">
        <v>70</v>
      </c>
      <c r="D889" s="7" t="s">
        <v>622</v>
      </c>
      <c r="E889" s="7" t="s">
        <v>94</v>
      </c>
      <c r="F889" s="7" t="s">
        <v>95</v>
      </c>
      <c r="G889" s="7" t="s">
        <v>1953</v>
      </c>
      <c r="H889" s="7" t="s">
        <v>1954</v>
      </c>
      <c r="I889" s="7" t="s">
        <v>1955</v>
      </c>
      <c r="J889" s="7" t="s">
        <v>2649</v>
      </c>
      <c r="K889" s="7" t="s">
        <v>5350</v>
      </c>
      <c r="L889" s="7" t="s">
        <v>5351</v>
      </c>
      <c r="M889" s="7" t="s">
        <v>405</v>
      </c>
      <c r="N889" s="7" t="s">
        <v>5352</v>
      </c>
      <c r="O889" s="8">
        <v>2</v>
      </c>
      <c r="P889" s="8">
        <v>4</v>
      </c>
      <c r="Q889" s="8">
        <v>3</v>
      </c>
      <c r="R889" s="7" t="s">
        <v>5353</v>
      </c>
      <c r="S889" s="7" t="s">
        <v>5354</v>
      </c>
      <c r="T889" s="7" t="s">
        <v>5355</v>
      </c>
      <c r="U889" s="8">
        <v>3</v>
      </c>
      <c r="V889" s="8">
        <v>3</v>
      </c>
      <c r="W889" s="8">
        <v>7</v>
      </c>
      <c r="X889" s="8">
        <v>3</v>
      </c>
      <c r="Y889" s="8">
        <v>3</v>
      </c>
      <c r="Z889" s="8">
        <v>5</v>
      </c>
      <c r="AA889" s="8">
        <v>3</v>
      </c>
      <c r="AB889" s="8">
        <v>3</v>
      </c>
      <c r="AC889" s="8">
        <v>5</v>
      </c>
      <c r="AD889" s="8">
        <v>0</v>
      </c>
      <c r="AE889" s="8">
        <v>0</v>
      </c>
      <c r="AF889" s="8">
        <v>0</v>
      </c>
      <c r="AG889" s="8">
        <v>0</v>
      </c>
      <c r="AH889" s="8">
        <v>0</v>
      </c>
      <c r="AI889" s="8">
        <v>0</v>
      </c>
      <c r="AJ889" s="8">
        <v>3</v>
      </c>
      <c r="AK889" s="8">
        <v>3</v>
      </c>
      <c r="AL889" s="8">
        <v>5</v>
      </c>
    </row>
    <row r="890" spans="1:38" ht="89.25" hidden="1" x14ac:dyDescent="0.25">
      <c r="A890" s="6">
        <v>1563</v>
      </c>
      <c r="B890" s="7" t="s">
        <v>92</v>
      </c>
      <c r="C890" s="7" t="s">
        <v>70</v>
      </c>
      <c r="D890" s="7" t="s">
        <v>622</v>
      </c>
      <c r="E890" s="7" t="s">
        <v>94</v>
      </c>
      <c r="F890" s="7" t="s">
        <v>95</v>
      </c>
      <c r="G890" s="7" t="s">
        <v>1953</v>
      </c>
      <c r="H890" s="7" t="s">
        <v>1954</v>
      </c>
      <c r="I890" s="7" t="s">
        <v>1955</v>
      </c>
      <c r="J890" s="7" t="s">
        <v>2649</v>
      </c>
      <c r="K890" s="7" t="s">
        <v>5356</v>
      </c>
      <c r="L890" s="7" t="s">
        <v>5357</v>
      </c>
      <c r="M890" s="7" t="s">
        <v>172</v>
      </c>
      <c r="N890" s="7" t="s">
        <v>5358</v>
      </c>
      <c r="O890" s="8">
        <v>1</v>
      </c>
      <c r="P890" s="8">
        <v>2</v>
      </c>
      <c r="Q890" s="8">
        <v>3</v>
      </c>
      <c r="R890" s="7" t="s">
        <v>2959</v>
      </c>
      <c r="S890" s="7" t="s">
        <v>5359</v>
      </c>
      <c r="T890" s="7" t="s">
        <v>5360</v>
      </c>
      <c r="U890" s="8">
        <v>2</v>
      </c>
      <c r="V890" s="8">
        <v>2</v>
      </c>
      <c r="W890" s="8">
        <v>2</v>
      </c>
      <c r="X890" s="8">
        <v>2</v>
      </c>
      <c r="Y890" s="8">
        <v>2</v>
      </c>
      <c r="Z890" s="8">
        <v>2</v>
      </c>
      <c r="AA890" s="8">
        <v>0</v>
      </c>
      <c r="AB890" s="8">
        <v>0</v>
      </c>
      <c r="AC890" s="8">
        <v>0</v>
      </c>
      <c r="AD890" s="8">
        <v>2</v>
      </c>
      <c r="AE890" s="8">
        <v>2</v>
      </c>
      <c r="AF890" s="8">
        <v>2</v>
      </c>
      <c r="AG890" s="8">
        <v>0</v>
      </c>
      <c r="AH890" s="8">
        <v>0</v>
      </c>
      <c r="AI890" s="8">
        <v>0</v>
      </c>
      <c r="AJ890" s="8">
        <v>2</v>
      </c>
      <c r="AK890" s="8">
        <v>2</v>
      </c>
      <c r="AL890" s="8">
        <v>2</v>
      </c>
    </row>
    <row r="891" spans="1:38" ht="102" hidden="1" x14ac:dyDescent="0.25">
      <c r="A891" s="6">
        <v>1563</v>
      </c>
      <c r="B891" s="7" t="s">
        <v>92</v>
      </c>
      <c r="C891" s="7" t="s">
        <v>70</v>
      </c>
      <c r="D891" s="7" t="s">
        <v>622</v>
      </c>
      <c r="E891" s="7" t="s">
        <v>94</v>
      </c>
      <c r="F891" s="7" t="s">
        <v>95</v>
      </c>
      <c r="G891" s="7" t="s">
        <v>1953</v>
      </c>
      <c r="H891" s="7" t="s">
        <v>1954</v>
      </c>
      <c r="I891" s="7" t="s">
        <v>1955</v>
      </c>
      <c r="J891" s="7" t="s">
        <v>2649</v>
      </c>
      <c r="K891" s="7" t="s">
        <v>5361</v>
      </c>
      <c r="L891" s="7" t="s">
        <v>5362</v>
      </c>
      <c r="M891" s="7" t="s">
        <v>622</v>
      </c>
      <c r="N891" s="7" t="s">
        <v>5363</v>
      </c>
      <c r="O891" s="8">
        <v>0</v>
      </c>
      <c r="P891" s="8">
        <v>1</v>
      </c>
      <c r="Q891" s="8">
        <v>1</v>
      </c>
      <c r="R891" s="7" t="s">
        <v>228</v>
      </c>
      <c r="S891" s="7" t="s">
        <v>581</v>
      </c>
      <c r="T891" s="7" t="s">
        <v>581</v>
      </c>
      <c r="U891" s="8">
        <v>9</v>
      </c>
      <c r="V891" s="8">
        <v>9</v>
      </c>
      <c r="W891" s="8">
        <v>9</v>
      </c>
      <c r="X891" s="8">
        <v>9</v>
      </c>
      <c r="Y891" s="8">
        <v>9</v>
      </c>
      <c r="Z891" s="8">
        <v>9</v>
      </c>
      <c r="AA891" s="8">
        <v>0</v>
      </c>
      <c r="AB891" s="8">
        <v>0</v>
      </c>
      <c r="AC891" s="8">
        <v>0</v>
      </c>
      <c r="AD891" s="8">
        <v>3</v>
      </c>
      <c r="AE891" s="8">
        <v>3</v>
      </c>
      <c r="AF891" s="8">
        <v>3</v>
      </c>
      <c r="AG891" s="8">
        <v>6</v>
      </c>
      <c r="AH891" s="8">
        <v>6</v>
      </c>
      <c r="AI891" s="8">
        <v>6</v>
      </c>
      <c r="AJ891" s="8">
        <v>0</v>
      </c>
      <c r="AK891" s="8">
        <v>1</v>
      </c>
      <c r="AL891" s="8">
        <v>1</v>
      </c>
    </row>
    <row r="892" spans="1:38" ht="89.25" hidden="1" x14ac:dyDescent="0.25">
      <c r="A892" s="6">
        <v>1566</v>
      </c>
      <c r="B892" s="7" t="s">
        <v>92</v>
      </c>
      <c r="C892" s="7" t="s">
        <v>69</v>
      </c>
      <c r="D892" s="7" t="s">
        <v>121</v>
      </c>
      <c r="E892" s="7" t="s">
        <v>94</v>
      </c>
      <c r="F892" s="7" t="s">
        <v>95</v>
      </c>
      <c r="G892" s="7" t="s">
        <v>1963</v>
      </c>
      <c r="H892" s="7" t="s">
        <v>1964</v>
      </c>
      <c r="I892" s="7" t="s">
        <v>1965</v>
      </c>
      <c r="J892" s="7" t="s">
        <v>2649</v>
      </c>
      <c r="K892" s="7" t="s">
        <v>5364</v>
      </c>
      <c r="L892" s="7" t="s">
        <v>5365</v>
      </c>
      <c r="M892" s="7" t="s">
        <v>622</v>
      </c>
      <c r="N892" s="7" t="s">
        <v>5366</v>
      </c>
      <c r="O892" s="8">
        <v>1</v>
      </c>
      <c r="P892" s="8">
        <v>1</v>
      </c>
      <c r="Q892" s="8">
        <v>1</v>
      </c>
      <c r="R892" s="7" t="s">
        <v>1629</v>
      </c>
      <c r="S892" s="7" t="s">
        <v>1629</v>
      </c>
      <c r="T892" s="7" t="s">
        <v>1629</v>
      </c>
      <c r="U892" s="8">
        <v>3</v>
      </c>
      <c r="V892" s="8">
        <v>3</v>
      </c>
      <c r="W892" s="8">
        <v>3</v>
      </c>
      <c r="X892" s="8">
        <v>2</v>
      </c>
      <c r="Y892" s="8">
        <v>2</v>
      </c>
      <c r="Z892" s="8">
        <v>2</v>
      </c>
      <c r="AA892" s="8">
        <v>1</v>
      </c>
      <c r="AB892" s="8">
        <v>1</v>
      </c>
      <c r="AC892" s="8">
        <v>1</v>
      </c>
      <c r="AD892" s="8">
        <v>0</v>
      </c>
      <c r="AE892" s="8">
        <v>0</v>
      </c>
      <c r="AF892" s="8">
        <v>0</v>
      </c>
      <c r="AG892" s="8">
        <v>0</v>
      </c>
      <c r="AH892" s="8">
        <v>0</v>
      </c>
      <c r="AI892" s="8">
        <v>0</v>
      </c>
      <c r="AJ892" s="8">
        <v>0</v>
      </c>
      <c r="AK892" s="8">
        <v>0</v>
      </c>
      <c r="AL892" s="8">
        <v>0</v>
      </c>
    </row>
    <row r="893" spans="1:38" ht="89.25" hidden="1" x14ac:dyDescent="0.25">
      <c r="A893" s="6">
        <v>1566</v>
      </c>
      <c r="B893" s="7" t="s">
        <v>92</v>
      </c>
      <c r="C893" s="7" t="s">
        <v>69</v>
      </c>
      <c r="D893" s="7" t="s">
        <v>121</v>
      </c>
      <c r="E893" s="7" t="s">
        <v>94</v>
      </c>
      <c r="F893" s="7" t="s">
        <v>95</v>
      </c>
      <c r="G893" s="7" t="s">
        <v>1963</v>
      </c>
      <c r="H893" s="7" t="s">
        <v>1964</v>
      </c>
      <c r="I893" s="7" t="s">
        <v>1965</v>
      </c>
      <c r="J893" s="7" t="s">
        <v>2649</v>
      </c>
      <c r="K893" s="7" t="s">
        <v>5367</v>
      </c>
      <c r="L893" s="7" t="s">
        <v>5368</v>
      </c>
      <c r="M893" s="7" t="s">
        <v>133</v>
      </c>
      <c r="N893" s="7" t="s">
        <v>5369</v>
      </c>
      <c r="O893" s="8">
        <v>7</v>
      </c>
      <c r="P893" s="8">
        <v>8</v>
      </c>
      <c r="Q893" s="8">
        <v>8</v>
      </c>
      <c r="R893" s="7" t="s">
        <v>1346</v>
      </c>
      <c r="S893" s="7" t="s">
        <v>1346</v>
      </c>
      <c r="T893" s="7" t="s">
        <v>1346</v>
      </c>
      <c r="U893" s="8">
        <v>6</v>
      </c>
      <c r="V893" s="8">
        <v>6</v>
      </c>
      <c r="W893" s="8">
        <v>6</v>
      </c>
      <c r="X893" s="8">
        <v>3</v>
      </c>
      <c r="Y893" s="8">
        <v>3</v>
      </c>
      <c r="Z893" s="8">
        <v>3</v>
      </c>
      <c r="AA893" s="8">
        <v>1</v>
      </c>
      <c r="AB893" s="8">
        <v>1</v>
      </c>
      <c r="AC893" s="8">
        <v>1</v>
      </c>
      <c r="AD893" s="8">
        <v>0</v>
      </c>
      <c r="AE893" s="8">
        <v>0</v>
      </c>
      <c r="AF893" s="8">
        <v>0</v>
      </c>
      <c r="AG893" s="8">
        <v>0</v>
      </c>
      <c r="AH893" s="8">
        <v>0</v>
      </c>
      <c r="AI893" s="8">
        <v>0</v>
      </c>
      <c r="AJ893" s="8">
        <v>0</v>
      </c>
      <c r="AK893" s="8">
        <v>0</v>
      </c>
      <c r="AL893" s="8">
        <v>0</v>
      </c>
    </row>
    <row r="894" spans="1:38" ht="89.25" hidden="1" x14ac:dyDescent="0.25">
      <c r="A894" s="6">
        <v>1566</v>
      </c>
      <c r="B894" s="7" t="s">
        <v>92</v>
      </c>
      <c r="C894" s="7" t="s">
        <v>69</v>
      </c>
      <c r="D894" s="7" t="s">
        <v>121</v>
      </c>
      <c r="E894" s="7" t="s">
        <v>94</v>
      </c>
      <c r="F894" s="7" t="s">
        <v>95</v>
      </c>
      <c r="G894" s="7" t="s">
        <v>1963</v>
      </c>
      <c r="H894" s="7" t="s">
        <v>1964</v>
      </c>
      <c r="I894" s="7" t="s">
        <v>1965</v>
      </c>
      <c r="J894" s="7" t="s">
        <v>2649</v>
      </c>
      <c r="K894" s="7" t="s">
        <v>5370</v>
      </c>
      <c r="L894" s="7" t="s">
        <v>5371</v>
      </c>
      <c r="M894" s="7" t="s">
        <v>505</v>
      </c>
      <c r="N894" s="7" t="s">
        <v>5372</v>
      </c>
      <c r="O894" s="8">
        <v>0</v>
      </c>
      <c r="P894" s="8">
        <v>1</v>
      </c>
      <c r="Q894" s="8">
        <v>1</v>
      </c>
      <c r="S894" s="7" t="s">
        <v>1629</v>
      </c>
      <c r="T894" s="7" t="s">
        <v>1629</v>
      </c>
      <c r="U894" s="8">
        <v>16</v>
      </c>
      <c r="V894" s="8">
        <v>16</v>
      </c>
      <c r="W894" s="8">
        <v>16</v>
      </c>
      <c r="X894" s="8">
        <v>11</v>
      </c>
      <c r="Y894" s="8">
        <v>11</v>
      </c>
      <c r="Z894" s="8">
        <v>11</v>
      </c>
      <c r="AA894" s="8">
        <v>3</v>
      </c>
      <c r="AB894" s="8">
        <v>3</v>
      </c>
      <c r="AC894" s="8">
        <v>3</v>
      </c>
      <c r="AD894" s="8">
        <v>0</v>
      </c>
      <c r="AE894" s="8">
        <v>0</v>
      </c>
      <c r="AF894" s="8">
        <v>0</v>
      </c>
      <c r="AG894" s="8">
        <v>0</v>
      </c>
      <c r="AH894" s="8">
        <v>0</v>
      </c>
      <c r="AI894" s="8">
        <v>0</v>
      </c>
      <c r="AJ894" s="8">
        <v>0</v>
      </c>
      <c r="AK894" s="8">
        <v>0</v>
      </c>
      <c r="AL894" s="8">
        <v>0</v>
      </c>
    </row>
    <row r="895" spans="1:38" ht="89.25" hidden="1" x14ac:dyDescent="0.25">
      <c r="A895" s="6">
        <v>1566</v>
      </c>
      <c r="B895" s="7" t="s">
        <v>92</v>
      </c>
      <c r="C895" s="7" t="s">
        <v>69</v>
      </c>
      <c r="D895" s="7" t="s">
        <v>121</v>
      </c>
      <c r="E895" s="7" t="s">
        <v>94</v>
      </c>
      <c r="F895" s="7" t="s">
        <v>95</v>
      </c>
      <c r="G895" s="7" t="s">
        <v>1963</v>
      </c>
      <c r="H895" s="7" t="s">
        <v>1964</v>
      </c>
      <c r="I895" s="7" t="s">
        <v>1965</v>
      </c>
      <c r="J895" s="7" t="s">
        <v>2649</v>
      </c>
      <c r="K895" s="7" t="s">
        <v>5373</v>
      </c>
      <c r="L895" s="7" t="s">
        <v>5374</v>
      </c>
      <c r="M895" s="7" t="s">
        <v>173</v>
      </c>
      <c r="N895" s="7" t="s">
        <v>5375</v>
      </c>
      <c r="O895" s="8">
        <v>4</v>
      </c>
      <c r="P895" s="8">
        <v>9</v>
      </c>
      <c r="Q895" s="8">
        <v>9</v>
      </c>
      <c r="R895" s="7" t="s">
        <v>5376</v>
      </c>
      <c r="S895" s="7" t="s">
        <v>5376</v>
      </c>
      <c r="T895" s="7" t="s">
        <v>5376</v>
      </c>
      <c r="U895" s="8">
        <v>0</v>
      </c>
      <c r="V895" s="8">
        <v>0</v>
      </c>
      <c r="W895" s="8">
        <v>0</v>
      </c>
      <c r="X895" s="8">
        <v>0</v>
      </c>
      <c r="Y895" s="8">
        <v>0</v>
      </c>
      <c r="Z895" s="8">
        <v>0</v>
      </c>
      <c r="AA895" s="8">
        <v>0</v>
      </c>
      <c r="AB895" s="8">
        <v>0</v>
      </c>
      <c r="AC895" s="8">
        <v>0</v>
      </c>
      <c r="AD895" s="8">
        <v>0</v>
      </c>
      <c r="AE895" s="8">
        <v>0</v>
      </c>
      <c r="AF895" s="8">
        <v>0</v>
      </c>
      <c r="AG895" s="8">
        <v>0</v>
      </c>
      <c r="AH895" s="8">
        <v>0</v>
      </c>
      <c r="AI895" s="8">
        <v>0</v>
      </c>
      <c r="AJ895" s="8">
        <v>0</v>
      </c>
      <c r="AK895" s="8">
        <v>0</v>
      </c>
      <c r="AL895" s="8">
        <v>0</v>
      </c>
    </row>
    <row r="896" spans="1:38" ht="89.25" hidden="1" x14ac:dyDescent="0.25">
      <c r="A896" s="6">
        <v>1566</v>
      </c>
      <c r="B896" s="7" t="s">
        <v>92</v>
      </c>
      <c r="C896" s="7" t="s">
        <v>69</v>
      </c>
      <c r="D896" s="7" t="s">
        <v>121</v>
      </c>
      <c r="E896" s="7" t="s">
        <v>94</v>
      </c>
      <c r="F896" s="7" t="s">
        <v>95</v>
      </c>
      <c r="G896" s="7" t="s">
        <v>1963</v>
      </c>
      <c r="H896" s="7" t="s">
        <v>1964</v>
      </c>
      <c r="I896" s="7" t="s">
        <v>1965</v>
      </c>
      <c r="J896" s="7" t="s">
        <v>2649</v>
      </c>
      <c r="K896" s="7" t="s">
        <v>5377</v>
      </c>
      <c r="L896" s="7" t="s">
        <v>5378</v>
      </c>
      <c r="M896" s="7" t="s">
        <v>412</v>
      </c>
      <c r="N896" s="7" t="s">
        <v>5379</v>
      </c>
      <c r="O896" s="8">
        <v>17</v>
      </c>
      <c r="P896" s="8">
        <v>24</v>
      </c>
      <c r="Q896" s="8">
        <v>23</v>
      </c>
      <c r="R896" s="7" t="s">
        <v>5376</v>
      </c>
      <c r="S896" s="7" t="s">
        <v>5380</v>
      </c>
      <c r="T896" s="7" t="s">
        <v>5380</v>
      </c>
      <c r="U896" s="8">
        <v>26</v>
      </c>
      <c r="V896" s="8">
        <v>26</v>
      </c>
      <c r="W896" s="8">
        <v>26</v>
      </c>
      <c r="X896" s="8">
        <v>14</v>
      </c>
      <c r="Y896" s="8">
        <v>14</v>
      </c>
      <c r="Z896" s="8">
        <v>14</v>
      </c>
      <c r="AA896" s="8">
        <v>4</v>
      </c>
      <c r="AB896" s="8">
        <v>4</v>
      </c>
      <c r="AC896" s="8">
        <v>4</v>
      </c>
      <c r="AD896" s="8">
        <v>0</v>
      </c>
      <c r="AE896" s="8">
        <v>0</v>
      </c>
      <c r="AF896" s="8">
        <v>0</v>
      </c>
      <c r="AG896" s="8">
        <v>1</v>
      </c>
      <c r="AH896" s="8">
        <v>1</v>
      </c>
      <c r="AI896" s="8">
        <v>1</v>
      </c>
      <c r="AJ896" s="8">
        <v>0</v>
      </c>
      <c r="AK896" s="8">
        <v>0</v>
      </c>
      <c r="AL896" s="8">
        <v>0</v>
      </c>
    </row>
    <row r="897" spans="1:38" ht="89.25" hidden="1" x14ac:dyDescent="0.25">
      <c r="A897" s="6">
        <v>1566</v>
      </c>
      <c r="B897" s="7" t="s">
        <v>92</v>
      </c>
      <c r="C897" s="7" t="s">
        <v>69</v>
      </c>
      <c r="D897" s="7" t="s">
        <v>121</v>
      </c>
      <c r="E897" s="7" t="s">
        <v>94</v>
      </c>
      <c r="F897" s="7" t="s">
        <v>95</v>
      </c>
      <c r="G897" s="7" t="s">
        <v>1963</v>
      </c>
      <c r="H897" s="7" t="s">
        <v>1964</v>
      </c>
      <c r="I897" s="7" t="s">
        <v>1965</v>
      </c>
      <c r="J897" s="7" t="s">
        <v>2649</v>
      </c>
      <c r="K897" s="7" t="s">
        <v>5381</v>
      </c>
      <c r="L897" s="7" t="s">
        <v>5382</v>
      </c>
      <c r="M897" s="7" t="s">
        <v>749</v>
      </c>
      <c r="N897" s="7" t="s">
        <v>5383</v>
      </c>
      <c r="O897" s="8">
        <v>5</v>
      </c>
      <c r="P897" s="8">
        <v>8</v>
      </c>
      <c r="Q897" s="8">
        <v>8</v>
      </c>
      <c r="S897" s="7" t="s">
        <v>5376</v>
      </c>
      <c r="T897" s="7" t="s">
        <v>5376</v>
      </c>
      <c r="U897" s="8">
        <v>9</v>
      </c>
      <c r="V897" s="8">
        <v>9</v>
      </c>
      <c r="W897" s="8">
        <v>9</v>
      </c>
      <c r="X897" s="8">
        <v>4</v>
      </c>
      <c r="Y897" s="8">
        <v>4</v>
      </c>
      <c r="Z897" s="8">
        <v>4</v>
      </c>
      <c r="AA897" s="8">
        <v>0</v>
      </c>
      <c r="AB897" s="8">
        <v>0</v>
      </c>
      <c r="AC897" s="8">
        <v>0</v>
      </c>
      <c r="AD897" s="8">
        <v>1</v>
      </c>
      <c r="AE897" s="8">
        <v>1</v>
      </c>
      <c r="AF897" s="8">
        <v>1</v>
      </c>
      <c r="AG897" s="8">
        <v>0</v>
      </c>
      <c r="AH897" s="8">
        <v>0</v>
      </c>
      <c r="AI897" s="8">
        <v>0</v>
      </c>
      <c r="AJ897" s="8">
        <v>0</v>
      </c>
      <c r="AK897" s="8">
        <v>0</v>
      </c>
      <c r="AL897" s="8">
        <v>0</v>
      </c>
    </row>
    <row r="898" spans="1:38" ht="89.25" hidden="1" x14ac:dyDescent="0.25">
      <c r="A898" s="6">
        <v>1566</v>
      </c>
      <c r="B898" s="7" t="s">
        <v>92</v>
      </c>
      <c r="C898" s="7" t="s">
        <v>69</v>
      </c>
      <c r="D898" s="7" t="s">
        <v>121</v>
      </c>
      <c r="E898" s="7" t="s">
        <v>94</v>
      </c>
      <c r="F898" s="7" t="s">
        <v>95</v>
      </c>
      <c r="G898" s="7" t="s">
        <v>1963</v>
      </c>
      <c r="H898" s="7" t="s">
        <v>1964</v>
      </c>
      <c r="I898" s="7" t="s">
        <v>1965</v>
      </c>
      <c r="J898" s="7" t="s">
        <v>2649</v>
      </c>
      <c r="K898" s="7" t="s">
        <v>5384</v>
      </c>
      <c r="L898" s="7" t="s">
        <v>5385</v>
      </c>
      <c r="M898" s="7" t="s">
        <v>997</v>
      </c>
      <c r="N898" s="7" t="s">
        <v>5386</v>
      </c>
      <c r="O898" s="8">
        <v>0</v>
      </c>
      <c r="P898" s="8">
        <v>0</v>
      </c>
      <c r="Q898" s="8">
        <v>0</v>
      </c>
      <c r="U898" s="8">
        <v>2</v>
      </c>
      <c r="V898" s="8">
        <v>2</v>
      </c>
      <c r="W898" s="8">
        <v>2</v>
      </c>
      <c r="X898" s="8">
        <v>1</v>
      </c>
      <c r="Y898" s="8">
        <v>1</v>
      </c>
      <c r="Z898" s="8">
        <v>1</v>
      </c>
      <c r="AA898" s="8">
        <v>0</v>
      </c>
      <c r="AB898" s="8">
        <v>0</v>
      </c>
      <c r="AC898" s="8">
        <v>0</v>
      </c>
      <c r="AD898" s="8">
        <v>0</v>
      </c>
      <c r="AE898" s="8">
        <v>0</v>
      </c>
      <c r="AF898" s="8">
        <v>0</v>
      </c>
      <c r="AG898" s="8">
        <v>0</v>
      </c>
      <c r="AH898" s="8">
        <v>0</v>
      </c>
      <c r="AI898" s="8">
        <v>0</v>
      </c>
      <c r="AJ898" s="8">
        <v>0</v>
      </c>
      <c r="AK898" s="8">
        <v>0</v>
      </c>
      <c r="AL898" s="8">
        <v>0</v>
      </c>
    </row>
    <row r="899" spans="1:38" ht="89.25" hidden="1" x14ac:dyDescent="0.25">
      <c r="A899" s="6">
        <v>1566</v>
      </c>
      <c r="B899" s="7" t="s">
        <v>92</v>
      </c>
      <c r="C899" s="7" t="s">
        <v>69</v>
      </c>
      <c r="D899" s="7" t="s">
        <v>121</v>
      </c>
      <c r="E899" s="7" t="s">
        <v>94</v>
      </c>
      <c r="F899" s="7" t="s">
        <v>95</v>
      </c>
      <c r="G899" s="7" t="s">
        <v>1963</v>
      </c>
      <c r="H899" s="7" t="s">
        <v>1964</v>
      </c>
      <c r="I899" s="7" t="s">
        <v>1965</v>
      </c>
      <c r="J899" s="7" t="s">
        <v>2649</v>
      </c>
      <c r="K899" s="7" t="s">
        <v>5387</v>
      </c>
      <c r="L899" s="7" t="s">
        <v>5388</v>
      </c>
      <c r="M899" s="7" t="s">
        <v>488</v>
      </c>
      <c r="N899" s="7" t="s">
        <v>5389</v>
      </c>
      <c r="O899" s="8">
        <v>0</v>
      </c>
      <c r="P899" s="8">
        <v>6</v>
      </c>
      <c r="Q899" s="8">
        <v>6</v>
      </c>
      <c r="S899" s="7" t="s">
        <v>5390</v>
      </c>
      <c r="T899" s="7" t="s">
        <v>5390</v>
      </c>
      <c r="U899" s="8">
        <v>2</v>
      </c>
      <c r="V899" s="8">
        <v>2</v>
      </c>
      <c r="W899" s="8">
        <v>2</v>
      </c>
      <c r="X899" s="8">
        <v>1</v>
      </c>
      <c r="Y899" s="8">
        <v>1</v>
      </c>
      <c r="Z899" s="8">
        <v>1</v>
      </c>
      <c r="AA899" s="8">
        <v>1</v>
      </c>
      <c r="AB899" s="8">
        <v>1</v>
      </c>
      <c r="AC899" s="8">
        <v>1</v>
      </c>
      <c r="AD899" s="8">
        <v>0</v>
      </c>
      <c r="AE899" s="8">
        <v>0</v>
      </c>
      <c r="AF899" s="8">
        <v>0</v>
      </c>
      <c r="AG899" s="8">
        <v>0</v>
      </c>
      <c r="AH899" s="8">
        <v>0</v>
      </c>
      <c r="AI899" s="8">
        <v>0</v>
      </c>
      <c r="AJ899" s="8">
        <v>0</v>
      </c>
      <c r="AK899" s="8">
        <v>0</v>
      </c>
      <c r="AL899" s="8">
        <v>0</v>
      </c>
    </row>
    <row r="900" spans="1:38" ht="89.25" hidden="1" x14ac:dyDescent="0.25">
      <c r="A900" s="6">
        <v>1566</v>
      </c>
      <c r="B900" s="7" t="s">
        <v>92</v>
      </c>
      <c r="C900" s="7" t="s">
        <v>69</v>
      </c>
      <c r="D900" s="7" t="s">
        <v>121</v>
      </c>
      <c r="E900" s="7" t="s">
        <v>94</v>
      </c>
      <c r="F900" s="7" t="s">
        <v>95</v>
      </c>
      <c r="G900" s="7" t="s">
        <v>1963</v>
      </c>
      <c r="H900" s="7" t="s">
        <v>1964</v>
      </c>
      <c r="I900" s="7" t="s">
        <v>1965</v>
      </c>
      <c r="J900" s="7" t="s">
        <v>2649</v>
      </c>
      <c r="K900" s="7" t="s">
        <v>5391</v>
      </c>
      <c r="L900" s="7" t="s">
        <v>5392</v>
      </c>
      <c r="M900" s="7" t="s">
        <v>560</v>
      </c>
      <c r="N900" s="7" t="s">
        <v>5393</v>
      </c>
      <c r="O900" s="8">
        <v>3</v>
      </c>
      <c r="P900" s="8">
        <v>4</v>
      </c>
      <c r="Q900" s="8">
        <v>4</v>
      </c>
      <c r="R900" s="7" t="s">
        <v>5394</v>
      </c>
      <c r="S900" s="7" t="s">
        <v>5394</v>
      </c>
      <c r="T900" s="7" t="s">
        <v>5394</v>
      </c>
      <c r="U900" s="8">
        <v>1</v>
      </c>
      <c r="V900" s="8">
        <v>1</v>
      </c>
      <c r="W900" s="8">
        <v>1</v>
      </c>
      <c r="X900" s="8">
        <v>1</v>
      </c>
      <c r="Y900" s="8">
        <v>1</v>
      </c>
      <c r="Z900" s="8">
        <v>1</v>
      </c>
      <c r="AA900" s="8">
        <v>0</v>
      </c>
      <c r="AB900" s="8">
        <v>0</v>
      </c>
      <c r="AC900" s="8">
        <v>0</v>
      </c>
      <c r="AD900" s="8">
        <v>0</v>
      </c>
      <c r="AE900" s="8">
        <v>0</v>
      </c>
      <c r="AF900" s="8">
        <v>0</v>
      </c>
      <c r="AG900" s="8">
        <v>0</v>
      </c>
      <c r="AH900" s="8">
        <v>0</v>
      </c>
      <c r="AI900" s="8">
        <v>0</v>
      </c>
      <c r="AJ900" s="8">
        <v>0</v>
      </c>
      <c r="AK900" s="8">
        <v>0</v>
      </c>
      <c r="AL900" s="8">
        <v>0</v>
      </c>
    </row>
    <row r="901" spans="1:38" ht="89.25" hidden="1" x14ac:dyDescent="0.25">
      <c r="A901" s="6">
        <v>1566</v>
      </c>
      <c r="B901" s="7" t="s">
        <v>92</v>
      </c>
      <c r="C901" s="7" t="s">
        <v>69</v>
      </c>
      <c r="D901" s="7" t="s">
        <v>121</v>
      </c>
      <c r="E901" s="7" t="s">
        <v>94</v>
      </c>
      <c r="F901" s="7" t="s">
        <v>95</v>
      </c>
      <c r="G901" s="7" t="s">
        <v>1963</v>
      </c>
      <c r="H901" s="7" t="s">
        <v>1964</v>
      </c>
      <c r="I901" s="7" t="s">
        <v>1965</v>
      </c>
      <c r="J901" s="7" t="s">
        <v>2649</v>
      </c>
      <c r="K901" s="7" t="s">
        <v>5395</v>
      </c>
      <c r="L901" s="7" t="s">
        <v>5396</v>
      </c>
      <c r="M901" s="7" t="s">
        <v>1075</v>
      </c>
      <c r="N901" s="7" t="s">
        <v>5397</v>
      </c>
      <c r="O901" s="8">
        <v>2</v>
      </c>
      <c r="P901" s="8">
        <v>11</v>
      </c>
      <c r="Q901" s="8">
        <v>17</v>
      </c>
      <c r="S901" s="7" t="s">
        <v>5398</v>
      </c>
      <c r="T901" s="7" t="s">
        <v>5398</v>
      </c>
      <c r="U901" s="8">
        <v>8</v>
      </c>
      <c r="V901" s="8">
        <v>8</v>
      </c>
      <c r="W901" s="8">
        <v>8</v>
      </c>
      <c r="X901" s="8">
        <v>6</v>
      </c>
      <c r="Y901" s="8">
        <v>6</v>
      </c>
      <c r="Z901" s="8">
        <v>6</v>
      </c>
      <c r="AA901" s="8">
        <v>2</v>
      </c>
      <c r="AB901" s="8">
        <v>2</v>
      </c>
      <c r="AC901" s="8">
        <v>2</v>
      </c>
      <c r="AD901" s="8">
        <v>0</v>
      </c>
      <c r="AE901" s="8">
        <v>0</v>
      </c>
      <c r="AF901" s="8">
        <v>0</v>
      </c>
      <c r="AG901" s="8">
        <v>1</v>
      </c>
      <c r="AH901" s="8">
        <v>1</v>
      </c>
      <c r="AI901" s="8">
        <v>1</v>
      </c>
      <c r="AJ901" s="8">
        <v>0</v>
      </c>
      <c r="AK901" s="8">
        <v>0</v>
      </c>
      <c r="AL901" s="8">
        <v>0</v>
      </c>
    </row>
    <row r="902" spans="1:38" ht="89.25" hidden="1" x14ac:dyDescent="0.25">
      <c r="A902" s="6">
        <v>1566</v>
      </c>
      <c r="B902" s="7" t="s">
        <v>92</v>
      </c>
      <c r="C902" s="7" t="s">
        <v>69</v>
      </c>
      <c r="D902" s="7" t="s">
        <v>121</v>
      </c>
      <c r="E902" s="7" t="s">
        <v>94</v>
      </c>
      <c r="F902" s="7" t="s">
        <v>95</v>
      </c>
      <c r="G902" s="7" t="s">
        <v>1963</v>
      </c>
      <c r="H902" s="7" t="s">
        <v>1964</v>
      </c>
      <c r="I902" s="7" t="s">
        <v>1965</v>
      </c>
      <c r="J902" s="7" t="s">
        <v>2649</v>
      </c>
      <c r="K902" s="7" t="s">
        <v>5399</v>
      </c>
      <c r="L902" s="7" t="s">
        <v>5400</v>
      </c>
      <c r="M902" s="7" t="s">
        <v>479</v>
      </c>
      <c r="N902" s="7" t="s">
        <v>5401</v>
      </c>
      <c r="O902" s="8">
        <v>0</v>
      </c>
      <c r="P902" s="8">
        <v>0</v>
      </c>
      <c r="Q902" s="8">
        <v>0</v>
      </c>
      <c r="U902" s="8">
        <v>1</v>
      </c>
      <c r="V902" s="8">
        <v>1</v>
      </c>
      <c r="W902" s="8">
        <v>1</v>
      </c>
      <c r="X902" s="8">
        <v>1</v>
      </c>
      <c r="Y902" s="8">
        <v>1</v>
      </c>
      <c r="Z902" s="8">
        <v>1</v>
      </c>
      <c r="AA902" s="8">
        <v>0</v>
      </c>
      <c r="AB902" s="8">
        <v>0</v>
      </c>
      <c r="AC902" s="8">
        <v>0</v>
      </c>
      <c r="AD902" s="8">
        <v>0</v>
      </c>
      <c r="AE902" s="8">
        <v>0</v>
      </c>
      <c r="AF902" s="8">
        <v>0</v>
      </c>
      <c r="AG902" s="8">
        <v>0</v>
      </c>
      <c r="AH902" s="8">
        <v>0</v>
      </c>
      <c r="AI902" s="8">
        <v>0</v>
      </c>
      <c r="AJ902" s="8">
        <v>0</v>
      </c>
      <c r="AK902" s="8">
        <v>0</v>
      </c>
      <c r="AL902" s="8">
        <v>0</v>
      </c>
    </row>
    <row r="903" spans="1:38" ht="102" hidden="1" x14ac:dyDescent="0.25">
      <c r="A903" s="6">
        <v>1566</v>
      </c>
      <c r="B903" s="7" t="s">
        <v>92</v>
      </c>
      <c r="C903" s="7" t="s">
        <v>69</v>
      </c>
      <c r="D903" s="7" t="s">
        <v>121</v>
      </c>
      <c r="E903" s="7" t="s">
        <v>94</v>
      </c>
      <c r="F903" s="7" t="s">
        <v>95</v>
      </c>
      <c r="G903" s="7" t="s">
        <v>1963</v>
      </c>
      <c r="H903" s="7" t="s">
        <v>1964</v>
      </c>
      <c r="I903" s="7" t="s">
        <v>1965</v>
      </c>
      <c r="J903" s="7" t="s">
        <v>2649</v>
      </c>
      <c r="K903" s="7" t="s">
        <v>5402</v>
      </c>
      <c r="L903" s="7" t="s">
        <v>5403</v>
      </c>
      <c r="M903" s="7" t="s">
        <v>284</v>
      </c>
      <c r="N903" s="7" t="s">
        <v>5404</v>
      </c>
      <c r="O903" s="8">
        <v>0</v>
      </c>
      <c r="P903" s="8">
        <v>0</v>
      </c>
      <c r="Q903" s="8">
        <v>0</v>
      </c>
      <c r="U903" s="8">
        <v>9</v>
      </c>
      <c r="V903" s="8">
        <v>9</v>
      </c>
      <c r="W903" s="8">
        <v>9</v>
      </c>
      <c r="X903" s="8">
        <v>5</v>
      </c>
      <c r="Y903" s="8">
        <v>5</v>
      </c>
      <c r="Z903" s="8">
        <v>5</v>
      </c>
      <c r="AA903" s="8">
        <v>0</v>
      </c>
      <c r="AB903" s="8">
        <v>0</v>
      </c>
      <c r="AC903" s="8">
        <v>0</v>
      </c>
      <c r="AD903" s="8">
        <v>0</v>
      </c>
      <c r="AE903" s="8">
        <v>0</v>
      </c>
      <c r="AF903" s="8">
        <v>0</v>
      </c>
      <c r="AG903" s="8">
        <v>0</v>
      </c>
      <c r="AH903" s="8">
        <v>0</v>
      </c>
      <c r="AI903" s="8">
        <v>0</v>
      </c>
      <c r="AJ903" s="8">
        <v>0</v>
      </c>
      <c r="AK903" s="8">
        <v>0</v>
      </c>
      <c r="AL903" s="8">
        <v>0</v>
      </c>
    </row>
    <row r="904" spans="1:38" ht="89.25" hidden="1" x14ac:dyDescent="0.25">
      <c r="A904" s="6">
        <v>1566</v>
      </c>
      <c r="B904" s="7" t="s">
        <v>92</v>
      </c>
      <c r="C904" s="7" t="s">
        <v>69</v>
      </c>
      <c r="D904" s="7" t="s">
        <v>121</v>
      </c>
      <c r="E904" s="7" t="s">
        <v>94</v>
      </c>
      <c r="F904" s="7" t="s">
        <v>95</v>
      </c>
      <c r="G904" s="7" t="s">
        <v>1963</v>
      </c>
      <c r="H904" s="7" t="s">
        <v>1964</v>
      </c>
      <c r="I904" s="7" t="s">
        <v>1965</v>
      </c>
      <c r="J904" s="7" t="s">
        <v>2649</v>
      </c>
      <c r="K904" s="7" t="s">
        <v>5405</v>
      </c>
      <c r="L904" s="7" t="s">
        <v>5406</v>
      </c>
      <c r="M904" s="7" t="s">
        <v>412</v>
      </c>
      <c r="N904" s="7" t="s">
        <v>5407</v>
      </c>
      <c r="O904" s="8">
        <v>0</v>
      </c>
      <c r="P904" s="8">
        <v>0</v>
      </c>
      <c r="Q904" s="8">
        <v>0</v>
      </c>
      <c r="U904" s="8">
        <v>0</v>
      </c>
      <c r="V904" s="8">
        <v>0</v>
      </c>
      <c r="W904" s="8">
        <v>0</v>
      </c>
      <c r="X904" s="8">
        <v>0</v>
      </c>
      <c r="Y904" s="8">
        <v>0</v>
      </c>
      <c r="Z904" s="8">
        <v>0</v>
      </c>
      <c r="AA904" s="8">
        <v>0</v>
      </c>
      <c r="AB904" s="8">
        <v>0</v>
      </c>
      <c r="AC904" s="8">
        <v>0</v>
      </c>
      <c r="AD904" s="8">
        <v>0</v>
      </c>
      <c r="AE904" s="8">
        <v>0</v>
      </c>
      <c r="AF904" s="8">
        <v>0</v>
      </c>
      <c r="AG904" s="8">
        <v>0</v>
      </c>
      <c r="AH904" s="8">
        <v>0</v>
      </c>
      <c r="AI904" s="8">
        <v>0</v>
      </c>
      <c r="AJ904" s="8">
        <v>0</v>
      </c>
      <c r="AK904" s="8">
        <v>0</v>
      </c>
      <c r="AL904" s="8">
        <v>0</v>
      </c>
    </row>
    <row r="905" spans="1:38" ht="89.25" hidden="1" x14ac:dyDescent="0.25">
      <c r="A905" s="6">
        <v>1566</v>
      </c>
      <c r="B905" s="7" t="s">
        <v>92</v>
      </c>
      <c r="C905" s="7" t="s">
        <v>69</v>
      </c>
      <c r="D905" s="7" t="s">
        <v>121</v>
      </c>
      <c r="E905" s="7" t="s">
        <v>94</v>
      </c>
      <c r="F905" s="7" t="s">
        <v>95</v>
      </c>
      <c r="G905" s="7" t="s">
        <v>1963</v>
      </c>
      <c r="H905" s="7" t="s">
        <v>1964</v>
      </c>
      <c r="I905" s="7" t="s">
        <v>1965</v>
      </c>
      <c r="J905" s="7" t="s">
        <v>2649</v>
      </c>
      <c r="K905" s="7" t="s">
        <v>5408</v>
      </c>
      <c r="L905" s="7" t="s">
        <v>5409</v>
      </c>
      <c r="M905" s="7" t="s">
        <v>114</v>
      </c>
      <c r="N905" s="7" t="s">
        <v>5410</v>
      </c>
      <c r="O905" s="8">
        <v>0</v>
      </c>
      <c r="P905" s="8">
        <v>0</v>
      </c>
      <c r="Q905" s="8">
        <v>0</v>
      </c>
      <c r="U905" s="8">
        <v>4</v>
      </c>
      <c r="V905" s="8">
        <v>4</v>
      </c>
      <c r="W905" s="8">
        <v>4</v>
      </c>
      <c r="X905" s="8">
        <v>2</v>
      </c>
      <c r="Y905" s="8">
        <v>2</v>
      </c>
      <c r="Z905" s="8">
        <v>2</v>
      </c>
      <c r="AA905" s="8">
        <v>0</v>
      </c>
      <c r="AB905" s="8">
        <v>0</v>
      </c>
      <c r="AC905" s="8">
        <v>0</v>
      </c>
      <c r="AD905" s="8">
        <v>0</v>
      </c>
      <c r="AE905" s="8">
        <v>0</v>
      </c>
      <c r="AF905" s="8">
        <v>0</v>
      </c>
      <c r="AG905" s="8">
        <v>0</v>
      </c>
      <c r="AH905" s="8">
        <v>0</v>
      </c>
      <c r="AI905" s="8">
        <v>0</v>
      </c>
      <c r="AJ905" s="8">
        <v>0</v>
      </c>
      <c r="AK905" s="8">
        <v>0</v>
      </c>
      <c r="AL905" s="8">
        <v>0</v>
      </c>
    </row>
    <row r="906" spans="1:38" ht="89.25" hidden="1" x14ac:dyDescent="0.25">
      <c r="A906" s="6">
        <v>1566</v>
      </c>
      <c r="B906" s="7" t="s">
        <v>92</v>
      </c>
      <c r="C906" s="7" t="s">
        <v>69</v>
      </c>
      <c r="D906" s="7" t="s">
        <v>121</v>
      </c>
      <c r="E906" s="7" t="s">
        <v>94</v>
      </c>
      <c r="F906" s="7" t="s">
        <v>95</v>
      </c>
      <c r="G906" s="7" t="s">
        <v>1963</v>
      </c>
      <c r="H906" s="7" t="s">
        <v>1964</v>
      </c>
      <c r="I906" s="7" t="s">
        <v>1965</v>
      </c>
      <c r="J906" s="7" t="s">
        <v>2649</v>
      </c>
      <c r="K906" s="7" t="s">
        <v>5411</v>
      </c>
      <c r="L906" s="7" t="s">
        <v>5412</v>
      </c>
      <c r="M906" s="7" t="s">
        <v>263</v>
      </c>
      <c r="N906" s="7" t="s">
        <v>5413</v>
      </c>
      <c r="O906" s="8">
        <v>3</v>
      </c>
      <c r="P906" s="8">
        <v>3</v>
      </c>
      <c r="Q906" s="8">
        <v>3</v>
      </c>
      <c r="R906" s="7" t="s">
        <v>1629</v>
      </c>
      <c r="S906" s="7" t="s">
        <v>1629</v>
      </c>
      <c r="T906" s="7" t="s">
        <v>1629</v>
      </c>
      <c r="U906" s="8">
        <v>1</v>
      </c>
      <c r="V906" s="8">
        <v>1</v>
      </c>
      <c r="W906" s="8">
        <v>1</v>
      </c>
      <c r="X906" s="8">
        <v>1</v>
      </c>
      <c r="Y906" s="8">
        <v>1</v>
      </c>
      <c r="Z906" s="8">
        <v>1</v>
      </c>
      <c r="AA906" s="8">
        <v>0</v>
      </c>
      <c r="AB906" s="8">
        <v>0</v>
      </c>
      <c r="AC906" s="8">
        <v>0</v>
      </c>
      <c r="AD906" s="8">
        <v>1</v>
      </c>
      <c r="AE906" s="8">
        <v>1</v>
      </c>
      <c r="AF906" s="8">
        <v>1</v>
      </c>
      <c r="AG906" s="8">
        <v>0</v>
      </c>
      <c r="AH906" s="8">
        <v>0</v>
      </c>
      <c r="AI906" s="8">
        <v>0</v>
      </c>
      <c r="AJ906" s="8">
        <v>0</v>
      </c>
      <c r="AK906" s="8">
        <v>0</v>
      </c>
      <c r="AL906" s="8">
        <v>0</v>
      </c>
    </row>
    <row r="907" spans="1:38" ht="89.25" hidden="1" x14ac:dyDescent="0.25">
      <c r="A907" s="6">
        <v>1566</v>
      </c>
      <c r="B907" s="7" t="s">
        <v>92</v>
      </c>
      <c r="C907" s="7" t="s">
        <v>69</v>
      </c>
      <c r="D907" s="7" t="s">
        <v>121</v>
      </c>
      <c r="E907" s="7" t="s">
        <v>94</v>
      </c>
      <c r="F907" s="7" t="s">
        <v>95</v>
      </c>
      <c r="G907" s="7" t="s">
        <v>1963</v>
      </c>
      <c r="H907" s="7" t="s">
        <v>1964</v>
      </c>
      <c r="I907" s="7" t="s">
        <v>1965</v>
      </c>
      <c r="J907" s="7" t="s">
        <v>2649</v>
      </c>
      <c r="K907" s="7" t="s">
        <v>5414</v>
      </c>
      <c r="L907" s="7" t="s">
        <v>5415</v>
      </c>
      <c r="M907" s="7" t="s">
        <v>294</v>
      </c>
      <c r="N907" s="7" t="s">
        <v>5416</v>
      </c>
      <c r="O907" s="8">
        <v>4</v>
      </c>
      <c r="P907" s="8">
        <v>8</v>
      </c>
      <c r="Q907" s="8">
        <v>8</v>
      </c>
      <c r="R907" s="7" t="s">
        <v>5376</v>
      </c>
      <c r="S907" s="7" t="s">
        <v>5376</v>
      </c>
      <c r="T907" s="7" t="s">
        <v>5376</v>
      </c>
      <c r="U907" s="8">
        <v>3</v>
      </c>
      <c r="V907" s="8">
        <v>3</v>
      </c>
      <c r="W907" s="8">
        <v>3</v>
      </c>
      <c r="X907" s="8">
        <v>3</v>
      </c>
      <c r="Y907" s="8">
        <v>3</v>
      </c>
      <c r="Z907" s="8">
        <v>3</v>
      </c>
      <c r="AA907" s="8">
        <v>1</v>
      </c>
      <c r="AB907" s="8">
        <v>1</v>
      </c>
      <c r="AC907" s="8">
        <v>1</v>
      </c>
      <c r="AD907" s="8">
        <v>0</v>
      </c>
      <c r="AE907" s="8">
        <v>0</v>
      </c>
      <c r="AF907" s="8">
        <v>0</v>
      </c>
      <c r="AG907" s="8">
        <v>0</v>
      </c>
      <c r="AH907" s="8">
        <v>0</v>
      </c>
      <c r="AI907" s="8">
        <v>0</v>
      </c>
      <c r="AJ907" s="8">
        <v>0</v>
      </c>
      <c r="AK907" s="8">
        <v>0</v>
      </c>
      <c r="AL907" s="8">
        <v>0</v>
      </c>
    </row>
    <row r="908" spans="1:38" ht="102" hidden="1" x14ac:dyDescent="0.25">
      <c r="A908" s="6">
        <v>1566</v>
      </c>
      <c r="B908" s="7" t="s">
        <v>92</v>
      </c>
      <c r="C908" s="7" t="s">
        <v>69</v>
      </c>
      <c r="D908" s="7" t="s">
        <v>121</v>
      </c>
      <c r="E908" s="7" t="s">
        <v>94</v>
      </c>
      <c r="F908" s="7" t="s">
        <v>95</v>
      </c>
      <c r="G908" s="7" t="s">
        <v>1963</v>
      </c>
      <c r="H908" s="7" t="s">
        <v>1964</v>
      </c>
      <c r="I908" s="7" t="s">
        <v>1965</v>
      </c>
      <c r="J908" s="7" t="s">
        <v>2649</v>
      </c>
      <c r="K908" s="7" t="s">
        <v>5417</v>
      </c>
      <c r="L908" s="7" t="s">
        <v>5418</v>
      </c>
      <c r="M908" s="7" t="s">
        <v>405</v>
      </c>
      <c r="N908" s="7" t="s">
        <v>5419</v>
      </c>
      <c r="O908" s="8">
        <v>1</v>
      </c>
      <c r="P908" s="8">
        <v>1</v>
      </c>
      <c r="Q908" s="8">
        <v>1</v>
      </c>
      <c r="R908" s="7" t="s">
        <v>581</v>
      </c>
      <c r="S908" s="7" t="s">
        <v>581</v>
      </c>
      <c r="T908" s="7" t="s">
        <v>581</v>
      </c>
      <c r="U908" s="8">
        <v>7</v>
      </c>
      <c r="V908" s="8">
        <v>7</v>
      </c>
      <c r="W908" s="8">
        <v>7</v>
      </c>
      <c r="X908" s="8">
        <v>6</v>
      </c>
      <c r="Y908" s="8">
        <v>6</v>
      </c>
      <c r="Z908" s="8">
        <v>6</v>
      </c>
      <c r="AA908" s="8">
        <v>1</v>
      </c>
      <c r="AB908" s="8">
        <v>1</v>
      </c>
      <c r="AC908" s="8">
        <v>1</v>
      </c>
      <c r="AD908" s="8">
        <v>0</v>
      </c>
      <c r="AE908" s="8">
        <v>0</v>
      </c>
      <c r="AF908" s="8">
        <v>0</v>
      </c>
      <c r="AG908" s="8">
        <v>0</v>
      </c>
      <c r="AH908" s="8">
        <v>0</v>
      </c>
      <c r="AI908" s="8">
        <v>0</v>
      </c>
      <c r="AJ908" s="8">
        <v>0</v>
      </c>
      <c r="AK908" s="8">
        <v>0</v>
      </c>
      <c r="AL908" s="8">
        <v>0</v>
      </c>
    </row>
    <row r="909" spans="1:38" ht="89.25" hidden="1" x14ac:dyDescent="0.25">
      <c r="A909" s="6">
        <v>1566</v>
      </c>
      <c r="B909" s="7" t="s">
        <v>92</v>
      </c>
      <c r="C909" s="7" t="s">
        <v>69</v>
      </c>
      <c r="D909" s="7" t="s">
        <v>121</v>
      </c>
      <c r="E909" s="7" t="s">
        <v>94</v>
      </c>
      <c r="F909" s="7" t="s">
        <v>95</v>
      </c>
      <c r="G909" s="7" t="s">
        <v>1963</v>
      </c>
      <c r="H909" s="7" t="s">
        <v>1964</v>
      </c>
      <c r="I909" s="7" t="s">
        <v>1965</v>
      </c>
      <c r="J909" s="7" t="s">
        <v>2649</v>
      </c>
      <c r="K909" s="7" t="s">
        <v>5420</v>
      </c>
      <c r="L909" s="7" t="s">
        <v>5421</v>
      </c>
      <c r="M909" s="7" t="s">
        <v>534</v>
      </c>
      <c r="N909" s="7" t="s">
        <v>5422</v>
      </c>
      <c r="O909" s="8">
        <v>1</v>
      </c>
      <c r="P909" s="8">
        <v>1</v>
      </c>
      <c r="Q909" s="8">
        <v>1</v>
      </c>
      <c r="U909" s="8">
        <v>4</v>
      </c>
      <c r="V909" s="8">
        <v>4</v>
      </c>
      <c r="W909" s="8">
        <v>4</v>
      </c>
      <c r="X909" s="8">
        <v>3</v>
      </c>
      <c r="Y909" s="8">
        <v>3</v>
      </c>
      <c r="Z909" s="8">
        <v>3</v>
      </c>
      <c r="AA909" s="8">
        <v>0</v>
      </c>
      <c r="AB909" s="8">
        <v>0</v>
      </c>
      <c r="AC909" s="8">
        <v>0</v>
      </c>
      <c r="AD909" s="8">
        <v>1</v>
      </c>
      <c r="AE909" s="8">
        <v>1</v>
      </c>
      <c r="AF909" s="8">
        <v>1</v>
      </c>
      <c r="AG909" s="8">
        <v>0</v>
      </c>
      <c r="AH909" s="8">
        <v>0</v>
      </c>
      <c r="AI909" s="8">
        <v>0</v>
      </c>
      <c r="AJ909" s="8">
        <v>0</v>
      </c>
      <c r="AK909" s="8">
        <v>0</v>
      </c>
      <c r="AL909" s="8">
        <v>0</v>
      </c>
    </row>
    <row r="910" spans="1:38" ht="89.25" hidden="1" x14ac:dyDescent="0.25">
      <c r="A910" s="6">
        <v>1566</v>
      </c>
      <c r="B910" s="7" t="s">
        <v>92</v>
      </c>
      <c r="C910" s="7" t="s">
        <v>69</v>
      </c>
      <c r="D910" s="7" t="s">
        <v>121</v>
      </c>
      <c r="E910" s="7" t="s">
        <v>94</v>
      </c>
      <c r="F910" s="7" t="s">
        <v>95</v>
      </c>
      <c r="G910" s="7" t="s">
        <v>1963</v>
      </c>
      <c r="H910" s="7" t="s">
        <v>1964</v>
      </c>
      <c r="I910" s="7" t="s">
        <v>1965</v>
      </c>
      <c r="J910" s="7" t="s">
        <v>2649</v>
      </c>
      <c r="K910" s="7" t="s">
        <v>5423</v>
      </c>
      <c r="L910" s="7" t="s">
        <v>5424</v>
      </c>
      <c r="M910" s="7" t="s">
        <v>390</v>
      </c>
      <c r="N910" s="7" t="s">
        <v>5425</v>
      </c>
      <c r="O910" s="8">
        <v>9</v>
      </c>
      <c r="P910" s="8">
        <v>11</v>
      </c>
      <c r="Q910" s="8">
        <v>11</v>
      </c>
      <c r="R910" s="7" t="s">
        <v>5376</v>
      </c>
      <c r="S910" s="7" t="s">
        <v>5376</v>
      </c>
      <c r="T910" s="7" t="s">
        <v>5376</v>
      </c>
      <c r="U910" s="8">
        <v>2</v>
      </c>
      <c r="V910" s="8">
        <v>2</v>
      </c>
      <c r="W910" s="8">
        <v>2</v>
      </c>
      <c r="X910" s="8">
        <v>2</v>
      </c>
      <c r="Y910" s="8">
        <v>2</v>
      </c>
      <c r="Z910" s="8">
        <v>2</v>
      </c>
      <c r="AA910" s="8">
        <v>1</v>
      </c>
      <c r="AB910" s="8">
        <v>1</v>
      </c>
      <c r="AC910" s="8">
        <v>1</v>
      </c>
      <c r="AD910" s="8">
        <v>0</v>
      </c>
      <c r="AE910" s="8">
        <v>0</v>
      </c>
      <c r="AF910" s="8">
        <v>0</v>
      </c>
      <c r="AG910" s="8">
        <v>1</v>
      </c>
      <c r="AH910" s="8">
        <v>1</v>
      </c>
      <c r="AI910" s="8">
        <v>1</v>
      </c>
      <c r="AJ910" s="8">
        <v>0</v>
      </c>
      <c r="AK910" s="8">
        <v>0</v>
      </c>
      <c r="AL910" s="8">
        <v>0</v>
      </c>
    </row>
    <row r="911" spans="1:38" ht="102" hidden="1" x14ac:dyDescent="0.25">
      <c r="A911" s="6">
        <v>1566</v>
      </c>
      <c r="B911" s="7" t="s">
        <v>92</v>
      </c>
      <c r="C911" s="7" t="s">
        <v>69</v>
      </c>
      <c r="D911" s="7" t="s">
        <v>121</v>
      </c>
      <c r="E911" s="7" t="s">
        <v>94</v>
      </c>
      <c r="F911" s="7" t="s">
        <v>95</v>
      </c>
      <c r="G911" s="7" t="s">
        <v>1963</v>
      </c>
      <c r="H911" s="7" t="s">
        <v>1964</v>
      </c>
      <c r="I911" s="7" t="s">
        <v>1965</v>
      </c>
      <c r="J911" s="7" t="s">
        <v>2649</v>
      </c>
      <c r="K911" s="7" t="s">
        <v>5426</v>
      </c>
      <c r="L911" s="7" t="s">
        <v>5427</v>
      </c>
      <c r="M911" s="7" t="s">
        <v>1072</v>
      </c>
      <c r="N911" s="7" t="s">
        <v>5428</v>
      </c>
      <c r="O911" s="8">
        <v>7</v>
      </c>
      <c r="P911" s="8">
        <v>7</v>
      </c>
      <c r="Q911" s="8">
        <v>7</v>
      </c>
      <c r="R911" s="7" t="s">
        <v>5429</v>
      </c>
      <c r="S911" s="7" t="s">
        <v>5429</v>
      </c>
      <c r="T911" s="7" t="s">
        <v>5429</v>
      </c>
      <c r="U911" s="8">
        <v>10</v>
      </c>
      <c r="V911" s="8">
        <v>10</v>
      </c>
      <c r="W911" s="8">
        <v>10</v>
      </c>
      <c r="X911" s="8">
        <v>9</v>
      </c>
      <c r="Y911" s="8">
        <v>9</v>
      </c>
      <c r="Z911" s="8">
        <v>9</v>
      </c>
      <c r="AA911" s="8">
        <v>2</v>
      </c>
      <c r="AB911" s="8">
        <v>2</v>
      </c>
      <c r="AC911" s="8">
        <v>2</v>
      </c>
      <c r="AD911" s="8">
        <v>0</v>
      </c>
      <c r="AE911" s="8">
        <v>0</v>
      </c>
      <c r="AF911" s="8">
        <v>0</v>
      </c>
      <c r="AG911" s="8">
        <v>0</v>
      </c>
      <c r="AH911" s="8">
        <v>0</v>
      </c>
      <c r="AI911" s="8">
        <v>0</v>
      </c>
      <c r="AJ911" s="8">
        <v>0</v>
      </c>
      <c r="AK911" s="8">
        <v>0</v>
      </c>
      <c r="AL911" s="8">
        <v>0</v>
      </c>
    </row>
    <row r="912" spans="1:38" ht="76.5" hidden="1" x14ac:dyDescent="0.25">
      <c r="A912" s="6">
        <v>1566</v>
      </c>
      <c r="B912" s="7" t="s">
        <v>92</v>
      </c>
      <c r="C912" s="7" t="s">
        <v>69</v>
      </c>
      <c r="D912" s="7" t="s">
        <v>121</v>
      </c>
      <c r="E912" s="7" t="s">
        <v>94</v>
      </c>
      <c r="F912" s="7" t="s">
        <v>95</v>
      </c>
      <c r="G912" s="7" t="s">
        <v>1963</v>
      </c>
      <c r="H912" s="7" t="s">
        <v>1964</v>
      </c>
      <c r="I912" s="7" t="s">
        <v>1965</v>
      </c>
      <c r="J912" s="7" t="s">
        <v>2649</v>
      </c>
      <c r="K912" s="7" t="s">
        <v>5430</v>
      </c>
      <c r="L912" s="7" t="s">
        <v>5431</v>
      </c>
      <c r="M912" s="7" t="s">
        <v>390</v>
      </c>
      <c r="N912" s="7" t="s">
        <v>5432</v>
      </c>
      <c r="O912" s="8">
        <v>0</v>
      </c>
      <c r="P912" s="8">
        <v>0</v>
      </c>
      <c r="Q912" s="8">
        <v>0</v>
      </c>
      <c r="U912" s="8">
        <v>0</v>
      </c>
      <c r="V912" s="8">
        <v>0</v>
      </c>
      <c r="W912" s="8">
        <v>0</v>
      </c>
      <c r="X912" s="8">
        <v>0</v>
      </c>
      <c r="Y912" s="8">
        <v>0</v>
      </c>
      <c r="Z912" s="8">
        <v>0</v>
      </c>
      <c r="AA912" s="8">
        <v>0</v>
      </c>
      <c r="AB912" s="8">
        <v>0</v>
      </c>
      <c r="AC912" s="8">
        <v>0</v>
      </c>
      <c r="AD912" s="8">
        <v>0</v>
      </c>
      <c r="AE912" s="8">
        <v>0</v>
      </c>
      <c r="AF912" s="8">
        <v>0</v>
      </c>
      <c r="AG912" s="8">
        <v>0</v>
      </c>
      <c r="AH912" s="8">
        <v>0</v>
      </c>
      <c r="AI912" s="8">
        <v>0</v>
      </c>
      <c r="AJ912" s="8">
        <v>0</v>
      </c>
      <c r="AK912" s="8">
        <v>0</v>
      </c>
      <c r="AL912" s="8">
        <v>0</v>
      </c>
    </row>
    <row r="913" spans="1:38" ht="89.25" hidden="1" x14ac:dyDescent="0.25">
      <c r="A913" s="6">
        <v>1566</v>
      </c>
      <c r="B913" s="7" t="s">
        <v>92</v>
      </c>
      <c r="C913" s="7" t="s">
        <v>69</v>
      </c>
      <c r="D913" s="7" t="s">
        <v>121</v>
      </c>
      <c r="E913" s="7" t="s">
        <v>94</v>
      </c>
      <c r="F913" s="7" t="s">
        <v>95</v>
      </c>
      <c r="G913" s="7" t="s">
        <v>1963</v>
      </c>
      <c r="H913" s="7" t="s">
        <v>1964</v>
      </c>
      <c r="I913" s="7" t="s">
        <v>1965</v>
      </c>
      <c r="J913" s="7" t="s">
        <v>2649</v>
      </c>
      <c r="K913" s="7" t="s">
        <v>5433</v>
      </c>
      <c r="L913" s="7" t="s">
        <v>5434</v>
      </c>
      <c r="M913" s="7" t="s">
        <v>221</v>
      </c>
      <c r="N913" s="7" t="s">
        <v>5435</v>
      </c>
      <c r="O913" s="8">
        <v>1</v>
      </c>
      <c r="P913" s="8">
        <v>3</v>
      </c>
      <c r="Q913" s="8">
        <v>3</v>
      </c>
      <c r="S913" s="7" t="s">
        <v>5436</v>
      </c>
      <c r="T913" s="7" t="s">
        <v>5436</v>
      </c>
      <c r="U913" s="8">
        <v>5</v>
      </c>
      <c r="V913" s="8">
        <v>5</v>
      </c>
      <c r="W913" s="8">
        <v>5</v>
      </c>
      <c r="X913" s="8">
        <v>5</v>
      </c>
      <c r="Y913" s="8">
        <v>5</v>
      </c>
      <c r="Z913" s="8">
        <v>5</v>
      </c>
      <c r="AA913" s="8">
        <v>1</v>
      </c>
      <c r="AB913" s="8">
        <v>1</v>
      </c>
      <c r="AC913" s="8">
        <v>1</v>
      </c>
      <c r="AD913" s="8">
        <v>0</v>
      </c>
      <c r="AE913" s="8">
        <v>0</v>
      </c>
      <c r="AF913" s="8">
        <v>0</v>
      </c>
      <c r="AG913" s="8">
        <v>0</v>
      </c>
      <c r="AH913" s="8">
        <v>0</v>
      </c>
      <c r="AI913" s="8">
        <v>0</v>
      </c>
      <c r="AJ913" s="8">
        <v>0</v>
      </c>
      <c r="AK913" s="8">
        <v>0</v>
      </c>
      <c r="AL913" s="8">
        <v>0</v>
      </c>
    </row>
    <row r="914" spans="1:38" ht="89.25" hidden="1" x14ac:dyDescent="0.25">
      <c r="A914" s="6">
        <v>1566</v>
      </c>
      <c r="B914" s="7" t="s">
        <v>92</v>
      </c>
      <c r="C914" s="7" t="s">
        <v>69</v>
      </c>
      <c r="D914" s="7" t="s">
        <v>121</v>
      </c>
      <c r="E914" s="7" t="s">
        <v>94</v>
      </c>
      <c r="F914" s="7" t="s">
        <v>95</v>
      </c>
      <c r="G914" s="7" t="s">
        <v>1963</v>
      </c>
      <c r="H914" s="7" t="s">
        <v>1964</v>
      </c>
      <c r="I914" s="7" t="s">
        <v>1965</v>
      </c>
      <c r="J914" s="7" t="s">
        <v>2649</v>
      </c>
      <c r="K914" s="7" t="s">
        <v>5437</v>
      </c>
      <c r="L914" s="7" t="s">
        <v>5438</v>
      </c>
      <c r="M914" s="7" t="s">
        <v>1072</v>
      </c>
      <c r="N914" s="7" t="s">
        <v>5439</v>
      </c>
      <c r="O914" s="8">
        <v>0</v>
      </c>
      <c r="P914" s="8">
        <v>5</v>
      </c>
      <c r="Q914" s="8">
        <v>5</v>
      </c>
      <c r="S914" s="7" t="s">
        <v>5394</v>
      </c>
      <c r="T914" s="7" t="s">
        <v>5394</v>
      </c>
      <c r="U914" s="8">
        <v>2</v>
      </c>
      <c r="V914" s="8">
        <v>2</v>
      </c>
      <c r="W914" s="8">
        <v>2</v>
      </c>
      <c r="X914" s="8">
        <v>2</v>
      </c>
      <c r="Y914" s="8">
        <v>2</v>
      </c>
      <c r="Z914" s="8">
        <v>2</v>
      </c>
      <c r="AA914" s="8">
        <v>1</v>
      </c>
      <c r="AB914" s="8">
        <v>1</v>
      </c>
      <c r="AC914" s="8">
        <v>1</v>
      </c>
      <c r="AD914" s="8">
        <v>0</v>
      </c>
      <c r="AE914" s="8">
        <v>0</v>
      </c>
      <c r="AF914" s="8">
        <v>0</v>
      </c>
      <c r="AG914" s="8">
        <v>1</v>
      </c>
      <c r="AH914" s="8">
        <v>1</v>
      </c>
      <c r="AI914" s="8">
        <v>1</v>
      </c>
      <c r="AJ914" s="8">
        <v>0</v>
      </c>
      <c r="AK914" s="8">
        <v>0</v>
      </c>
      <c r="AL914" s="8">
        <v>0</v>
      </c>
    </row>
    <row r="915" spans="1:38" ht="102" hidden="1" x14ac:dyDescent="0.25">
      <c r="A915" s="6">
        <v>1566</v>
      </c>
      <c r="B915" s="7" t="s">
        <v>92</v>
      </c>
      <c r="C915" s="7" t="s">
        <v>69</v>
      </c>
      <c r="D915" s="7" t="s">
        <v>121</v>
      </c>
      <c r="E915" s="7" t="s">
        <v>94</v>
      </c>
      <c r="F915" s="7" t="s">
        <v>95</v>
      </c>
      <c r="G915" s="7" t="s">
        <v>1963</v>
      </c>
      <c r="H915" s="7" t="s">
        <v>1964</v>
      </c>
      <c r="I915" s="7" t="s">
        <v>1965</v>
      </c>
      <c r="J915" s="7" t="s">
        <v>2649</v>
      </c>
      <c r="K915" s="7" t="s">
        <v>5440</v>
      </c>
      <c r="L915" s="7" t="s">
        <v>5441</v>
      </c>
      <c r="M915" s="7" t="s">
        <v>114</v>
      </c>
      <c r="N915" s="7" t="s">
        <v>5442</v>
      </c>
      <c r="O915" s="8">
        <v>2</v>
      </c>
      <c r="P915" s="8">
        <v>4</v>
      </c>
      <c r="Q915" s="8">
        <v>4</v>
      </c>
      <c r="R915" s="7" t="s">
        <v>5443</v>
      </c>
      <c r="S915" s="7" t="s">
        <v>5444</v>
      </c>
      <c r="T915" s="7" t="s">
        <v>5444</v>
      </c>
      <c r="U915" s="8">
        <v>3</v>
      </c>
      <c r="V915" s="8">
        <v>3</v>
      </c>
      <c r="W915" s="8">
        <v>3</v>
      </c>
      <c r="X915" s="8">
        <v>2</v>
      </c>
      <c r="Y915" s="8">
        <v>2</v>
      </c>
      <c r="Z915" s="8">
        <v>2</v>
      </c>
      <c r="AA915" s="8">
        <v>0</v>
      </c>
      <c r="AB915" s="8">
        <v>0</v>
      </c>
      <c r="AC915" s="8">
        <v>0</v>
      </c>
      <c r="AD915" s="8">
        <v>1</v>
      </c>
      <c r="AE915" s="8">
        <v>1</v>
      </c>
      <c r="AF915" s="8">
        <v>1</v>
      </c>
      <c r="AG915" s="8">
        <v>0</v>
      </c>
      <c r="AH915" s="8">
        <v>0</v>
      </c>
      <c r="AI915" s="8">
        <v>0</v>
      </c>
      <c r="AJ915" s="8">
        <v>0</v>
      </c>
      <c r="AK915" s="8">
        <v>0</v>
      </c>
      <c r="AL915" s="8">
        <v>0</v>
      </c>
    </row>
    <row r="916" spans="1:38" ht="89.25" hidden="1" x14ac:dyDescent="0.25">
      <c r="A916" s="6">
        <v>1566</v>
      </c>
      <c r="B916" s="7" t="s">
        <v>92</v>
      </c>
      <c r="C916" s="7" t="s">
        <v>69</v>
      </c>
      <c r="D916" s="7" t="s">
        <v>121</v>
      </c>
      <c r="E916" s="7" t="s">
        <v>94</v>
      </c>
      <c r="F916" s="7" t="s">
        <v>95</v>
      </c>
      <c r="G916" s="7" t="s">
        <v>1963</v>
      </c>
      <c r="H916" s="7" t="s">
        <v>1964</v>
      </c>
      <c r="I916" s="7" t="s">
        <v>1965</v>
      </c>
      <c r="J916" s="7" t="s">
        <v>2649</v>
      </c>
      <c r="K916" s="7" t="s">
        <v>5445</v>
      </c>
      <c r="L916" s="7" t="s">
        <v>5446</v>
      </c>
      <c r="M916" s="7" t="s">
        <v>1064</v>
      </c>
      <c r="N916" s="7" t="s">
        <v>5447</v>
      </c>
      <c r="O916" s="8">
        <v>2</v>
      </c>
      <c r="P916" s="8">
        <v>2</v>
      </c>
      <c r="Q916" s="8">
        <v>2</v>
      </c>
      <c r="R916" s="7" t="s">
        <v>581</v>
      </c>
      <c r="S916" s="7" t="s">
        <v>581</v>
      </c>
      <c r="T916" s="7" t="s">
        <v>581</v>
      </c>
      <c r="U916" s="8">
        <v>1</v>
      </c>
      <c r="V916" s="8">
        <v>1</v>
      </c>
      <c r="W916" s="8">
        <v>1</v>
      </c>
      <c r="X916" s="8">
        <v>1</v>
      </c>
      <c r="Y916" s="8">
        <v>1</v>
      </c>
      <c r="Z916" s="8">
        <v>1</v>
      </c>
      <c r="AA916" s="8">
        <v>0</v>
      </c>
      <c r="AB916" s="8">
        <v>0</v>
      </c>
      <c r="AC916" s="8">
        <v>0</v>
      </c>
      <c r="AD916" s="8">
        <v>0</v>
      </c>
      <c r="AE916" s="8">
        <v>0</v>
      </c>
      <c r="AF916" s="8">
        <v>0</v>
      </c>
      <c r="AG916" s="8">
        <v>0</v>
      </c>
      <c r="AH916" s="8">
        <v>0</v>
      </c>
      <c r="AI916" s="8">
        <v>0</v>
      </c>
      <c r="AJ916" s="8">
        <v>0</v>
      </c>
      <c r="AK916" s="8">
        <v>0</v>
      </c>
      <c r="AL916" s="8">
        <v>0</v>
      </c>
    </row>
    <row r="917" spans="1:38" ht="102" hidden="1" x14ac:dyDescent="0.25">
      <c r="A917" s="6">
        <v>1566</v>
      </c>
      <c r="B917" s="7" t="s">
        <v>92</v>
      </c>
      <c r="C917" s="7" t="s">
        <v>69</v>
      </c>
      <c r="D917" s="7" t="s">
        <v>121</v>
      </c>
      <c r="E917" s="7" t="s">
        <v>94</v>
      </c>
      <c r="F917" s="7" t="s">
        <v>95</v>
      </c>
      <c r="G917" s="7" t="s">
        <v>1963</v>
      </c>
      <c r="H917" s="7" t="s">
        <v>1964</v>
      </c>
      <c r="I917" s="7" t="s">
        <v>1965</v>
      </c>
      <c r="J917" s="7" t="s">
        <v>2649</v>
      </c>
      <c r="K917" s="7" t="s">
        <v>5448</v>
      </c>
      <c r="L917" s="7" t="s">
        <v>5449</v>
      </c>
      <c r="M917" s="7" t="s">
        <v>1064</v>
      </c>
      <c r="N917" s="7" t="s">
        <v>5450</v>
      </c>
      <c r="O917" s="8">
        <v>3</v>
      </c>
      <c r="P917" s="8">
        <v>3</v>
      </c>
      <c r="Q917" s="8">
        <v>3</v>
      </c>
      <c r="R917" s="7" t="s">
        <v>5451</v>
      </c>
      <c r="S917" s="7" t="s">
        <v>5451</v>
      </c>
      <c r="T917" s="7" t="s">
        <v>5451</v>
      </c>
      <c r="U917" s="8">
        <v>10</v>
      </c>
      <c r="V917" s="8">
        <v>10</v>
      </c>
      <c r="W917" s="8">
        <v>10</v>
      </c>
      <c r="X917" s="8">
        <v>6</v>
      </c>
      <c r="Y917" s="8">
        <v>6</v>
      </c>
      <c r="Z917" s="8">
        <v>6</v>
      </c>
      <c r="AA917" s="8">
        <v>0</v>
      </c>
      <c r="AB917" s="8">
        <v>0</v>
      </c>
      <c r="AC917" s="8">
        <v>0</v>
      </c>
      <c r="AD917" s="8">
        <v>1</v>
      </c>
      <c r="AE917" s="8">
        <v>1</v>
      </c>
      <c r="AF917" s="8">
        <v>1</v>
      </c>
      <c r="AG917" s="8">
        <v>0</v>
      </c>
      <c r="AH917" s="8">
        <v>0</v>
      </c>
      <c r="AI917" s="8">
        <v>0</v>
      </c>
      <c r="AJ917" s="8">
        <v>0</v>
      </c>
      <c r="AK917" s="8">
        <v>0</v>
      </c>
      <c r="AL917" s="8">
        <v>0</v>
      </c>
    </row>
    <row r="918" spans="1:38" ht="89.25" hidden="1" x14ac:dyDescent="0.25">
      <c r="A918" s="6">
        <v>1566</v>
      </c>
      <c r="B918" s="7" t="s">
        <v>92</v>
      </c>
      <c r="C918" s="7" t="s">
        <v>69</v>
      </c>
      <c r="D918" s="7" t="s">
        <v>121</v>
      </c>
      <c r="E918" s="7" t="s">
        <v>94</v>
      </c>
      <c r="F918" s="7" t="s">
        <v>95</v>
      </c>
      <c r="G918" s="7" t="s">
        <v>1963</v>
      </c>
      <c r="H918" s="7" t="s">
        <v>1964</v>
      </c>
      <c r="I918" s="7" t="s">
        <v>1965</v>
      </c>
      <c r="J918" s="7" t="s">
        <v>2649</v>
      </c>
      <c r="K918" s="7" t="s">
        <v>5452</v>
      </c>
      <c r="L918" s="7" t="s">
        <v>5453</v>
      </c>
      <c r="M918" s="7" t="s">
        <v>1023</v>
      </c>
      <c r="N918" s="7" t="s">
        <v>5454</v>
      </c>
      <c r="O918" s="8">
        <v>0</v>
      </c>
      <c r="P918" s="8">
        <v>0</v>
      </c>
      <c r="Q918" s="8">
        <v>0</v>
      </c>
      <c r="U918" s="8">
        <v>1</v>
      </c>
      <c r="V918" s="8">
        <v>1</v>
      </c>
      <c r="W918" s="8">
        <v>1</v>
      </c>
      <c r="X918" s="8">
        <v>1</v>
      </c>
      <c r="Y918" s="8">
        <v>1</v>
      </c>
      <c r="Z918" s="8">
        <v>1</v>
      </c>
      <c r="AA918" s="8">
        <v>0</v>
      </c>
      <c r="AB918" s="8">
        <v>0</v>
      </c>
      <c r="AC918" s="8">
        <v>0</v>
      </c>
      <c r="AD918" s="8">
        <v>0</v>
      </c>
      <c r="AE918" s="8">
        <v>0</v>
      </c>
      <c r="AF918" s="8">
        <v>0</v>
      </c>
      <c r="AG918" s="8">
        <v>0</v>
      </c>
      <c r="AH918" s="8">
        <v>0</v>
      </c>
      <c r="AI918" s="8">
        <v>0</v>
      </c>
      <c r="AJ918" s="8">
        <v>0</v>
      </c>
      <c r="AK918" s="8">
        <v>0</v>
      </c>
      <c r="AL918" s="8">
        <v>0</v>
      </c>
    </row>
    <row r="919" spans="1:38" ht="89.25" hidden="1" x14ac:dyDescent="0.25">
      <c r="A919" s="6">
        <v>1566</v>
      </c>
      <c r="B919" s="7" t="s">
        <v>92</v>
      </c>
      <c r="C919" s="7" t="s">
        <v>69</v>
      </c>
      <c r="D919" s="7" t="s">
        <v>121</v>
      </c>
      <c r="E919" s="7" t="s">
        <v>94</v>
      </c>
      <c r="F919" s="7" t="s">
        <v>95</v>
      </c>
      <c r="G919" s="7" t="s">
        <v>1963</v>
      </c>
      <c r="H919" s="7" t="s">
        <v>1964</v>
      </c>
      <c r="I919" s="7" t="s">
        <v>1965</v>
      </c>
      <c r="J919" s="7" t="s">
        <v>2649</v>
      </c>
      <c r="K919" s="7" t="s">
        <v>5455</v>
      </c>
      <c r="L919" s="7" t="s">
        <v>5456</v>
      </c>
      <c r="M919" s="7" t="s">
        <v>134</v>
      </c>
      <c r="N919" s="7" t="s">
        <v>5457</v>
      </c>
      <c r="O919" s="8">
        <v>23</v>
      </c>
      <c r="P919" s="8">
        <v>29</v>
      </c>
      <c r="Q919" s="8">
        <v>28</v>
      </c>
      <c r="R919" s="7" t="s">
        <v>5376</v>
      </c>
      <c r="S919" s="7" t="s">
        <v>5458</v>
      </c>
      <c r="T919" s="7" t="s">
        <v>5458</v>
      </c>
      <c r="U919" s="8">
        <v>4</v>
      </c>
      <c r="V919" s="8">
        <v>4</v>
      </c>
      <c r="W919" s="8">
        <v>4</v>
      </c>
      <c r="X919" s="8">
        <v>3</v>
      </c>
      <c r="Y919" s="8">
        <v>3</v>
      </c>
      <c r="Z919" s="8">
        <v>3</v>
      </c>
      <c r="AA919" s="8">
        <v>2</v>
      </c>
      <c r="AB919" s="8">
        <v>2</v>
      </c>
      <c r="AC919" s="8">
        <v>2</v>
      </c>
      <c r="AD919" s="8">
        <v>0</v>
      </c>
      <c r="AE919" s="8">
        <v>0</v>
      </c>
      <c r="AF919" s="8">
        <v>0</v>
      </c>
      <c r="AG919" s="8">
        <v>1</v>
      </c>
      <c r="AH919" s="8">
        <v>1</v>
      </c>
      <c r="AI919" s="8">
        <v>1</v>
      </c>
      <c r="AJ919" s="8">
        <v>0</v>
      </c>
      <c r="AK919" s="8">
        <v>0</v>
      </c>
      <c r="AL919" s="8">
        <v>0</v>
      </c>
    </row>
    <row r="920" spans="1:38" ht="76.5" hidden="1" x14ac:dyDescent="0.25">
      <c r="A920" s="6">
        <v>1566</v>
      </c>
      <c r="B920" s="7" t="s">
        <v>92</v>
      </c>
      <c r="C920" s="7" t="s">
        <v>69</v>
      </c>
      <c r="D920" s="7" t="s">
        <v>121</v>
      </c>
      <c r="E920" s="7" t="s">
        <v>94</v>
      </c>
      <c r="F920" s="7" t="s">
        <v>95</v>
      </c>
      <c r="G920" s="7" t="s">
        <v>1963</v>
      </c>
      <c r="H920" s="7" t="s">
        <v>1964</v>
      </c>
      <c r="I920" s="7" t="s">
        <v>1965</v>
      </c>
      <c r="J920" s="7" t="s">
        <v>2649</v>
      </c>
      <c r="K920" s="7" t="s">
        <v>5459</v>
      </c>
      <c r="L920" s="7" t="s">
        <v>5460</v>
      </c>
      <c r="M920" s="7" t="s">
        <v>405</v>
      </c>
      <c r="N920" s="7" t="s">
        <v>5461</v>
      </c>
      <c r="O920" s="8">
        <v>0</v>
      </c>
      <c r="P920" s="8">
        <v>0</v>
      </c>
      <c r="Q920" s="8">
        <v>0</v>
      </c>
      <c r="R920" s="7" t="s">
        <v>228</v>
      </c>
      <c r="S920" s="7" t="s">
        <v>228</v>
      </c>
      <c r="T920" s="7" t="s">
        <v>228</v>
      </c>
      <c r="U920" s="8">
        <v>18</v>
      </c>
      <c r="V920" s="8">
        <v>18</v>
      </c>
      <c r="W920" s="8">
        <v>18</v>
      </c>
      <c r="X920" s="8">
        <v>7</v>
      </c>
      <c r="Y920" s="8">
        <v>7</v>
      </c>
      <c r="Z920" s="8">
        <v>7</v>
      </c>
      <c r="AA920" s="8">
        <v>0</v>
      </c>
      <c r="AB920" s="8">
        <v>0</v>
      </c>
      <c r="AC920" s="8">
        <v>0</v>
      </c>
      <c r="AD920" s="8">
        <v>0</v>
      </c>
      <c r="AE920" s="8">
        <v>0</v>
      </c>
      <c r="AF920" s="8">
        <v>0</v>
      </c>
      <c r="AG920" s="8">
        <v>0</v>
      </c>
      <c r="AH920" s="8">
        <v>0</v>
      </c>
      <c r="AI920" s="8">
        <v>0</v>
      </c>
      <c r="AJ920" s="8">
        <v>0</v>
      </c>
      <c r="AK920" s="8">
        <v>0</v>
      </c>
      <c r="AL920" s="8">
        <v>0</v>
      </c>
    </row>
    <row r="921" spans="1:38" ht="76.5" hidden="1" x14ac:dyDescent="0.25">
      <c r="A921" s="6">
        <v>1569</v>
      </c>
      <c r="B921" s="7" t="s">
        <v>92</v>
      </c>
      <c r="C921" s="7" t="s">
        <v>68</v>
      </c>
      <c r="D921" s="7" t="s">
        <v>405</v>
      </c>
      <c r="E921" s="7" t="s">
        <v>94</v>
      </c>
      <c r="F921" s="7" t="s">
        <v>1968</v>
      </c>
      <c r="G921" s="7" t="s">
        <v>1969</v>
      </c>
      <c r="H921" s="7" t="s">
        <v>1969</v>
      </c>
      <c r="I921" s="7" t="s">
        <v>1970</v>
      </c>
      <c r="J921" s="7" t="s">
        <v>2649</v>
      </c>
      <c r="K921" s="7" t="s">
        <v>5462</v>
      </c>
      <c r="L921" s="7" t="s">
        <v>5463</v>
      </c>
      <c r="M921" s="7" t="s">
        <v>146</v>
      </c>
      <c r="N921" s="7" t="s">
        <v>5463</v>
      </c>
      <c r="O921" s="8">
        <v>0</v>
      </c>
      <c r="P921" s="8">
        <v>0</v>
      </c>
      <c r="Q921" s="8">
        <v>0</v>
      </c>
      <c r="R921" s="7" t="s">
        <v>228</v>
      </c>
      <c r="S921" s="7" t="s">
        <v>228</v>
      </c>
      <c r="T921" s="7" t="s">
        <v>228</v>
      </c>
      <c r="U921" s="8">
        <v>5</v>
      </c>
      <c r="V921" s="8">
        <v>5</v>
      </c>
      <c r="W921" s="8">
        <v>5</v>
      </c>
      <c r="X921" s="8">
        <v>3</v>
      </c>
      <c r="Y921" s="8">
        <v>3</v>
      </c>
      <c r="Z921" s="8">
        <v>3</v>
      </c>
      <c r="AA921" s="8">
        <v>0</v>
      </c>
      <c r="AB921" s="8">
        <v>0</v>
      </c>
      <c r="AC921" s="8">
        <v>0</v>
      </c>
      <c r="AD921" s="8">
        <v>0</v>
      </c>
      <c r="AE921" s="8">
        <v>0</v>
      </c>
      <c r="AF921" s="8">
        <v>0</v>
      </c>
      <c r="AG921" s="8">
        <v>3</v>
      </c>
      <c r="AH921" s="8">
        <v>3</v>
      </c>
      <c r="AI921" s="8">
        <v>3</v>
      </c>
      <c r="AJ921" s="8">
        <v>3</v>
      </c>
      <c r="AK921" s="8">
        <v>3</v>
      </c>
      <c r="AL921" s="8">
        <v>3</v>
      </c>
    </row>
    <row r="922" spans="1:38" ht="76.5" hidden="1" x14ac:dyDescent="0.25">
      <c r="A922" s="6">
        <v>1569</v>
      </c>
      <c r="B922" s="7" t="s">
        <v>92</v>
      </c>
      <c r="C922" s="7" t="s">
        <v>68</v>
      </c>
      <c r="D922" s="7" t="s">
        <v>405</v>
      </c>
      <c r="E922" s="7" t="s">
        <v>94</v>
      </c>
      <c r="F922" s="7" t="s">
        <v>1968</v>
      </c>
      <c r="G922" s="7" t="s">
        <v>1969</v>
      </c>
      <c r="H922" s="7" t="s">
        <v>1969</v>
      </c>
      <c r="I922" s="7" t="s">
        <v>1970</v>
      </c>
      <c r="J922" s="7" t="s">
        <v>2649</v>
      </c>
      <c r="K922" s="7" t="s">
        <v>5464</v>
      </c>
      <c r="L922" s="7" t="s">
        <v>5465</v>
      </c>
      <c r="M922" s="7" t="s">
        <v>541</v>
      </c>
      <c r="N922" s="7" t="s">
        <v>5465</v>
      </c>
      <c r="O922" s="8">
        <v>0</v>
      </c>
      <c r="P922" s="8">
        <v>0</v>
      </c>
      <c r="Q922" s="8">
        <v>0</v>
      </c>
      <c r="R922" s="7" t="s">
        <v>228</v>
      </c>
      <c r="S922" s="7" t="s">
        <v>228</v>
      </c>
      <c r="T922" s="7" t="s">
        <v>228</v>
      </c>
      <c r="U922" s="8">
        <v>1</v>
      </c>
      <c r="V922" s="8">
        <v>1</v>
      </c>
      <c r="W922" s="8">
        <v>1</v>
      </c>
      <c r="X922" s="8">
        <v>1</v>
      </c>
      <c r="Y922" s="8">
        <v>1</v>
      </c>
      <c r="Z922" s="8">
        <v>1</v>
      </c>
      <c r="AA922" s="8">
        <v>0</v>
      </c>
      <c r="AB922" s="8">
        <v>0</v>
      </c>
      <c r="AC922" s="8">
        <v>0</v>
      </c>
      <c r="AD922" s="8">
        <v>0</v>
      </c>
      <c r="AE922" s="8">
        <v>0</v>
      </c>
      <c r="AF922" s="8">
        <v>0</v>
      </c>
      <c r="AG922" s="8">
        <v>1</v>
      </c>
      <c r="AH922" s="8">
        <v>1</v>
      </c>
      <c r="AI922" s="8">
        <v>1</v>
      </c>
      <c r="AJ922" s="8">
        <v>1</v>
      </c>
      <c r="AK922" s="8">
        <v>1</v>
      </c>
      <c r="AL922" s="8">
        <v>1</v>
      </c>
    </row>
    <row r="923" spans="1:38" ht="76.5" hidden="1" x14ac:dyDescent="0.25">
      <c r="A923" s="6">
        <v>1569</v>
      </c>
      <c r="B923" s="7" t="s">
        <v>92</v>
      </c>
      <c r="C923" s="7" t="s">
        <v>68</v>
      </c>
      <c r="D923" s="7" t="s">
        <v>405</v>
      </c>
      <c r="E923" s="7" t="s">
        <v>94</v>
      </c>
      <c r="F923" s="7" t="s">
        <v>1968</v>
      </c>
      <c r="G923" s="7" t="s">
        <v>1969</v>
      </c>
      <c r="H923" s="7" t="s">
        <v>1969</v>
      </c>
      <c r="I923" s="7" t="s">
        <v>1970</v>
      </c>
      <c r="J923" s="7" t="s">
        <v>2649</v>
      </c>
      <c r="K923" s="7" t="s">
        <v>5466</v>
      </c>
      <c r="L923" s="7" t="s">
        <v>5467</v>
      </c>
      <c r="M923" s="7" t="s">
        <v>490</v>
      </c>
      <c r="N923" s="7" t="s">
        <v>5467</v>
      </c>
      <c r="O923" s="8">
        <v>0</v>
      </c>
      <c r="P923" s="8">
        <v>0</v>
      </c>
      <c r="Q923" s="8">
        <v>0</v>
      </c>
      <c r="R923" s="7" t="s">
        <v>228</v>
      </c>
      <c r="S923" s="7" t="s">
        <v>228</v>
      </c>
      <c r="T923" s="7" t="s">
        <v>228</v>
      </c>
      <c r="U923" s="8">
        <v>5</v>
      </c>
      <c r="V923" s="8">
        <v>5</v>
      </c>
      <c r="W923" s="8">
        <v>5</v>
      </c>
      <c r="X923" s="8">
        <v>4</v>
      </c>
      <c r="Y923" s="8">
        <v>4</v>
      </c>
      <c r="Z923" s="8">
        <v>4</v>
      </c>
      <c r="AA923" s="8">
        <v>0</v>
      </c>
      <c r="AB923" s="8">
        <v>0</v>
      </c>
      <c r="AC923" s="8">
        <v>0</v>
      </c>
      <c r="AD923" s="8">
        <v>0</v>
      </c>
      <c r="AE923" s="8">
        <v>0</v>
      </c>
      <c r="AF923" s="8">
        <v>0</v>
      </c>
      <c r="AG923" s="8">
        <v>4</v>
      </c>
      <c r="AH923" s="8">
        <v>4</v>
      </c>
      <c r="AI923" s="8">
        <v>4</v>
      </c>
      <c r="AJ923" s="8">
        <v>4</v>
      </c>
      <c r="AK923" s="8">
        <v>4</v>
      </c>
      <c r="AL923" s="8">
        <v>4</v>
      </c>
    </row>
    <row r="924" spans="1:38" ht="89.25" hidden="1" x14ac:dyDescent="0.25">
      <c r="A924" s="6">
        <v>1570</v>
      </c>
      <c r="B924" s="7" t="s">
        <v>92</v>
      </c>
      <c r="C924" s="7" t="s">
        <v>67</v>
      </c>
      <c r="D924" s="7" t="s">
        <v>180</v>
      </c>
      <c r="E924" s="7" t="s">
        <v>94</v>
      </c>
      <c r="F924" s="7" t="s">
        <v>272</v>
      </c>
      <c r="G924" s="7" t="s">
        <v>1971</v>
      </c>
      <c r="H924" s="7" t="s">
        <v>1972</v>
      </c>
      <c r="I924" s="7" t="s">
        <v>1973</v>
      </c>
      <c r="J924" s="7" t="s">
        <v>2649</v>
      </c>
      <c r="K924" s="7" t="s">
        <v>5468</v>
      </c>
      <c r="L924" s="7" t="s">
        <v>5469</v>
      </c>
      <c r="M924" s="7" t="s">
        <v>488</v>
      </c>
      <c r="N924" s="7" t="s">
        <v>3752</v>
      </c>
      <c r="O924" s="8">
        <v>0</v>
      </c>
      <c r="P924" s="8">
        <v>1</v>
      </c>
      <c r="Q924" s="8">
        <v>0</v>
      </c>
      <c r="S924" s="7" t="s">
        <v>5470</v>
      </c>
      <c r="U924" s="8">
        <v>1</v>
      </c>
      <c r="V924" s="8">
        <v>1</v>
      </c>
      <c r="W924" s="8">
        <v>1</v>
      </c>
      <c r="X924" s="8">
        <v>0</v>
      </c>
      <c r="Y924" s="8">
        <v>0</v>
      </c>
      <c r="Z924" s="8">
        <v>0</v>
      </c>
      <c r="AA924" s="8">
        <v>0</v>
      </c>
      <c r="AB924" s="8">
        <v>0</v>
      </c>
      <c r="AC924" s="8">
        <v>0</v>
      </c>
      <c r="AD924" s="8">
        <v>0</v>
      </c>
      <c r="AE924" s="8">
        <v>0</v>
      </c>
      <c r="AF924" s="8">
        <v>0</v>
      </c>
      <c r="AG924" s="8">
        <v>0</v>
      </c>
      <c r="AH924" s="8">
        <v>0</v>
      </c>
      <c r="AI924" s="8">
        <v>0</v>
      </c>
      <c r="AJ924" s="8">
        <v>0</v>
      </c>
      <c r="AK924" s="8">
        <v>0</v>
      </c>
      <c r="AL924" s="8">
        <v>0</v>
      </c>
    </row>
    <row r="925" spans="1:38" ht="89.25" hidden="1" x14ac:dyDescent="0.25">
      <c r="A925" s="6">
        <v>1570</v>
      </c>
      <c r="B925" s="7" t="s">
        <v>92</v>
      </c>
      <c r="C925" s="7" t="s">
        <v>67</v>
      </c>
      <c r="D925" s="7" t="s">
        <v>180</v>
      </c>
      <c r="E925" s="7" t="s">
        <v>94</v>
      </c>
      <c r="F925" s="7" t="s">
        <v>272</v>
      </c>
      <c r="G925" s="7" t="s">
        <v>1971</v>
      </c>
      <c r="H925" s="7" t="s">
        <v>1972</v>
      </c>
      <c r="I925" s="7" t="s">
        <v>1973</v>
      </c>
      <c r="J925" s="7" t="s">
        <v>2649</v>
      </c>
      <c r="K925" s="7" t="s">
        <v>5471</v>
      </c>
      <c r="L925" s="7" t="s">
        <v>5472</v>
      </c>
      <c r="M925" s="7" t="s">
        <v>324</v>
      </c>
      <c r="N925" s="7" t="s">
        <v>3229</v>
      </c>
      <c r="O925" s="8">
        <v>1</v>
      </c>
      <c r="P925" s="8">
        <v>1</v>
      </c>
      <c r="Q925" s="8">
        <v>1</v>
      </c>
      <c r="R925" s="7" t="s">
        <v>5470</v>
      </c>
      <c r="S925" s="7" t="s">
        <v>5470</v>
      </c>
      <c r="T925" s="7" t="s">
        <v>5470</v>
      </c>
      <c r="U925" s="8">
        <v>1</v>
      </c>
      <c r="V925" s="8">
        <v>1</v>
      </c>
      <c r="W925" s="8">
        <v>1</v>
      </c>
      <c r="X925" s="8">
        <v>1</v>
      </c>
      <c r="Y925" s="8">
        <v>1</v>
      </c>
      <c r="Z925" s="8">
        <v>1</v>
      </c>
      <c r="AA925" s="8">
        <v>1</v>
      </c>
      <c r="AB925" s="8">
        <v>1</v>
      </c>
      <c r="AC925" s="8">
        <v>1</v>
      </c>
      <c r="AD925" s="8">
        <v>1</v>
      </c>
      <c r="AE925" s="8">
        <v>1</v>
      </c>
      <c r="AF925" s="8">
        <v>1</v>
      </c>
      <c r="AG925" s="8">
        <v>0</v>
      </c>
      <c r="AH925" s="8">
        <v>0</v>
      </c>
      <c r="AI925" s="8">
        <v>0</v>
      </c>
      <c r="AJ925" s="8">
        <v>1</v>
      </c>
      <c r="AK925" s="8">
        <v>1</v>
      </c>
      <c r="AL925" s="8">
        <v>1</v>
      </c>
    </row>
    <row r="926" spans="1:38" ht="89.25" hidden="1" x14ac:dyDescent="0.25">
      <c r="A926" s="6">
        <v>1570</v>
      </c>
      <c r="B926" s="7" t="s">
        <v>92</v>
      </c>
      <c r="C926" s="7" t="s">
        <v>67</v>
      </c>
      <c r="D926" s="7" t="s">
        <v>180</v>
      </c>
      <c r="E926" s="7" t="s">
        <v>94</v>
      </c>
      <c r="F926" s="7" t="s">
        <v>272</v>
      </c>
      <c r="G926" s="7" t="s">
        <v>1971</v>
      </c>
      <c r="H926" s="7" t="s">
        <v>1972</v>
      </c>
      <c r="I926" s="7" t="s">
        <v>1973</v>
      </c>
      <c r="J926" s="7" t="s">
        <v>2649</v>
      </c>
      <c r="K926" s="7" t="s">
        <v>5473</v>
      </c>
      <c r="L926" s="7" t="s">
        <v>5474</v>
      </c>
      <c r="M926" s="7" t="s">
        <v>229</v>
      </c>
      <c r="N926" s="7" t="s">
        <v>2933</v>
      </c>
      <c r="O926" s="8">
        <v>0</v>
      </c>
      <c r="P926" s="8">
        <v>0</v>
      </c>
      <c r="Q926" s="8">
        <v>0</v>
      </c>
      <c r="U926" s="8">
        <v>3</v>
      </c>
      <c r="V926" s="8">
        <v>3</v>
      </c>
      <c r="W926" s="8">
        <v>2</v>
      </c>
      <c r="X926" s="8">
        <v>3</v>
      </c>
      <c r="Y926" s="8">
        <v>3</v>
      </c>
      <c r="Z926" s="8">
        <v>2</v>
      </c>
      <c r="AA926" s="8">
        <v>0</v>
      </c>
      <c r="AB926" s="8">
        <v>0</v>
      </c>
      <c r="AC926" s="8">
        <v>0</v>
      </c>
      <c r="AD926" s="8">
        <v>0</v>
      </c>
      <c r="AE926" s="8">
        <v>0</v>
      </c>
      <c r="AF926" s="8">
        <v>1</v>
      </c>
      <c r="AG926" s="8">
        <v>3</v>
      </c>
      <c r="AH926" s="8">
        <v>3</v>
      </c>
      <c r="AI926" s="8">
        <v>1</v>
      </c>
      <c r="AJ926" s="8">
        <v>0</v>
      </c>
      <c r="AK926" s="8">
        <v>0</v>
      </c>
      <c r="AL926" s="8">
        <v>0</v>
      </c>
    </row>
    <row r="927" spans="1:38" ht="114.75" hidden="1" x14ac:dyDescent="0.25">
      <c r="A927" s="6">
        <v>1580</v>
      </c>
      <c r="B927" s="7" t="s">
        <v>92</v>
      </c>
      <c r="C927" s="7" t="s">
        <v>69</v>
      </c>
      <c r="D927" s="7" t="s">
        <v>103</v>
      </c>
      <c r="E927" s="7" t="s">
        <v>94</v>
      </c>
      <c r="F927" s="7" t="s">
        <v>95</v>
      </c>
      <c r="G927" s="7" t="s">
        <v>1984</v>
      </c>
      <c r="H927" s="7" t="s">
        <v>1985</v>
      </c>
      <c r="I927" s="7" t="s">
        <v>1986</v>
      </c>
      <c r="J927" s="7" t="s">
        <v>2649</v>
      </c>
      <c r="K927" s="7" t="s">
        <v>5475</v>
      </c>
      <c r="L927" s="7" t="s">
        <v>5476</v>
      </c>
      <c r="M927" s="7" t="s">
        <v>498</v>
      </c>
      <c r="N927" s="7" t="s">
        <v>4391</v>
      </c>
      <c r="O927" s="8">
        <v>0</v>
      </c>
      <c r="P927" s="8">
        <v>0</v>
      </c>
      <c r="Q927" s="8">
        <v>0</v>
      </c>
      <c r="U927" s="8">
        <v>3</v>
      </c>
      <c r="V927" s="8">
        <v>3</v>
      </c>
      <c r="W927" s="8">
        <v>3</v>
      </c>
      <c r="X927" s="8">
        <v>3</v>
      </c>
      <c r="Y927" s="8">
        <v>3</v>
      </c>
      <c r="Z927" s="8">
        <v>3</v>
      </c>
      <c r="AA927" s="8">
        <v>0</v>
      </c>
      <c r="AB927" s="8">
        <v>0</v>
      </c>
      <c r="AC927" s="8">
        <v>0</v>
      </c>
      <c r="AD927" s="8">
        <v>0</v>
      </c>
      <c r="AE927" s="8">
        <v>0</v>
      </c>
      <c r="AF927" s="8">
        <v>0</v>
      </c>
      <c r="AG927" s="8">
        <v>3</v>
      </c>
      <c r="AH927" s="8">
        <v>3</v>
      </c>
      <c r="AI927" s="8">
        <v>3</v>
      </c>
      <c r="AJ927" s="8">
        <v>0</v>
      </c>
      <c r="AK927" s="8">
        <v>0</v>
      </c>
      <c r="AL927" s="8">
        <v>0</v>
      </c>
    </row>
    <row r="928" spans="1:38" ht="102" hidden="1" x14ac:dyDescent="0.25">
      <c r="A928" s="6">
        <v>1580</v>
      </c>
      <c r="B928" s="7" t="s">
        <v>92</v>
      </c>
      <c r="C928" s="7" t="s">
        <v>69</v>
      </c>
      <c r="D928" s="7" t="s">
        <v>103</v>
      </c>
      <c r="E928" s="7" t="s">
        <v>94</v>
      </c>
      <c r="F928" s="7" t="s">
        <v>95</v>
      </c>
      <c r="G928" s="7" t="s">
        <v>1984</v>
      </c>
      <c r="H928" s="7" t="s">
        <v>1985</v>
      </c>
      <c r="I928" s="7" t="s">
        <v>1986</v>
      </c>
      <c r="J928" s="7" t="s">
        <v>2649</v>
      </c>
      <c r="K928" s="7" t="s">
        <v>5477</v>
      </c>
      <c r="L928" s="7" t="s">
        <v>5478</v>
      </c>
      <c r="M928" s="7" t="s">
        <v>725</v>
      </c>
      <c r="N928" s="7" t="s">
        <v>5479</v>
      </c>
      <c r="O928" s="8">
        <v>0</v>
      </c>
      <c r="P928" s="8">
        <v>0</v>
      </c>
      <c r="Q928" s="8">
        <v>0</v>
      </c>
      <c r="U928" s="8">
        <v>1</v>
      </c>
      <c r="V928" s="8">
        <v>1</v>
      </c>
      <c r="W928" s="8">
        <v>1</v>
      </c>
      <c r="X928" s="8">
        <v>1</v>
      </c>
      <c r="Y928" s="8">
        <v>1</v>
      </c>
      <c r="Z928" s="8">
        <v>1</v>
      </c>
      <c r="AA928" s="8">
        <v>0</v>
      </c>
      <c r="AB928" s="8">
        <v>0</v>
      </c>
      <c r="AC928" s="8">
        <v>0</v>
      </c>
      <c r="AD928" s="8">
        <v>1</v>
      </c>
      <c r="AE928" s="8">
        <v>1</v>
      </c>
      <c r="AF928" s="8">
        <v>1</v>
      </c>
      <c r="AG928" s="8">
        <v>0</v>
      </c>
      <c r="AH928" s="8">
        <v>0</v>
      </c>
      <c r="AI928" s="8">
        <v>0</v>
      </c>
      <c r="AJ928" s="8">
        <v>0</v>
      </c>
      <c r="AK928" s="8">
        <v>0</v>
      </c>
      <c r="AL928" s="8">
        <v>0</v>
      </c>
    </row>
    <row r="929" spans="1:39" ht="102" hidden="1" x14ac:dyDescent="0.25">
      <c r="A929" s="6">
        <v>1580</v>
      </c>
      <c r="B929" s="7" t="s">
        <v>92</v>
      </c>
      <c r="C929" s="7" t="s">
        <v>69</v>
      </c>
      <c r="D929" s="7" t="s">
        <v>103</v>
      </c>
      <c r="E929" s="7" t="s">
        <v>94</v>
      </c>
      <c r="F929" s="7" t="s">
        <v>95</v>
      </c>
      <c r="G929" s="7" t="s">
        <v>1984</v>
      </c>
      <c r="H929" s="7" t="s">
        <v>1985</v>
      </c>
      <c r="I929" s="7" t="s">
        <v>1986</v>
      </c>
      <c r="J929" s="7" t="s">
        <v>2649</v>
      </c>
      <c r="K929" s="7" t="s">
        <v>5480</v>
      </c>
      <c r="L929" s="7" t="s">
        <v>5481</v>
      </c>
      <c r="M929" s="7" t="s">
        <v>632</v>
      </c>
      <c r="N929" s="7" t="s">
        <v>5482</v>
      </c>
      <c r="O929" s="8">
        <v>0</v>
      </c>
      <c r="P929" s="8">
        <v>0</v>
      </c>
      <c r="Q929" s="8">
        <v>0</v>
      </c>
      <c r="U929" s="8">
        <v>1</v>
      </c>
      <c r="V929" s="8">
        <v>1</v>
      </c>
      <c r="W929" s="8">
        <v>1</v>
      </c>
      <c r="X929" s="8">
        <v>1</v>
      </c>
      <c r="Y929" s="8">
        <v>1</v>
      </c>
      <c r="Z929" s="8">
        <v>1</v>
      </c>
      <c r="AA929" s="8">
        <v>0</v>
      </c>
      <c r="AB929" s="8">
        <v>0</v>
      </c>
      <c r="AC929" s="8">
        <v>0</v>
      </c>
      <c r="AD929" s="8">
        <v>1</v>
      </c>
      <c r="AE929" s="8">
        <v>1</v>
      </c>
      <c r="AF929" s="8">
        <v>1</v>
      </c>
      <c r="AG929" s="8">
        <v>0</v>
      </c>
      <c r="AH929" s="8">
        <v>0</v>
      </c>
      <c r="AI929" s="8">
        <v>0</v>
      </c>
      <c r="AJ929" s="8">
        <v>0</v>
      </c>
      <c r="AK929" s="8">
        <v>0</v>
      </c>
      <c r="AL929" s="8">
        <v>0</v>
      </c>
    </row>
    <row r="930" spans="1:39" ht="127.5" hidden="1" x14ac:dyDescent="0.25">
      <c r="A930" s="6">
        <v>1580</v>
      </c>
      <c r="B930" s="7" t="s">
        <v>92</v>
      </c>
      <c r="C930" s="7" t="s">
        <v>69</v>
      </c>
      <c r="D930" s="7" t="s">
        <v>103</v>
      </c>
      <c r="E930" s="7" t="s">
        <v>94</v>
      </c>
      <c r="F930" s="7" t="s">
        <v>95</v>
      </c>
      <c r="G930" s="7" t="s">
        <v>1984</v>
      </c>
      <c r="H930" s="7" t="s">
        <v>1985</v>
      </c>
      <c r="I930" s="7" t="s">
        <v>1986</v>
      </c>
      <c r="J930" s="7" t="s">
        <v>2649</v>
      </c>
      <c r="K930" s="7" t="s">
        <v>5483</v>
      </c>
      <c r="L930" s="7" t="s">
        <v>5484</v>
      </c>
      <c r="M930" s="7" t="s">
        <v>498</v>
      </c>
      <c r="N930" s="7" t="s">
        <v>4391</v>
      </c>
      <c r="O930" s="8">
        <v>1</v>
      </c>
      <c r="P930" s="8">
        <v>1</v>
      </c>
      <c r="Q930" s="8">
        <v>1</v>
      </c>
      <c r="R930" s="7" t="s">
        <v>1629</v>
      </c>
      <c r="S930" s="7" t="s">
        <v>1629</v>
      </c>
      <c r="T930" s="7" t="s">
        <v>1629</v>
      </c>
      <c r="U930" s="8">
        <v>8</v>
      </c>
      <c r="V930" s="8">
        <v>8</v>
      </c>
      <c r="W930" s="8">
        <v>8</v>
      </c>
      <c r="X930" s="8">
        <v>8</v>
      </c>
      <c r="Y930" s="8">
        <v>8</v>
      </c>
      <c r="Z930" s="8">
        <v>8</v>
      </c>
      <c r="AA930" s="8">
        <v>0</v>
      </c>
      <c r="AB930" s="8">
        <v>0</v>
      </c>
      <c r="AC930" s="8">
        <v>0</v>
      </c>
      <c r="AD930" s="8">
        <v>0</v>
      </c>
      <c r="AE930" s="8">
        <v>0</v>
      </c>
      <c r="AF930" s="8">
        <v>0</v>
      </c>
      <c r="AG930" s="8">
        <v>8</v>
      </c>
      <c r="AH930" s="8">
        <v>8</v>
      </c>
      <c r="AI930" s="8">
        <v>8</v>
      </c>
      <c r="AJ930" s="8">
        <v>2</v>
      </c>
      <c r="AK930" s="8">
        <v>2</v>
      </c>
      <c r="AL930" s="8">
        <v>2</v>
      </c>
    </row>
    <row r="931" spans="1:39" ht="127.5" hidden="1" x14ac:dyDescent="0.25">
      <c r="A931" s="6">
        <v>1580</v>
      </c>
      <c r="B931" s="7" t="s">
        <v>92</v>
      </c>
      <c r="C931" s="7" t="s">
        <v>69</v>
      </c>
      <c r="D931" s="7" t="s">
        <v>103</v>
      </c>
      <c r="E931" s="7" t="s">
        <v>94</v>
      </c>
      <c r="F931" s="7" t="s">
        <v>95</v>
      </c>
      <c r="G931" s="7" t="s">
        <v>1984</v>
      </c>
      <c r="H931" s="7" t="s">
        <v>1985</v>
      </c>
      <c r="I931" s="7" t="s">
        <v>1986</v>
      </c>
      <c r="J931" s="7" t="s">
        <v>2649</v>
      </c>
      <c r="K931" s="7" t="s">
        <v>5485</v>
      </c>
      <c r="L931" s="7" t="s">
        <v>5486</v>
      </c>
      <c r="M931" s="7" t="s">
        <v>1023</v>
      </c>
      <c r="N931" s="7" t="s">
        <v>5487</v>
      </c>
      <c r="O931" s="8">
        <v>0</v>
      </c>
      <c r="P931" s="8">
        <v>0</v>
      </c>
      <c r="Q931" s="8">
        <v>0</v>
      </c>
      <c r="U931" s="8">
        <v>5</v>
      </c>
      <c r="V931" s="8">
        <v>5</v>
      </c>
      <c r="W931" s="8">
        <v>5</v>
      </c>
      <c r="X931" s="8">
        <v>5</v>
      </c>
      <c r="Y931" s="8">
        <v>5</v>
      </c>
      <c r="Z931" s="8">
        <v>5</v>
      </c>
      <c r="AA931" s="8">
        <v>0</v>
      </c>
      <c r="AB931" s="8">
        <v>0</v>
      </c>
      <c r="AC931" s="8">
        <v>0</v>
      </c>
      <c r="AD931" s="8">
        <v>0</v>
      </c>
      <c r="AE931" s="8">
        <v>0</v>
      </c>
      <c r="AF931" s="8">
        <v>0</v>
      </c>
      <c r="AG931" s="8">
        <v>5</v>
      </c>
      <c r="AH931" s="8">
        <v>5</v>
      </c>
      <c r="AI931" s="8">
        <v>5</v>
      </c>
      <c r="AJ931" s="8">
        <v>0</v>
      </c>
      <c r="AK931" s="8">
        <v>0</v>
      </c>
      <c r="AL931" s="8">
        <v>0</v>
      </c>
    </row>
    <row r="932" spans="1:39" ht="127.5" hidden="1" x14ac:dyDescent="0.25">
      <c r="A932" s="6">
        <v>1580</v>
      </c>
      <c r="B932" s="7" t="s">
        <v>92</v>
      </c>
      <c r="C932" s="7" t="s">
        <v>69</v>
      </c>
      <c r="D932" s="7" t="s">
        <v>103</v>
      </c>
      <c r="E932" s="7" t="s">
        <v>94</v>
      </c>
      <c r="F932" s="7" t="s">
        <v>95</v>
      </c>
      <c r="G932" s="7" t="s">
        <v>1984</v>
      </c>
      <c r="H932" s="7" t="s">
        <v>1985</v>
      </c>
      <c r="I932" s="7" t="s">
        <v>1986</v>
      </c>
      <c r="J932" s="7" t="s">
        <v>2649</v>
      </c>
      <c r="K932" s="7" t="s">
        <v>5488</v>
      </c>
      <c r="L932" s="7" t="s">
        <v>5489</v>
      </c>
      <c r="M932" s="7" t="s">
        <v>345</v>
      </c>
      <c r="N932" s="7" t="s">
        <v>5490</v>
      </c>
      <c r="O932" s="8">
        <v>4</v>
      </c>
      <c r="P932" s="8">
        <v>5</v>
      </c>
      <c r="Q932" s="8">
        <v>5</v>
      </c>
      <c r="R932" s="7" t="s">
        <v>579</v>
      </c>
      <c r="S932" s="7" t="s">
        <v>579</v>
      </c>
      <c r="T932" s="7" t="s">
        <v>579</v>
      </c>
      <c r="U932" s="8">
        <v>6</v>
      </c>
      <c r="V932" s="8">
        <v>6</v>
      </c>
      <c r="W932" s="8">
        <v>6</v>
      </c>
      <c r="X932" s="8">
        <v>6</v>
      </c>
      <c r="Y932" s="8">
        <v>6</v>
      </c>
      <c r="Z932" s="8">
        <v>6</v>
      </c>
      <c r="AA932" s="8">
        <v>0</v>
      </c>
      <c r="AB932" s="8">
        <v>0</v>
      </c>
      <c r="AC932" s="8">
        <v>0</v>
      </c>
      <c r="AD932" s="8">
        <v>0</v>
      </c>
      <c r="AE932" s="8">
        <v>0</v>
      </c>
      <c r="AF932" s="8">
        <v>0</v>
      </c>
      <c r="AG932" s="8">
        <v>6</v>
      </c>
      <c r="AH932" s="8">
        <v>6</v>
      </c>
      <c r="AI932" s="8">
        <v>6</v>
      </c>
      <c r="AJ932" s="8">
        <v>2</v>
      </c>
      <c r="AK932" s="8">
        <v>2</v>
      </c>
      <c r="AL932" s="8">
        <v>2</v>
      </c>
    </row>
    <row r="933" spans="1:39" ht="127.5" hidden="1" x14ac:dyDescent="0.25">
      <c r="A933" s="6">
        <v>1580</v>
      </c>
      <c r="B933" s="7" t="s">
        <v>92</v>
      </c>
      <c r="C933" s="7" t="s">
        <v>69</v>
      </c>
      <c r="D933" s="7" t="s">
        <v>103</v>
      </c>
      <c r="E933" s="7" t="s">
        <v>94</v>
      </c>
      <c r="F933" s="7" t="s">
        <v>95</v>
      </c>
      <c r="G933" s="7" t="s">
        <v>1984</v>
      </c>
      <c r="H933" s="7" t="s">
        <v>1985</v>
      </c>
      <c r="I933" s="7" t="s">
        <v>1986</v>
      </c>
      <c r="J933" s="7" t="s">
        <v>2649</v>
      </c>
      <c r="K933" s="7" t="s">
        <v>5491</v>
      </c>
      <c r="L933" s="7" t="s">
        <v>5492</v>
      </c>
      <c r="M933" s="7" t="s">
        <v>725</v>
      </c>
      <c r="N933" s="7" t="s">
        <v>5493</v>
      </c>
      <c r="O933" s="8">
        <v>5</v>
      </c>
      <c r="P933" s="8">
        <v>9</v>
      </c>
      <c r="Q933" s="8">
        <v>5</v>
      </c>
      <c r="R933" s="7" t="s">
        <v>5494</v>
      </c>
      <c r="S933" s="7" t="s">
        <v>579</v>
      </c>
      <c r="T933" s="7" t="s">
        <v>579</v>
      </c>
      <c r="U933" s="8">
        <v>5</v>
      </c>
      <c r="V933" s="8">
        <v>5</v>
      </c>
      <c r="W933" s="8">
        <v>5</v>
      </c>
      <c r="X933" s="8">
        <v>5</v>
      </c>
      <c r="Y933" s="8">
        <v>5</v>
      </c>
      <c r="Z933" s="8">
        <v>5</v>
      </c>
      <c r="AA933" s="8">
        <v>0</v>
      </c>
      <c r="AB933" s="8">
        <v>0</v>
      </c>
      <c r="AC933" s="8">
        <v>0</v>
      </c>
      <c r="AD933" s="8">
        <v>0</v>
      </c>
      <c r="AE933" s="8">
        <v>0</v>
      </c>
      <c r="AF933" s="8">
        <v>0</v>
      </c>
      <c r="AG933" s="8">
        <v>5</v>
      </c>
      <c r="AH933" s="8">
        <v>5</v>
      </c>
      <c r="AI933" s="8">
        <v>5</v>
      </c>
      <c r="AJ933" s="8">
        <v>2</v>
      </c>
      <c r="AK933" s="8">
        <v>2</v>
      </c>
      <c r="AL933" s="8">
        <v>2</v>
      </c>
    </row>
    <row r="934" spans="1:39" ht="102" hidden="1" x14ac:dyDescent="0.25">
      <c r="A934" s="6">
        <v>1586</v>
      </c>
      <c r="B934" s="7" t="s">
        <v>92</v>
      </c>
      <c r="C934" s="7" t="s">
        <v>83</v>
      </c>
      <c r="D934" s="7" t="s">
        <v>479</v>
      </c>
      <c r="E934" s="7" t="s">
        <v>94</v>
      </c>
      <c r="F934" s="7" t="s">
        <v>1088</v>
      </c>
      <c r="G934" s="7" t="s">
        <v>2001</v>
      </c>
      <c r="H934" s="7" t="s">
        <v>2002</v>
      </c>
      <c r="I934" s="7" t="s">
        <v>2003</v>
      </c>
      <c r="J934" s="7" t="s">
        <v>2649</v>
      </c>
      <c r="K934" s="7" t="s">
        <v>5495</v>
      </c>
      <c r="L934" s="7" t="s">
        <v>5496</v>
      </c>
      <c r="M934" s="7" t="s">
        <v>1023</v>
      </c>
      <c r="N934" s="7" t="s">
        <v>4344</v>
      </c>
      <c r="O934" s="8">
        <v>1</v>
      </c>
      <c r="P934" s="8">
        <v>2</v>
      </c>
      <c r="Q934" s="8">
        <v>3</v>
      </c>
      <c r="R934" s="7" t="s">
        <v>1284</v>
      </c>
      <c r="S934" s="7" t="s">
        <v>1284</v>
      </c>
      <c r="T934" s="7" t="s">
        <v>1284</v>
      </c>
      <c r="U934" s="8">
        <v>21</v>
      </c>
      <c r="V934" s="8">
        <v>21</v>
      </c>
      <c r="W934" s="8">
        <v>21</v>
      </c>
      <c r="X934" s="8">
        <v>21</v>
      </c>
      <c r="Y934" s="8">
        <v>21</v>
      </c>
      <c r="Z934" s="8">
        <v>21</v>
      </c>
      <c r="AA934" s="8">
        <v>20</v>
      </c>
      <c r="AB934" s="8">
        <v>20</v>
      </c>
      <c r="AC934" s="8">
        <v>20</v>
      </c>
      <c r="AD934" s="8">
        <v>1</v>
      </c>
      <c r="AE934" s="8">
        <v>1</v>
      </c>
      <c r="AF934" s="8">
        <v>1</v>
      </c>
      <c r="AG934" s="8">
        <v>0</v>
      </c>
      <c r="AH934" s="8">
        <v>0</v>
      </c>
      <c r="AI934" s="8">
        <v>0</v>
      </c>
      <c r="AJ934" s="8">
        <v>21</v>
      </c>
      <c r="AK934" s="8">
        <v>21</v>
      </c>
      <c r="AL934" s="8">
        <v>21</v>
      </c>
      <c r="AM934" s="7" t="s">
        <v>5497</v>
      </c>
    </row>
    <row r="935" spans="1:39" ht="76.5" hidden="1" x14ac:dyDescent="0.25">
      <c r="A935" s="6">
        <v>1593</v>
      </c>
      <c r="B935" s="7" t="s">
        <v>92</v>
      </c>
      <c r="C935" s="7" t="s">
        <v>67</v>
      </c>
      <c r="D935" s="7" t="s">
        <v>121</v>
      </c>
      <c r="E935" s="7" t="s">
        <v>94</v>
      </c>
      <c r="F935" s="7" t="s">
        <v>272</v>
      </c>
      <c r="G935" s="7" t="s">
        <v>273</v>
      </c>
      <c r="H935" s="7" t="s">
        <v>274</v>
      </c>
      <c r="I935" s="7" t="s">
        <v>275</v>
      </c>
      <c r="J935" s="7" t="s">
        <v>2649</v>
      </c>
      <c r="K935" s="7" t="s">
        <v>5498</v>
      </c>
      <c r="L935" s="7" t="s">
        <v>5499</v>
      </c>
      <c r="M935" s="7" t="s">
        <v>146</v>
      </c>
      <c r="N935" s="7" t="s">
        <v>4221</v>
      </c>
      <c r="O935" s="8">
        <v>0</v>
      </c>
      <c r="P935" s="8">
        <v>0</v>
      </c>
      <c r="Q935" s="8">
        <v>0</v>
      </c>
      <c r="U935" s="8">
        <v>1</v>
      </c>
      <c r="V935" s="8">
        <v>1</v>
      </c>
      <c r="W935" s="8">
        <v>1</v>
      </c>
      <c r="X935" s="8">
        <v>1</v>
      </c>
      <c r="Y935" s="8">
        <v>1</v>
      </c>
      <c r="Z935" s="8">
        <v>1</v>
      </c>
      <c r="AA935" s="8">
        <v>0</v>
      </c>
      <c r="AB935" s="8">
        <v>0</v>
      </c>
      <c r="AC935" s="8">
        <v>0</v>
      </c>
      <c r="AD935" s="8">
        <v>0</v>
      </c>
      <c r="AE935" s="8">
        <v>0</v>
      </c>
      <c r="AF935" s="8">
        <v>0</v>
      </c>
      <c r="AG935" s="8">
        <v>1</v>
      </c>
      <c r="AH935" s="8">
        <v>1</v>
      </c>
      <c r="AI935" s="8">
        <v>1</v>
      </c>
      <c r="AJ935" s="8">
        <v>0</v>
      </c>
      <c r="AK935" s="8">
        <v>0</v>
      </c>
      <c r="AL935" s="8">
        <v>0</v>
      </c>
    </row>
    <row r="936" spans="1:39" ht="76.5" hidden="1" x14ac:dyDescent="0.25">
      <c r="A936" s="6">
        <v>1593</v>
      </c>
      <c r="B936" s="7" t="s">
        <v>92</v>
      </c>
      <c r="C936" s="7" t="s">
        <v>67</v>
      </c>
      <c r="D936" s="7" t="s">
        <v>121</v>
      </c>
      <c r="E936" s="7" t="s">
        <v>94</v>
      </c>
      <c r="F936" s="7" t="s">
        <v>272</v>
      </c>
      <c r="G936" s="7" t="s">
        <v>273</v>
      </c>
      <c r="H936" s="7" t="s">
        <v>274</v>
      </c>
      <c r="I936" s="7" t="s">
        <v>275</v>
      </c>
      <c r="J936" s="7" t="s">
        <v>2649</v>
      </c>
      <c r="K936" s="7" t="s">
        <v>5500</v>
      </c>
      <c r="L936" s="7" t="s">
        <v>5501</v>
      </c>
      <c r="M936" s="7" t="s">
        <v>294</v>
      </c>
      <c r="N936" s="7" t="s">
        <v>4584</v>
      </c>
      <c r="O936" s="8">
        <v>0</v>
      </c>
      <c r="P936" s="8">
        <v>0</v>
      </c>
      <c r="Q936" s="8">
        <v>0</v>
      </c>
      <c r="U936" s="8">
        <v>1</v>
      </c>
      <c r="V936" s="8">
        <v>1</v>
      </c>
      <c r="W936" s="8">
        <v>1</v>
      </c>
      <c r="X936" s="8">
        <v>1</v>
      </c>
      <c r="Y936" s="8">
        <v>1</v>
      </c>
      <c r="Z936" s="8">
        <v>1</v>
      </c>
      <c r="AA936" s="8">
        <v>0</v>
      </c>
      <c r="AB936" s="8">
        <v>0</v>
      </c>
      <c r="AC936" s="8">
        <v>0</v>
      </c>
      <c r="AD936" s="8">
        <v>0</v>
      </c>
      <c r="AE936" s="8">
        <v>0</v>
      </c>
      <c r="AF936" s="8">
        <v>0</v>
      </c>
      <c r="AG936" s="8">
        <v>1</v>
      </c>
      <c r="AH936" s="8">
        <v>1</v>
      </c>
      <c r="AI936" s="8">
        <v>1</v>
      </c>
      <c r="AJ936" s="8">
        <v>0</v>
      </c>
      <c r="AK936" s="8">
        <v>0</v>
      </c>
      <c r="AL936" s="8">
        <v>0</v>
      </c>
    </row>
    <row r="937" spans="1:39" ht="127.5" hidden="1" x14ac:dyDescent="0.25">
      <c r="A937" s="6">
        <v>1597</v>
      </c>
      <c r="B937" s="7" t="s">
        <v>92</v>
      </c>
      <c r="C937" s="7" t="s">
        <v>83</v>
      </c>
      <c r="D937" s="7" t="s">
        <v>173</v>
      </c>
      <c r="E937" s="7" t="s">
        <v>94</v>
      </c>
      <c r="F937" s="7" t="s">
        <v>1088</v>
      </c>
      <c r="G937" s="7" t="s">
        <v>1352</v>
      </c>
      <c r="H937" s="7" t="s">
        <v>1353</v>
      </c>
      <c r="I937" s="7" t="s">
        <v>1354</v>
      </c>
      <c r="J937" s="7" t="s">
        <v>2649</v>
      </c>
      <c r="K937" s="7" t="s">
        <v>5502</v>
      </c>
      <c r="L937" s="7" t="s">
        <v>5503</v>
      </c>
      <c r="M937" s="7" t="s">
        <v>229</v>
      </c>
      <c r="N937" s="7" t="s">
        <v>5504</v>
      </c>
      <c r="O937" s="8">
        <v>20</v>
      </c>
      <c r="P937" s="8">
        <v>20</v>
      </c>
      <c r="Q937" s="8">
        <v>20</v>
      </c>
      <c r="R937" s="7" t="s">
        <v>1275</v>
      </c>
      <c r="S937" s="7" t="s">
        <v>1275</v>
      </c>
      <c r="T937" s="7" t="s">
        <v>1275</v>
      </c>
      <c r="U937" s="8">
        <v>9</v>
      </c>
      <c r="V937" s="8">
        <v>9</v>
      </c>
      <c r="W937" s="8">
        <v>9</v>
      </c>
      <c r="X937" s="8">
        <v>8</v>
      </c>
      <c r="Y937" s="8">
        <v>8</v>
      </c>
      <c r="Z937" s="8">
        <v>8</v>
      </c>
      <c r="AA937" s="8">
        <v>8</v>
      </c>
      <c r="AB937" s="8">
        <v>8</v>
      </c>
      <c r="AC937" s="8">
        <v>8</v>
      </c>
      <c r="AD937" s="8">
        <v>0</v>
      </c>
      <c r="AE937" s="8">
        <v>0</v>
      </c>
      <c r="AF937" s="8">
        <v>0</v>
      </c>
      <c r="AG937" s="8">
        <v>0</v>
      </c>
      <c r="AH937" s="8">
        <v>0</v>
      </c>
      <c r="AI937" s="8">
        <v>0</v>
      </c>
      <c r="AJ937" s="8">
        <v>8</v>
      </c>
      <c r="AK937" s="8">
        <v>8</v>
      </c>
      <c r="AL937" s="8">
        <v>8</v>
      </c>
    </row>
    <row r="938" spans="1:39" ht="114.75" hidden="1" x14ac:dyDescent="0.25">
      <c r="A938" s="6">
        <v>1599</v>
      </c>
      <c r="B938" s="7" t="s">
        <v>92</v>
      </c>
      <c r="C938" s="7" t="s">
        <v>69</v>
      </c>
      <c r="D938" s="7" t="s">
        <v>314</v>
      </c>
      <c r="E938" s="7" t="s">
        <v>94</v>
      </c>
      <c r="F938" s="7" t="s">
        <v>95</v>
      </c>
      <c r="G938" s="7" t="s">
        <v>2011</v>
      </c>
      <c r="H938" s="7" t="s">
        <v>2012</v>
      </c>
      <c r="I938" s="7" t="s">
        <v>2013</v>
      </c>
      <c r="J938" s="7" t="s">
        <v>2649</v>
      </c>
      <c r="K938" s="7" t="s">
        <v>5505</v>
      </c>
      <c r="L938" s="7" t="s">
        <v>5506</v>
      </c>
      <c r="M938" s="7" t="s">
        <v>708</v>
      </c>
      <c r="N938" s="7" t="s">
        <v>5507</v>
      </c>
      <c r="O938" s="8">
        <v>0</v>
      </c>
      <c r="P938" s="8">
        <v>0</v>
      </c>
      <c r="Q938" s="8">
        <v>0</v>
      </c>
      <c r="U938" s="8">
        <v>12</v>
      </c>
      <c r="V938" s="8">
        <v>12</v>
      </c>
      <c r="W938" s="8">
        <v>12</v>
      </c>
      <c r="X938" s="8">
        <v>8</v>
      </c>
      <c r="Y938" s="8">
        <v>8</v>
      </c>
      <c r="Z938" s="8">
        <v>8</v>
      </c>
      <c r="AA938" s="8">
        <v>0</v>
      </c>
      <c r="AB938" s="8">
        <v>0</v>
      </c>
      <c r="AC938" s="8">
        <v>0</v>
      </c>
      <c r="AD938" s="8">
        <v>0</v>
      </c>
      <c r="AE938" s="8">
        <v>0</v>
      </c>
      <c r="AF938" s="8">
        <v>0</v>
      </c>
      <c r="AG938" s="8">
        <v>8</v>
      </c>
      <c r="AH938" s="8">
        <v>8</v>
      </c>
      <c r="AI938" s="8">
        <v>8</v>
      </c>
      <c r="AJ938" s="8">
        <v>0</v>
      </c>
      <c r="AK938" s="8">
        <v>0</v>
      </c>
      <c r="AL938" s="8">
        <v>0</v>
      </c>
    </row>
    <row r="939" spans="1:39" ht="127.5" hidden="1" x14ac:dyDescent="0.25">
      <c r="A939" s="6">
        <v>1599</v>
      </c>
      <c r="B939" s="7" t="s">
        <v>92</v>
      </c>
      <c r="C939" s="7" t="s">
        <v>69</v>
      </c>
      <c r="D939" s="7" t="s">
        <v>314</v>
      </c>
      <c r="E939" s="7" t="s">
        <v>94</v>
      </c>
      <c r="F939" s="7" t="s">
        <v>95</v>
      </c>
      <c r="G939" s="7" t="s">
        <v>2011</v>
      </c>
      <c r="H939" s="7" t="s">
        <v>2012</v>
      </c>
      <c r="I939" s="7" t="s">
        <v>2013</v>
      </c>
      <c r="J939" s="7" t="s">
        <v>2649</v>
      </c>
      <c r="K939" s="7" t="s">
        <v>5508</v>
      </c>
      <c r="L939" s="7" t="s">
        <v>5509</v>
      </c>
      <c r="M939" s="7" t="s">
        <v>314</v>
      </c>
      <c r="N939" s="7" t="s">
        <v>4015</v>
      </c>
      <c r="O939" s="8">
        <v>0</v>
      </c>
      <c r="P939" s="8">
        <v>0</v>
      </c>
      <c r="Q939" s="8">
        <v>0</v>
      </c>
      <c r="U939" s="8">
        <v>8</v>
      </c>
      <c r="V939" s="8">
        <v>8</v>
      </c>
      <c r="W939" s="8">
        <v>0</v>
      </c>
      <c r="X939" s="8">
        <v>8</v>
      </c>
      <c r="Y939" s="8">
        <v>8</v>
      </c>
      <c r="Z939" s="8">
        <v>0</v>
      </c>
      <c r="AA939" s="8">
        <v>0</v>
      </c>
      <c r="AB939" s="8">
        <v>0</v>
      </c>
      <c r="AC939" s="8">
        <v>0</v>
      </c>
      <c r="AD939" s="8">
        <v>0</v>
      </c>
      <c r="AE939" s="8">
        <v>0</v>
      </c>
      <c r="AF939" s="8">
        <v>0</v>
      </c>
      <c r="AG939" s="8">
        <v>8</v>
      </c>
      <c r="AH939" s="8">
        <v>8</v>
      </c>
      <c r="AI939" s="8">
        <v>0</v>
      </c>
      <c r="AJ939" s="8">
        <v>0</v>
      </c>
      <c r="AK939" s="8">
        <v>0</v>
      </c>
      <c r="AL939" s="8">
        <v>0</v>
      </c>
      <c r="AM939" s="7" t="s">
        <v>5510</v>
      </c>
    </row>
    <row r="940" spans="1:39" ht="102" hidden="1" x14ac:dyDescent="0.25">
      <c r="A940" s="6">
        <v>1606</v>
      </c>
      <c r="B940" s="7" t="s">
        <v>92</v>
      </c>
      <c r="C940" s="7" t="s">
        <v>83</v>
      </c>
      <c r="D940" s="7" t="s">
        <v>229</v>
      </c>
      <c r="E940" s="7" t="s">
        <v>94</v>
      </c>
      <c r="F940" s="7" t="s">
        <v>1088</v>
      </c>
      <c r="G940" s="7" t="s">
        <v>1358</v>
      </c>
      <c r="H940" s="7" t="s">
        <v>1359</v>
      </c>
      <c r="I940" s="7" t="s">
        <v>1360</v>
      </c>
      <c r="J940" s="7" t="s">
        <v>2649</v>
      </c>
      <c r="K940" s="7" t="s">
        <v>5511</v>
      </c>
      <c r="L940" s="7" t="s">
        <v>5512</v>
      </c>
      <c r="M940" s="7" t="s">
        <v>229</v>
      </c>
      <c r="N940" s="7" t="s">
        <v>5513</v>
      </c>
      <c r="O940" s="8">
        <v>0</v>
      </c>
      <c r="P940" s="8">
        <v>2</v>
      </c>
      <c r="Q940" s="8">
        <v>2</v>
      </c>
      <c r="R940" s="7" t="s">
        <v>1284</v>
      </c>
      <c r="S940" s="7" t="s">
        <v>1284</v>
      </c>
      <c r="T940" s="7" t="s">
        <v>1284</v>
      </c>
      <c r="U940" s="8">
        <v>2</v>
      </c>
      <c r="V940" s="8">
        <v>2</v>
      </c>
      <c r="W940" s="8">
        <v>2</v>
      </c>
      <c r="X940" s="8">
        <v>1</v>
      </c>
      <c r="Y940" s="8">
        <v>1</v>
      </c>
      <c r="Z940" s="8">
        <v>1</v>
      </c>
      <c r="AA940" s="8">
        <v>0</v>
      </c>
      <c r="AB940" s="8">
        <v>0</v>
      </c>
      <c r="AC940" s="8">
        <v>0</v>
      </c>
      <c r="AD940" s="8">
        <v>1</v>
      </c>
      <c r="AE940" s="8">
        <v>1</v>
      </c>
      <c r="AF940" s="8">
        <v>1</v>
      </c>
      <c r="AG940" s="8">
        <v>0</v>
      </c>
      <c r="AH940" s="8">
        <v>0</v>
      </c>
      <c r="AI940" s="8">
        <v>0</v>
      </c>
      <c r="AJ940" s="8">
        <v>1</v>
      </c>
      <c r="AK940" s="8">
        <v>1</v>
      </c>
      <c r="AL940" s="8">
        <v>1</v>
      </c>
    </row>
    <row r="941" spans="1:39" ht="127.5" hidden="1" x14ac:dyDescent="0.25">
      <c r="A941" s="6">
        <v>1634</v>
      </c>
      <c r="B941" s="7" t="s">
        <v>92</v>
      </c>
      <c r="C941" s="7" t="s">
        <v>52</v>
      </c>
      <c r="D941" s="7" t="s">
        <v>738</v>
      </c>
      <c r="E941" s="7" t="s">
        <v>94</v>
      </c>
      <c r="F941" s="7" t="s">
        <v>95</v>
      </c>
      <c r="G941" s="7" t="s">
        <v>2098</v>
      </c>
      <c r="H941" s="7" t="s">
        <v>2099</v>
      </c>
      <c r="I941" s="7" t="s">
        <v>2100</v>
      </c>
      <c r="J941" s="7" t="s">
        <v>2649</v>
      </c>
      <c r="K941" s="7" t="s">
        <v>5514</v>
      </c>
      <c r="L941" s="7" t="s">
        <v>5515</v>
      </c>
      <c r="M941" s="7" t="s">
        <v>738</v>
      </c>
      <c r="N941" s="7" t="s">
        <v>5516</v>
      </c>
      <c r="O941" s="8">
        <v>0</v>
      </c>
      <c r="P941" s="8">
        <v>2</v>
      </c>
      <c r="Q941" s="8">
        <v>1</v>
      </c>
      <c r="R941" s="7" t="s">
        <v>100</v>
      </c>
      <c r="S941" s="7" t="s">
        <v>2224</v>
      </c>
      <c r="T941" s="7" t="s">
        <v>2664</v>
      </c>
      <c r="U941" s="8">
        <v>6</v>
      </c>
      <c r="V941" s="8">
        <v>6</v>
      </c>
      <c r="W941" s="8">
        <v>6</v>
      </c>
      <c r="X941" s="8">
        <v>4</v>
      </c>
      <c r="Y941" s="8">
        <v>4</v>
      </c>
      <c r="Z941" s="8">
        <v>4</v>
      </c>
      <c r="AA941" s="8">
        <v>0</v>
      </c>
      <c r="AB941" s="8">
        <v>0</v>
      </c>
      <c r="AC941" s="8">
        <v>0</v>
      </c>
      <c r="AD941" s="8">
        <v>2</v>
      </c>
      <c r="AE941" s="8">
        <v>2</v>
      </c>
      <c r="AF941" s="8">
        <v>2</v>
      </c>
      <c r="AG941" s="8">
        <v>2</v>
      </c>
      <c r="AH941" s="8">
        <v>2</v>
      </c>
      <c r="AI941" s="8">
        <v>2</v>
      </c>
      <c r="AJ941" s="8">
        <v>4</v>
      </c>
      <c r="AK941" s="8">
        <v>4</v>
      </c>
      <c r="AL941" s="8">
        <v>4</v>
      </c>
    </row>
    <row r="942" spans="1:39" ht="127.5" hidden="1" x14ac:dyDescent="0.25">
      <c r="A942" s="6">
        <v>1634</v>
      </c>
      <c r="B942" s="7" t="s">
        <v>92</v>
      </c>
      <c r="C942" s="7" t="s">
        <v>52</v>
      </c>
      <c r="D942" s="7" t="s">
        <v>738</v>
      </c>
      <c r="E942" s="7" t="s">
        <v>94</v>
      </c>
      <c r="F942" s="7" t="s">
        <v>95</v>
      </c>
      <c r="G942" s="7" t="s">
        <v>2098</v>
      </c>
      <c r="H942" s="7" t="s">
        <v>2099</v>
      </c>
      <c r="I942" s="7" t="s">
        <v>2100</v>
      </c>
      <c r="J942" s="7" t="s">
        <v>2649</v>
      </c>
      <c r="K942" s="7" t="s">
        <v>5517</v>
      </c>
      <c r="L942" s="7" t="s">
        <v>5518</v>
      </c>
      <c r="M942" s="7" t="s">
        <v>738</v>
      </c>
      <c r="N942" s="7" t="s">
        <v>5519</v>
      </c>
      <c r="O942" s="8">
        <v>2</v>
      </c>
      <c r="P942" s="8">
        <v>2</v>
      </c>
      <c r="Q942" s="8">
        <v>1</v>
      </c>
      <c r="R942" s="7" t="s">
        <v>2224</v>
      </c>
      <c r="S942" s="7" t="s">
        <v>4355</v>
      </c>
      <c r="T942" s="7" t="s">
        <v>2664</v>
      </c>
      <c r="U942" s="8">
        <v>3</v>
      </c>
      <c r="V942" s="8">
        <v>3</v>
      </c>
      <c r="W942" s="8">
        <v>3</v>
      </c>
      <c r="X942" s="8">
        <v>2</v>
      </c>
      <c r="Y942" s="8">
        <v>2</v>
      </c>
      <c r="Z942" s="8">
        <v>2</v>
      </c>
      <c r="AA942" s="8">
        <v>0</v>
      </c>
      <c r="AB942" s="8">
        <v>0</v>
      </c>
      <c r="AC942" s="8">
        <v>0</v>
      </c>
      <c r="AD942" s="8">
        <v>2</v>
      </c>
      <c r="AE942" s="8">
        <v>2</v>
      </c>
      <c r="AF942" s="8">
        <v>2</v>
      </c>
      <c r="AG942" s="8">
        <v>0</v>
      </c>
      <c r="AH942" s="8">
        <v>0</v>
      </c>
      <c r="AI942" s="8">
        <v>0</v>
      </c>
      <c r="AJ942" s="8">
        <v>2</v>
      </c>
      <c r="AK942" s="8">
        <v>2</v>
      </c>
      <c r="AL942" s="8">
        <v>2</v>
      </c>
    </row>
    <row r="943" spans="1:39" ht="127.5" hidden="1" x14ac:dyDescent="0.25">
      <c r="A943" s="6">
        <v>1634</v>
      </c>
      <c r="B943" s="7" t="s">
        <v>92</v>
      </c>
      <c r="C943" s="7" t="s">
        <v>52</v>
      </c>
      <c r="D943" s="7" t="s">
        <v>738</v>
      </c>
      <c r="E943" s="7" t="s">
        <v>94</v>
      </c>
      <c r="F943" s="7" t="s">
        <v>95</v>
      </c>
      <c r="G943" s="7" t="s">
        <v>2098</v>
      </c>
      <c r="H943" s="7" t="s">
        <v>2099</v>
      </c>
      <c r="I943" s="7" t="s">
        <v>2100</v>
      </c>
      <c r="J943" s="7" t="s">
        <v>2649</v>
      </c>
      <c r="K943" s="7" t="s">
        <v>5520</v>
      </c>
      <c r="L943" s="7" t="s">
        <v>5521</v>
      </c>
      <c r="M943" s="7" t="s">
        <v>738</v>
      </c>
      <c r="N943" s="7" t="s">
        <v>5522</v>
      </c>
      <c r="O943" s="8">
        <v>2</v>
      </c>
      <c r="P943" s="8">
        <v>1</v>
      </c>
      <c r="Q943" s="8">
        <v>1</v>
      </c>
      <c r="R943" s="7" t="s">
        <v>5523</v>
      </c>
      <c r="S943" s="7" t="s">
        <v>5524</v>
      </c>
      <c r="T943" s="7" t="s">
        <v>5524</v>
      </c>
      <c r="U943" s="8">
        <v>7</v>
      </c>
      <c r="V943" s="8">
        <v>7</v>
      </c>
      <c r="W943" s="8">
        <v>7</v>
      </c>
      <c r="X943" s="8">
        <v>6</v>
      </c>
      <c r="Y943" s="8">
        <v>6</v>
      </c>
      <c r="Z943" s="8">
        <v>6</v>
      </c>
      <c r="AA943" s="8">
        <v>0</v>
      </c>
      <c r="AB943" s="8">
        <v>0</v>
      </c>
      <c r="AC943" s="8">
        <v>0</v>
      </c>
      <c r="AD943" s="8">
        <v>6</v>
      </c>
      <c r="AE943" s="8">
        <v>6</v>
      </c>
      <c r="AF943" s="8">
        <v>6</v>
      </c>
      <c r="AG943" s="8">
        <v>0</v>
      </c>
      <c r="AH943" s="8">
        <v>0</v>
      </c>
      <c r="AI943" s="8">
        <v>0</v>
      </c>
      <c r="AJ943" s="8">
        <v>6</v>
      </c>
      <c r="AK943" s="8">
        <v>6</v>
      </c>
      <c r="AL943" s="8">
        <v>6</v>
      </c>
    </row>
    <row r="944" spans="1:39" ht="102" hidden="1" x14ac:dyDescent="0.25">
      <c r="A944" s="6">
        <v>1638</v>
      </c>
      <c r="B944" s="7" t="s">
        <v>92</v>
      </c>
      <c r="C944" s="7" t="s">
        <v>52</v>
      </c>
      <c r="D944" s="7" t="s">
        <v>314</v>
      </c>
      <c r="E944" s="7" t="s">
        <v>94</v>
      </c>
      <c r="F944" s="7" t="s">
        <v>95</v>
      </c>
      <c r="G944" s="7" t="s">
        <v>2118</v>
      </c>
      <c r="H944" s="7" t="s">
        <v>2119</v>
      </c>
      <c r="I944" s="7" t="s">
        <v>2120</v>
      </c>
      <c r="J944" s="7" t="s">
        <v>2649</v>
      </c>
      <c r="K944" s="7" t="s">
        <v>5525</v>
      </c>
      <c r="L944" s="7" t="s">
        <v>5526</v>
      </c>
      <c r="M944" s="7" t="s">
        <v>314</v>
      </c>
      <c r="N944" s="7" t="s">
        <v>5527</v>
      </c>
      <c r="O944" s="8">
        <v>0</v>
      </c>
      <c r="P944" s="8">
        <v>1</v>
      </c>
      <c r="Q944" s="8">
        <v>1</v>
      </c>
      <c r="S944" s="7" t="s">
        <v>5528</v>
      </c>
      <c r="T944" s="7" t="s">
        <v>5528</v>
      </c>
      <c r="U944" s="8">
        <v>7</v>
      </c>
      <c r="V944" s="8">
        <v>7</v>
      </c>
      <c r="W944" s="8">
        <v>7</v>
      </c>
      <c r="X944" s="8">
        <v>7</v>
      </c>
      <c r="Y944" s="8">
        <v>7</v>
      </c>
      <c r="Z944" s="8">
        <v>7</v>
      </c>
      <c r="AA944" s="8">
        <v>7</v>
      </c>
      <c r="AB944" s="8">
        <v>7</v>
      </c>
      <c r="AC944" s="8">
        <v>7</v>
      </c>
      <c r="AD944" s="8">
        <v>0</v>
      </c>
      <c r="AE944" s="8">
        <v>0</v>
      </c>
      <c r="AF944" s="8">
        <v>0</v>
      </c>
      <c r="AG944" s="8">
        <v>0</v>
      </c>
      <c r="AH944" s="8">
        <v>0</v>
      </c>
      <c r="AI944" s="8">
        <v>0</v>
      </c>
      <c r="AJ944" s="8">
        <v>0</v>
      </c>
      <c r="AK944" s="8">
        <v>0</v>
      </c>
      <c r="AL944" s="8">
        <v>0</v>
      </c>
    </row>
    <row r="945" spans="1:39" ht="102" hidden="1" x14ac:dyDescent="0.25">
      <c r="A945" s="6">
        <v>1640</v>
      </c>
      <c r="B945" s="7" t="s">
        <v>92</v>
      </c>
      <c r="C945" s="7" t="s">
        <v>52</v>
      </c>
      <c r="D945" s="7" t="s">
        <v>121</v>
      </c>
      <c r="E945" s="7" t="s">
        <v>94</v>
      </c>
      <c r="F945" s="7" t="s">
        <v>95</v>
      </c>
      <c r="G945" s="7" t="s">
        <v>2124</v>
      </c>
      <c r="H945" s="7" t="s">
        <v>2125</v>
      </c>
      <c r="I945" s="7" t="s">
        <v>2126</v>
      </c>
      <c r="J945" s="7" t="s">
        <v>2649</v>
      </c>
      <c r="K945" s="7" t="s">
        <v>5529</v>
      </c>
      <c r="L945" s="7" t="s">
        <v>5530</v>
      </c>
      <c r="M945" s="7" t="s">
        <v>1075</v>
      </c>
      <c r="N945" s="7" t="s">
        <v>5531</v>
      </c>
      <c r="O945" s="8">
        <v>0</v>
      </c>
      <c r="P945" s="8">
        <v>0</v>
      </c>
      <c r="Q945" s="8">
        <v>0</v>
      </c>
      <c r="R945" s="7" t="s">
        <v>100</v>
      </c>
      <c r="S945" s="7" t="s">
        <v>100</v>
      </c>
      <c r="T945" s="7" t="s">
        <v>100</v>
      </c>
      <c r="U945" s="8">
        <v>5</v>
      </c>
      <c r="V945" s="8">
        <v>5</v>
      </c>
      <c r="W945" s="8">
        <v>5</v>
      </c>
      <c r="X945" s="8">
        <v>5</v>
      </c>
      <c r="Y945" s="8">
        <v>5</v>
      </c>
      <c r="Z945" s="8">
        <v>5</v>
      </c>
      <c r="AA945" s="8">
        <v>2</v>
      </c>
      <c r="AB945" s="8">
        <v>2</v>
      </c>
      <c r="AC945" s="8">
        <v>2</v>
      </c>
      <c r="AD945" s="8">
        <v>3</v>
      </c>
      <c r="AE945" s="8">
        <v>3</v>
      </c>
      <c r="AF945" s="8">
        <v>3</v>
      </c>
      <c r="AG945" s="8">
        <v>0</v>
      </c>
      <c r="AH945" s="8">
        <v>0</v>
      </c>
      <c r="AI945" s="8">
        <v>0</v>
      </c>
      <c r="AJ945" s="8">
        <v>5</v>
      </c>
      <c r="AK945" s="8">
        <v>5</v>
      </c>
      <c r="AL945" s="8">
        <v>5</v>
      </c>
    </row>
    <row r="946" spans="1:39" ht="76.5" hidden="1" x14ac:dyDescent="0.25">
      <c r="A946" s="6">
        <v>1641</v>
      </c>
      <c r="B946" s="7" t="s">
        <v>92</v>
      </c>
      <c r="C946" s="7" t="s">
        <v>52</v>
      </c>
      <c r="D946" s="7" t="s">
        <v>481</v>
      </c>
      <c r="E946" s="7" t="s">
        <v>94</v>
      </c>
      <c r="F946" s="7" t="s">
        <v>95</v>
      </c>
      <c r="G946" s="7" t="s">
        <v>2128</v>
      </c>
      <c r="H946" s="7" t="s">
        <v>2129</v>
      </c>
      <c r="I946" s="7" t="s">
        <v>2130</v>
      </c>
      <c r="J946" s="7" t="s">
        <v>2649</v>
      </c>
      <c r="K946" s="7" t="s">
        <v>5532</v>
      </c>
      <c r="L946" s="7" t="s">
        <v>5533</v>
      </c>
      <c r="M946" s="7" t="s">
        <v>481</v>
      </c>
      <c r="N946" s="7" t="s">
        <v>5534</v>
      </c>
      <c r="O946" s="8">
        <v>0</v>
      </c>
      <c r="P946" s="8">
        <v>0</v>
      </c>
      <c r="Q946" s="8">
        <v>0</v>
      </c>
      <c r="U946" s="8">
        <v>5</v>
      </c>
      <c r="V946" s="8">
        <v>5</v>
      </c>
      <c r="W946" s="8">
        <v>5</v>
      </c>
      <c r="X946" s="8">
        <v>4</v>
      </c>
      <c r="Y946" s="8">
        <v>4</v>
      </c>
      <c r="Z946" s="8">
        <v>4</v>
      </c>
      <c r="AA946" s="8">
        <v>0</v>
      </c>
      <c r="AB946" s="8">
        <v>0</v>
      </c>
      <c r="AC946" s="8">
        <v>0</v>
      </c>
      <c r="AD946" s="8">
        <v>4</v>
      </c>
      <c r="AE946" s="8">
        <v>4</v>
      </c>
      <c r="AF946" s="8">
        <v>4</v>
      </c>
      <c r="AG946" s="8">
        <v>0</v>
      </c>
      <c r="AH946" s="8">
        <v>0</v>
      </c>
      <c r="AI946" s="8">
        <v>0</v>
      </c>
      <c r="AJ946" s="8">
        <v>4</v>
      </c>
      <c r="AK946" s="8">
        <v>4</v>
      </c>
      <c r="AL946" s="8">
        <v>4</v>
      </c>
    </row>
    <row r="947" spans="1:39" ht="76.5" hidden="1" x14ac:dyDescent="0.25">
      <c r="A947" s="6">
        <v>1641</v>
      </c>
      <c r="B947" s="7" t="s">
        <v>92</v>
      </c>
      <c r="C947" s="7" t="s">
        <v>52</v>
      </c>
      <c r="D947" s="7" t="s">
        <v>481</v>
      </c>
      <c r="E947" s="7" t="s">
        <v>94</v>
      </c>
      <c r="F947" s="7" t="s">
        <v>95</v>
      </c>
      <c r="G947" s="7" t="s">
        <v>2128</v>
      </c>
      <c r="H947" s="7" t="s">
        <v>2129</v>
      </c>
      <c r="I947" s="7" t="s">
        <v>2130</v>
      </c>
      <c r="J947" s="7" t="s">
        <v>2649</v>
      </c>
      <c r="K947" s="7" t="s">
        <v>5535</v>
      </c>
      <c r="L947" s="7" t="s">
        <v>5536</v>
      </c>
      <c r="M947" s="7" t="s">
        <v>436</v>
      </c>
      <c r="N947" s="7" t="s">
        <v>5537</v>
      </c>
      <c r="O947" s="8">
        <v>0</v>
      </c>
      <c r="P947" s="8">
        <v>0</v>
      </c>
      <c r="Q947" s="8">
        <v>0</v>
      </c>
      <c r="U947" s="8">
        <v>3</v>
      </c>
      <c r="V947" s="8">
        <v>3</v>
      </c>
      <c r="W947" s="8">
        <v>3</v>
      </c>
      <c r="X947" s="8">
        <v>3</v>
      </c>
      <c r="Y947" s="8">
        <v>3</v>
      </c>
      <c r="Z947" s="8">
        <v>3</v>
      </c>
      <c r="AA947" s="8">
        <v>0</v>
      </c>
      <c r="AB947" s="8">
        <v>0</v>
      </c>
      <c r="AC947" s="8">
        <v>0</v>
      </c>
      <c r="AD947" s="8">
        <v>3</v>
      </c>
      <c r="AE947" s="8">
        <v>3</v>
      </c>
      <c r="AF947" s="8">
        <v>3</v>
      </c>
      <c r="AG947" s="8">
        <v>0</v>
      </c>
      <c r="AH947" s="8">
        <v>0</v>
      </c>
      <c r="AI947" s="8">
        <v>0</v>
      </c>
      <c r="AJ947" s="8">
        <v>3</v>
      </c>
      <c r="AK947" s="8">
        <v>3</v>
      </c>
      <c r="AL947" s="8">
        <v>3</v>
      </c>
    </row>
    <row r="948" spans="1:39" ht="102" hidden="1" x14ac:dyDescent="0.25">
      <c r="A948" s="6">
        <v>1643</v>
      </c>
      <c r="B948" s="7" t="s">
        <v>92</v>
      </c>
      <c r="C948" s="7" t="s">
        <v>52</v>
      </c>
      <c r="D948" s="7" t="s">
        <v>236</v>
      </c>
      <c r="E948" s="7" t="s">
        <v>94</v>
      </c>
      <c r="F948" s="7" t="s">
        <v>95</v>
      </c>
      <c r="G948" s="7" t="s">
        <v>2138</v>
      </c>
      <c r="H948" s="7" t="s">
        <v>2139</v>
      </c>
      <c r="I948" s="7" t="s">
        <v>2140</v>
      </c>
      <c r="J948" s="7" t="s">
        <v>2649</v>
      </c>
      <c r="K948" s="7" t="s">
        <v>5538</v>
      </c>
      <c r="L948" s="7" t="s">
        <v>5539</v>
      </c>
      <c r="M948" s="7" t="s">
        <v>236</v>
      </c>
      <c r="N948" s="7" t="s">
        <v>5540</v>
      </c>
      <c r="O948" s="8">
        <v>0</v>
      </c>
      <c r="P948" s="8">
        <v>0</v>
      </c>
      <c r="Q948" s="8">
        <v>0</v>
      </c>
      <c r="U948" s="8">
        <v>2</v>
      </c>
      <c r="V948" s="8">
        <v>2</v>
      </c>
      <c r="W948" s="8">
        <v>2</v>
      </c>
      <c r="X948" s="8">
        <v>2</v>
      </c>
      <c r="Y948" s="8">
        <v>2</v>
      </c>
      <c r="Z948" s="8">
        <v>2</v>
      </c>
      <c r="AA948" s="8">
        <v>0</v>
      </c>
      <c r="AB948" s="8">
        <v>0</v>
      </c>
      <c r="AC948" s="8">
        <v>0</v>
      </c>
      <c r="AD948" s="8">
        <v>0</v>
      </c>
      <c r="AE948" s="8">
        <v>0</v>
      </c>
      <c r="AF948" s="8">
        <v>0</v>
      </c>
      <c r="AG948" s="8">
        <v>2</v>
      </c>
      <c r="AH948" s="8">
        <v>2</v>
      </c>
      <c r="AI948" s="8">
        <v>2</v>
      </c>
      <c r="AJ948" s="8">
        <v>0</v>
      </c>
      <c r="AK948" s="8">
        <v>0</v>
      </c>
      <c r="AL948" s="8">
        <v>0</v>
      </c>
    </row>
    <row r="949" spans="1:39" ht="76.5" hidden="1" x14ac:dyDescent="0.25">
      <c r="A949" s="6">
        <v>1649</v>
      </c>
      <c r="B949" s="7" t="s">
        <v>92</v>
      </c>
      <c r="C949" s="7" t="s">
        <v>52</v>
      </c>
      <c r="D949" s="7" t="s">
        <v>480</v>
      </c>
      <c r="E949" s="7" t="s">
        <v>94</v>
      </c>
      <c r="F949" s="7" t="s">
        <v>95</v>
      </c>
      <c r="G949" s="7" t="s">
        <v>2163</v>
      </c>
      <c r="H949" s="7" t="s">
        <v>2164</v>
      </c>
      <c r="I949" s="7" t="s">
        <v>2165</v>
      </c>
      <c r="J949" s="7" t="s">
        <v>2649</v>
      </c>
      <c r="K949" s="7" t="s">
        <v>5541</v>
      </c>
      <c r="L949" s="7" t="s">
        <v>5542</v>
      </c>
      <c r="M949" s="7" t="s">
        <v>977</v>
      </c>
      <c r="N949" s="7" t="s">
        <v>5543</v>
      </c>
      <c r="O949" s="8">
        <v>2</v>
      </c>
      <c r="P949" s="8">
        <v>5</v>
      </c>
      <c r="Q949" s="8">
        <v>4</v>
      </c>
      <c r="R949" s="7" t="s">
        <v>5544</v>
      </c>
      <c r="S949" s="7" t="s">
        <v>5545</v>
      </c>
      <c r="T949" s="7" t="s">
        <v>5546</v>
      </c>
      <c r="U949" s="8">
        <v>10</v>
      </c>
      <c r="V949" s="8">
        <v>10</v>
      </c>
      <c r="W949" s="8">
        <v>10</v>
      </c>
      <c r="X949" s="8">
        <v>5</v>
      </c>
      <c r="Y949" s="8">
        <v>5</v>
      </c>
      <c r="Z949" s="8">
        <v>5</v>
      </c>
      <c r="AA949" s="8">
        <v>0</v>
      </c>
      <c r="AB949" s="8">
        <v>0</v>
      </c>
      <c r="AC949" s="8">
        <v>0</v>
      </c>
      <c r="AD949" s="8">
        <v>4</v>
      </c>
      <c r="AE949" s="8">
        <v>4</v>
      </c>
      <c r="AF949" s="8">
        <v>4</v>
      </c>
      <c r="AG949" s="8">
        <v>1</v>
      </c>
      <c r="AH949" s="8">
        <v>1</v>
      </c>
      <c r="AI949" s="8">
        <v>1</v>
      </c>
      <c r="AJ949" s="8">
        <v>3</v>
      </c>
      <c r="AK949" s="8">
        <v>3</v>
      </c>
      <c r="AL949" s="8">
        <v>3</v>
      </c>
    </row>
    <row r="950" spans="1:39" ht="89.25" hidden="1" x14ac:dyDescent="0.25">
      <c r="A950" s="6">
        <v>1654</v>
      </c>
      <c r="B950" s="7" t="s">
        <v>92</v>
      </c>
      <c r="C950" s="7" t="s">
        <v>58</v>
      </c>
      <c r="D950" s="7" t="s">
        <v>121</v>
      </c>
      <c r="E950" s="7" t="s">
        <v>94</v>
      </c>
      <c r="F950" s="7" t="s">
        <v>95</v>
      </c>
      <c r="G950" s="7" t="s">
        <v>2175</v>
      </c>
      <c r="H950" s="7" t="s">
        <v>2176</v>
      </c>
      <c r="I950" s="7" t="s">
        <v>2177</v>
      </c>
      <c r="J950" s="7" t="s">
        <v>2649</v>
      </c>
      <c r="K950" s="7" t="s">
        <v>5547</v>
      </c>
      <c r="L950" s="7" t="s">
        <v>5548</v>
      </c>
      <c r="M950" s="7" t="s">
        <v>1064</v>
      </c>
      <c r="N950" s="7" t="s">
        <v>5549</v>
      </c>
      <c r="O950" s="8">
        <v>12</v>
      </c>
      <c r="P950" s="8">
        <v>12</v>
      </c>
      <c r="Q950" s="8">
        <v>12</v>
      </c>
      <c r="R950" s="7" t="s">
        <v>306</v>
      </c>
      <c r="S950" s="7" t="s">
        <v>306</v>
      </c>
      <c r="T950" s="7" t="s">
        <v>306</v>
      </c>
      <c r="U950" s="8">
        <v>2</v>
      </c>
      <c r="V950" s="8">
        <v>2</v>
      </c>
      <c r="W950" s="8">
        <v>2</v>
      </c>
      <c r="X950" s="8">
        <v>1</v>
      </c>
      <c r="Y950" s="8">
        <v>1</v>
      </c>
      <c r="Z950" s="8">
        <v>1</v>
      </c>
      <c r="AA950" s="8">
        <v>1</v>
      </c>
      <c r="AB950" s="8">
        <v>1</v>
      </c>
      <c r="AC950" s="8">
        <v>1</v>
      </c>
      <c r="AD950" s="8">
        <v>0</v>
      </c>
      <c r="AE950" s="8">
        <v>0</v>
      </c>
      <c r="AF950" s="8">
        <v>0</v>
      </c>
      <c r="AG950" s="8">
        <v>0</v>
      </c>
      <c r="AH950" s="8">
        <v>0</v>
      </c>
      <c r="AI950" s="8">
        <v>0</v>
      </c>
      <c r="AJ950" s="8">
        <v>1</v>
      </c>
      <c r="AK950" s="8">
        <v>1</v>
      </c>
      <c r="AL950" s="8">
        <v>1</v>
      </c>
      <c r="AM950" s="7" t="s">
        <v>2178</v>
      </c>
    </row>
    <row r="951" spans="1:39" ht="102" hidden="1" x14ac:dyDescent="0.25">
      <c r="A951" s="6">
        <v>1654</v>
      </c>
      <c r="B951" s="7" t="s">
        <v>92</v>
      </c>
      <c r="C951" s="7" t="s">
        <v>58</v>
      </c>
      <c r="D951" s="7" t="s">
        <v>121</v>
      </c>
      <c r="E951" s="7" t="s">
        <v>94</v>
      </c>
      <c r="F951" s="7" t="s">
        <v>95</v>
      </c>
      <c r="G951" s="7" t="s">
        <v>2175</v>
      </c>
      <c r="H951" s="7" t="s">
        <v>2176</v>
      </c>
      <c r="I951" s="7" t="s">
        <v>2177</v>
      </c>
      <c r="J951" s="7" t="s">
        <v>2649</v>
      </c>
      <c r="K951" s="7" t="s">
        <v>5550</v>
      </c>
      <c r="L951" s="7" t="s">
        <v>5551</v>
      </c>
      <c r="M951" s="7" t="s">
        <v>214</v>
      </c>
      <c r="N951" s="7" t="s">
        <v>5552</v>
      </c>
      <c r="O951" s="8">
        <v>0</v>
      </c>
      <c r="P951" s="8">
        <v>0</v>
      </c>
      <c r="Q951" s="8">
        <v>0</v>
      </c>
      <c r="R951" s="7" t="s">
        <v>306</v>
      </c>
      <c r="S951" s="7" t="s">
        <v>306</v>
      </c>
      <c r="T951" s="7" t="s">
        <v>306</v>
      </c>
      <c r="U951" s="8">
        <v>1</v>
      </c>
      <c r="V951" s="8">
        <v>1</v>
      </c>
      <c r="W951" s="8">
        <v>1</v>
      </c>
      <c r="X951" s="8">
        <v>1</v>
      </c>
      <c r="Y951" s="8">
        <v>1</v>
      </c>
      <c r="Z951" s="8">
        <v>1</v>
      </c>
      <c r="AA951" s="8">
        <v>0</v>
      </c>
      <c r="AB951" s="8">
        <v>0</v>
      </c>
      <c r="AC951" s="8">
        <v>0</v>
      </c>
      <c r="AD951" s="8">
        <v>0</v>
      </c>
      <c r="AE951" s="8">
        <v>0</v>
      </c>
      <c r="AF951" s="8">
        <v>0</v>
      </c>
      <c r="AG951" s="8">
        <v>1</v>
      </c>
      <c r="AH951" s="8">
        <v>1</v>
      </c>
      <c r="AI951" s="8">
        <v>1</v>
      </c>
      <c r="AJ951" s="8">
        <v>0</v>
      </c>
      <c r="AK951" s="8">
        <v>0</v>
      </c>
      <c r="AL951" s="8">
        <v>0</v>
      </c>
    </row>
    <row r="952" spans="1:39" ht="102" hidden="1" x14ac:dyDescent="0.25">
      <c r="A952" s="6">
        <v>1654</v>
      </c>
      <c r="B952" s="7" t="s">
        <v>92</v>
      </c>
      <c r="C952" s="7" t="s">
        <v>58</v>
      </c>
      <c r="D952" s="7" t="s">
        <v>121</v>
      </c>
      <c r="E952" s="7" t="s">
        <v>94</v>
      </c>
      <c r="F952" s="7" t="s">
        <v>95</v>
      </c>
      <c r="G952" s="7" t="s">
        <v>2175</v>
      </c>
      <c r="H952" s="7" t="s">
        <v>2176</v>
      </c>
      <c r="I952" s="7" t="s">
        <v>2177</v>
      </c>
      <c r="J952" s="7" t="s">
        <v>2649</v>
      </c>
      <c r="K952" s="7" t="s">
        <v>5553</v>
      </c>
      <c r="L952" s="7" t="s">
        <v>5554</v>
      </c>
      <c r="M952" s="7" t="s">
        <v>997</v>
      </c>
      <c r="N952" s="7" t="s">
        <v>2853</v>
      </c>
      <c r="O952" s="8">
        <v>0</v>
      </c>
      <c r="P952" s="8">
        <v>2</v>
      </c>
      <c r="Q952" s="8">
        <v>2</v>
      </c>
      <c r="R952" s="7" t="s">
        <v>306</v>
      </c>
      <c r="S952" s="7" t="s">
        <v>306</v>
      </c>
      <c r="T952" s="7" t="s">
        <v>306</v>
      </c>
      <c r="U952" s="8">
        <v>3</v>
      </c>
      <c r="V952" s="8">
        <v>3</v>
      </c>
      <c r="W952" s="8">
        <v>4</v>
      </c>
      <c r="X952" s="8">
        <v>3</v>
      </c>
      <c r="Y952" s="8">
        <v>3</v>
      </c>
      <c r="Z952" s="8">
        <v>4</v>
      </c>
      <c r="AA952" s="8">
        <v>3</v>
      </c>
      <c r="AB952" s="8">
        <v>3</v>
      </c>
      <c r="AC952" s="8">
        <v>4</v>
      </c>
      <c r="AD952" s="8">
        <v>0</v>
      </c>
      <c r="AE952" s="8">
        <v>0</v>
      </c>
      <c r="AF952" s="8">
        <v>0</v>
      </c>
      <c r="AG952" s="8">
        <v>0</v>
      </c>
      <c r="AH952" s="8">
        <v>0</v>
      </c>
      <c r="AI952" s="8">
        <v>0</v>
      </c>
      <c r="AJ952" s="8">
        <v>3</v>
      </c>
      <c r="AK952" s="8">
        <v>3</v>
      </c>
      <c r="AL952" s="8">
        <v>4</v>
      </c>
      <c r="AM952" s="7" t="s">
        <v>2178</v>
      </c>
    </row>
    <row r="953" spans="1:39" ht="102" hidden="1" x14ac:dyDescent="0.25">
      <c r="A953" s="6">
        <v>1654</v>
      </c>
      <c r="B953" s="7" t="s">
        <v>92</v>
      </c>
      <c r="C953" s="7" t="s">
        <v>58</v>
      </c>
      <c r="D953" s="7" t="s">
        <v>121</v>
      </c>
      <c r="E953" s="7" t="s">
        <v>94</v>
      </c>
      <c r="F953" s="7" t="s">
        <v>95</v>
      </c>
      <c r="G953" s="7" t="s">
        <v>2175</v>
      </c>
      <c r="H953" s="7" t="s">
        <v>2176</v>
      </c>
      <c r="I953" s="7" t="s">
        <v>2177</v>
      </c>
      <c r="J953" s="7" t="s">
        <v>2649</v>
      </c>
      <c r="K953" s="7" t="s">
        <v>5555</v>
      </c>
      <c r="L953" s="7" t="s">
        <v>5556</v>
      </c>
      <c r="M953" s="7" t="s">
        <v>564</v>
      </c>
      <c r="N953" s="7" t="s">
        <v>5557</v>
      </c>
      <c r="O953" s="8">
        <v>0</v>
      </c>
      <c r="P953" s="8">
        <v>0</v>
      </c>
      <c r="Q953" s="8">
        <v>0</v>
      </c>
      <c r="R953" s="7" t="s">
        <v>306</v>
      </c>
      <c r="S953" s="7" t="s">
        <v>306</v>
      </c>
      <c r="T953" s="7" t="s">
        <v>306</v>
      </c>
      <c r="U953" s="8">
        <v>2</v>
      </c>
      <c r="V953" s="8">
        <v>2</v>
      </c>
      <c r="W953" s="8">
        <v>2</v>
      </c>
      <c r="X953" s="8">
        <v>2</v>
      </c>
      <c r="Y953" s="8">
        <v>2</v>
      </c>
      <c r="Z953" s="8">
        <v>2</v>
      </c>
      <c r="AA953" s="8">
        <v>2</v>
      </c>
      <c r="AB953" s="8">
        <v>2</v>
      </c>
      <c r="AC953" s="8">
        <v>2</v>
      </c>
      <c r="AD953" s="8">
        <v>0</v>
      </c>
      <c r="AE953" s="8">
        <v>0</v>
      </c>
      <c r="AF953" s="8">
        <v>0</v>
      </c>
      <c r="AG953" s="8">
        <v>0</v>
      </c>
      <c r="AH953" s="8">
        <v>0</v>
      </c>
      <c r="AI953" s="8">
        <v>0</v>
      </c>
      <c r="AJ953" s="8">
        <v>2</v>
      </c>
      <c r="AK953" s="8">
        <v>2</v>
      </c>
      <c r="AL953" s="8">
        <v>2</v>
      </c>
    </row>
    <row r="954" spans="1:39" ht="89.25" hidden="1" x14ac:dyDescent="0.25">
      <c r="A954" s="6">
        <v>1654</v>
      </c>
      <c r="B954" s="7" t="s">
        <v>92</v>
      </c>
      <c r="C954" s="7" t="s">
        <v>58</v>
      </c>
      <c r="D954" s="7" t="s">
        <v>121</v>
      </c>
      <c r="E954" s="7" t="s">
        <v>94</v>
      </c>
      <c r="F954" s="7" t="s">
        <v>95</v>
      </c>
      <c r="G954" s="7" t="s">
        <v>2175</v>
      </c>
      <c r="H954" s="7" t="s">
        <v>2176</v>
      </c>
      <c r="I954" s="7" t="s">
        <v>2177</v>
      </c>
      <c r="J954" s="7" t="s">
        <v>2649</v>
      </c>
      <c r="K954" s="7" t="s">
        <v>5558</v>
      </c>
      <c r="L954" s="7" t="s">
        <v>5559</v>
      </c>
      <c r="M954" s="7" t="s">
        <v>1075</v>
      </c>
      <c r="N954" s="7" t="s">
        <v>3513</v>
      </c>
      <c r="O954" s="8">
        <v>2</v>
      </c>
      <c r="P954" s="8">
        <v>6</v>
      </c>
      <c r="Q954" s="8">
        <v>7</v>
      </c>
      <c r="R954" s="7" t="s">
        <v>306</v>
      </c>
      <c r="S954" s="7" t="s">
        <v>306</v>
      </c>
      <c r="T954" s="7" t="s">
        <v>306</v>
      </c>
      <c r="U954" s="8">
        <v>2</v>
      </c>
      <c r="V954" s="8">
        <v>2</v>
      </c>
      <c r="W954" s="8">
        <v>2</v>
      </c>
      <c r="X954" s="8">
        <v>1</v>
      </c>
      <c r="Y954" s="8">
        <v>1</v>
      </c>
      <c r="Z954" s="8">
        <v>1</v>
      </c>
      <c r="AA954" s="8">
        <v>0</v>
      </c>
      <c r="AB954" s="8">
        <v>0</v>
      </c>
      <c r="AC954" s="8">
        <v>0</v>
      </c>
      <c r="AD954" s="8">
        <v>1</v>
      </c>
      <c r="AE954" s="8">
        <v>1</v>
      </c>
      <c r="AF954" s="8">
        <v>1</v>
      </c>
      <c r="AG954" s="8">
        <v>0</v>
      </c>
      <c r="AH954" s="8">
        <v>0</v>
      </c>
      <c r="AI954" s="8">
        <v>0</v>
      </c>
      <c r="AJ954" s="8">
        <v>1</v>
      </c>
      <c r="AK954" s="8">
        <v>1</v>
      </c>
      <c r="AL954" s="8">
        <v>1</v>
      </c>
      <c r="AM954" s="7" t="s">
        <v>2178</v>
      </c>
    </row>
    <row r="955" spans="1:39" ht="102" hidden="1" x14ac:dyDescent="0.25">
      <c r="A955" s="6">
        <v>1654</v>
      </c>
      <c r="B955" s="7" t="s">
        <v>92</v>
      </c>
      <c r="C955" s="7" t="s">
        <v>58</v>
      </c>
      <c r="D955" s="7" t="s">
        <v>121</v>
      </c>
      <c r="E955" s="7" t="s">
        <v>94</v>
      </c>
      <c r="F955" s="7" t="s">
        <v>95</v>
      </c>
      <c r="G955" s="7" t="s">
        <v>2175</v>
      </c>
      <c r="H955" s="7" t="s">
        <v>2176</v>
      </c>
      <c r="I955" s="7" t="s">
        <v>2177</v>
      </c>
      <c r="J955" s="7" t="s">
        <v>2649</v>
      </c>
      <c r="K955" s="7" t="s">
        <v>5560</v>
      </c>
      <c r="L955" s="7" t="s">
        <v>5561</v>
      </c>
      <c r="M955" s="7" t="s">
        <v>488</v>
      </c>
      <c r="N955" s="7" t="s">
        <v>5562</v>
      </c>
      <c r="O955" s="8">
        <v>0</v>
      </c>
      <c r="P955" s="8">
        <v>0</v>
      </c>
      <c r="Q955" s="8">
        <v>0</v>
      </c>
      <c r="R955" s="7" t="s">
        <v>306</v>
      </c>
      <c r="S955" s="7" t="s">
        <v>306</v>
      </c>
      <c r="T955" s="7" t="s">
        <v>306</v>
      </c>
      <c r="U955" s="8">
        <v>2</v>
      </c>
      <c r="V955" s="8">
        <v>2</v>
      </c>
      <c r="W955" s="8">
        <v>2</v>
      </c>
      <c r="X955" s="8">
        <v>2</v>
      </c>
      <c r="Y955" s="8">
        <v>2</v>
      </c>
      <c r="Z955" s="8">
        <v>2</v>
      </c>
      <c r="AA955" s="8">
        <v>0</v>
      </c>
      <c r="AB955" s="8">
        <v>0</v>
      </c>
      <c r="AC955" s="8">
        <v>0</v>
      </c>
      <c r="AD955" s="8">
        <v>0</v>
      </c>
      <c r="AE955" s="8">
        <v>1</v>
      </c>
      <c r="AF955" s="8">
        <v>1</v>
      </c>
      <c r="AG955" s="8">
        <v>2</v>
      </c>
      <c r="AH955" s="8">
        <v>1</v>
      </c>
      <c r="AI955" s="8">
        <v>1</v>
      </c>
      <c r="AJ955" s="8">
        <v>0</v>
      </c>
      <c r="AK955" s="8">
        <v>1</v>
      </c>
      <c r="AL955" s="8">
        <v>1</v>
      </c>
    </row>
    <row r="956" spans="1:39" ht="114.75" hidden="1" x14ac:dyDescent="0.25">
      <c r="A956" s="6">
        <v>1654</v>
      </c>
      <c r="B956" s="7" t="s">
        <v>92</v>
      </c>
      <c r="C956" s="7" t="s">
        <v>58</v>
      </c>
      <c r="D956" s="7" t="s">
        <v>121</v>
      </c>
      <c r="E956" s="7" t="s">
        <v>94</v>
      </c>
      <c r="F956" s="7" t="s">
        <v>95</v>
      </c>
      <c r="G956" s="7" t="s">
        <v>2175</v>
      </c>
      <c r="H956" s="7" t="s">
        <v>2176</v>
      </c>
      <c r="I956" s="7" t="s">
        <v>2177</v>
      </c>
      <c r="J956" s="7" t="s">
        <v>2649</v>
      </c>
      <c r="K956" s="7" t="s">
        <v>5563</v>
      </c>
      <c r="L956" s="7" t="s">
        <v>5564</v>
      </c>
      <c r="M956" s="7" t="s">
        <v>390</v>
      </c>
      <c r="N956" s="7" t="s">
        <v>4156</v>
      </c>
      <c r="O956" s="8">
        <v>6</v>
      </c>
      <c r="P956" s="8">
        <v>6</v>
      </c>
      <c r="Q956" s="8">
        <v>3</v>
      </c>
      <c r="R956" s="7" t="s">
        <v>306</v>
      </c>
      <c r="S956" s="7" t="s">
        <v>306</v>
      </c>
      <c r="T956" s="7" t="s">
        <v>306</v>
      </c>
      <c r="U956" s="8">
        <v>1</v>
      </c>
      <c r="V956" s="8">
        <v>1</v>
      </c>
      <c r="W956" s="8">
        <v>1</v>
      </c>
      <c r="X956" s="8">
        <v>1</v>
      </c>
      <c r="Y956" s="8">
        <v>1</v>
      </c>
      <c r="Z956" s="8">
        <v>1</v>
      </c>
      <c r="AA956" s="8">
        <v>1</v>
      </c>
      <c r="AB956" s="8">
        <v>1</v>
      </c>
      <c r="AC956" s="8">
        <v>1</v>
      </c>
      <c r="AD956" s="8">
        <v>0</v>
      </c>
      <c r="AE956" s="8">
        <v>0</v>
      </c>
      <c r="AF956" s="8">
        <v>0</v>
      </c>
      <c r="AG956" s="8">
        <v>0</v>
      </c>
      <c r="AH956" s="8">
        <v>0</v>
      </c>
      <c r="AI956" s="8">
        <v>0</v>
      </c>
      <c r="AJ956" s="8">
        <v>1</v>
      </c>
      <c r="AK956" s="8">
        <v>1</v>
      </c>
      <c r="AL956" s="8">
        <v>1</v>
      </c>
      <c r="AM956" s="7" t="s">
        <v>2178</v>
      </c>
    </row>
    <row r="957" spans="1:39" ht="102" hidden="1" x14ac:dyDescent="0.25">
      <c r="A957" s="6">
        <v>1654</v>
      </c>
      <c r="B957" s="7" t="s">
        <v>92</v>
      </c>
      <c r="C957" s="7" t="s">
        <v>58</v>
      </c>
      <c r="D957" s="7" t="s">
        <v>121</v>
      </c>
      <c r="E957" s="7" t="s">
        <v>94</v>
      </c>
      <c r="F957" s="7" t="s">
        <v>95</v>
      </c>
      <c r="G957" s="7" t="s">
        <v>2175</v>
      </c>
      <c r="H957" s="7" t="s">
        <v>2176</v>
      </c>
      <c r="I957" s="7" t="s">
        <v>2177</v>
      </c>
      <c r="J957" s="7" t="s">
        <v>2649</v>
      </c>
      <c r="K957" s="7" t="s">
        <v>5565</v>
      </c>
      <c r="L957" s="7" t="s">
        <v>5566</v>
      </c>
      <c r="M957" s="7" t="s">
        <v>146</v>
      </c>
      <c r="N957" s="7" t="s">
        <v>5567</v>
      </c>
      <c r="O957" s="8">
        <v>0</v>
      </c>
      <c r="P957" s="8">
        <v>0</v>
      </c>
      <c r="Q957" s="8">
        <v>0</v>
      </c>
      <c r="R957" s="7" t="s">
        <v>306</v>
      </c>
      <c r="S957" s="7" t="s">
        <v>306</v>
      </c>
      <c r="T957" s="7" t="s">
        <v>306</v>
      </c>
      <c r="U957" s="8">
        <v>1</v>
      </c>
      <c r="V957" s="8">
        <v>1</v>
      </c>
      <c r="W957" s="8">
        <v>1</v>
      </c>
      <c r="X957" s="8">
        <v>1</v>
      </c>
      <c r="Y957" s="8">
        <v>1</v>
      </c>
      <c r="Z957" s="8">
        <v>1</v>
      </c>
      <c r="AA957" s="8">
        <v>0</v>
      </c>
      <c r="AB957" s="8">
        <v>0</v>
      </c>
      <c r="AC957" s="8">
        <v>0</v>
      </c>
      <c r="AD957" s="8">
        <v>0</v>
      </c>
      <c r="AE957" s="8">
        <v>0</v>
      </c>
      <c r="AF957" s="8">
        <v>0</v>
      </c>
      <c r="AG957" s="8">
        <v>1</v>
      </c>
      <c r="AH957" s="8">
        <v>1</v>
      </c>
      <c r="AI957" s="8">
        <v>1</v>
      </c>
      <c r="AJ957" s="8">
        <v>0</v>
      </c>
      <c r="AK957" s="8">
        <v>0</v>
      </c>
      <c r="AL957" s="8">
        <v>0</v>
      </c>
    </row>
    <row r="958" spans="1:39" ht="102" hidden="1" x14ac:dyDescent="0.25">
      <c r="A958" s="6">
        <v>1654</v>
      </c>
      <c r="B958" s="7" t="s">
        <v>92</v>
      </c>
      <c r="C958" s="7" t="s">
        <v>58</v>
      </c>
      <c r="D958" s="7" t="s">
        <v>121</v>
      </c>
      <c r="E958" s="7" t="s">
        <v>94</v>
      </c>
      <c r="F958" s="7" t="s">
        <v>95</v>
      </c>
      <c r="G958" s="7" t="s">
        <v>2175</v>
      </c>
      <c r="H958" s="7" t="s">
        <v>2176</v>
      </c>
      <c r="I958" s="7" t="s">
        <v>2177</v>
      </c>
      <c r="J958" s="7" t="s">
        <v>2649</v>
      </c>
      <c r="K958" s="7" t="s">
        <v>5568</v>
      </c>
      <c r="L958" s="7" t="s">
        <v>5569</v>
      </c>
      <c r="M958" s="7" t="s">
        <v>775</v>
      </c>
      <c r="N958" s="7" t="s">
        <v>5570</v>
      </c>
      <c r="O958" s="8">
        <v>2</v>
      </c>
      <c r="P958" s="8">
        <v>3</v>
      </c>
      <c r="Q958" s="8">
        <v>3</v>
      </c>
      <c r="R958" s="7" t="s">
        <v>306</v>
      </c>
      <c r="S958" s="7" t="s">
        <v>306</v>
      </c>
      <c r="T958" s="7" t="s">
        <v>306</v>
      </c>
      <c r="U958" s="8">
        <v>3</v>
      </c>
      <c r="V958" s="8">
        <v>3</v>
      </c>
      <c r="W958" s="8">
        <v>3</v>
      </c>
      <c r="X958" s="8">
        <v>3</v>
      </c>
      <c r="Y958" s="8">
        <v>3</v>
      </c>
      <c r="Z958" s="8">
        <v>3</v>
      </c>
      <c r="AA958" s="8">
        <v>0</v>
      </c>
      <c r="AB958" s="8">
        <v>0</v>
      </c>
      <c r="AC958" s="8">
        <v>0</v>
      </c>
      <c r="AD958" s="8">
        <v>2</v>
      </c>
      <c r="AE958" s="8">
        <v>2</v>
      </c>
      <c r="AF958" s="8">
        <v>2</v>
      </c>
      <c r="AG958" s="8">
        <v>1</v>
      </c>
      <c r="AH958" s="8">
        <v>1</v>
      </c>
      <c r="AI958" s="8">
        <v>1</v>
      </c>
      <c r="AJ958" s="8">
        <v>2</v>
      </c>
      <c r="AK958" s="8">
        <v>2</v>
      </c>
      <c r="AL958" s="8">
        <v>2</v>
      </c>
      <c r="AM958" s="7" t="s">
        <v>2178</v>
      </c>
    </row>
    <row r="959" spans="1:39" ht="102" hidden="1" x14ac:dyDescent="0.25">
      <c r="A959" s="6">
        <v>1654</v>
      </c>
      <c r="B959" s="7" t="s">
        <v>92</v>
      </c>
      <c r="C959" s="7" t="s">
        <v>58</v>
      </c>
      <c r="D959" s="7" t="s">
        <v>121</v>
      </c>
      <c r="E959" s="7" t="s">
        <v>94</v>
      </c>
      <c r="F959" s="7" t="s">
        <v>95</v>
      </c>
      <c r="G959" s="7" t="s">
        <v>2175</v>
      </c>
      <c r="H959" s="7" t="s">
        <v>2176</v>
      </c>
      <c r="I959" s="7" t="s">
        <v>2177</v>
      </c>
      <c r="J959" s="7" t="s">
        <v>2649</v>
      </c>
      <c r="K959" s="7" t="s">
        <v>5571</v>
      </c>
      <c r="L959" s="7" t="s">
        <v>5572</v>
      </c>
      <c r="M959" s="7" t="s">
        <v>725</v>
      </c>
      <c r="N959" s="7" t="s">
        <v>5573</v>
      </c>
      <c r="O959" s="8">
        <v>0</v>
      </c>
      <c r="P959" s="8">
        <v>0</v>
      </c>
      <c r="Q959" s="8">
        <v>0</v>
      </c>
      <c r="R959" s="7" t="s">
        <v>306</v>
      </c>
      <c r="S959" s="7" t="s">
        <v>306</v>
      </c>
      <c r="T959" s="7" t="s">
        <v>306</v>
      </c>
      <c r="U959" s="8">
        <v>2</v>
      </c>
      <c r="V959" s="8">
        <v>2</v>
      </c>
      <c r="W959" s="8">
        <v>2</v>
      </c>
      <c r="X959" s="8">
        <v>2</v>
      </c>
      <c r="Y959" s="8">
        <v>2</v>
      </c>
      <c r="Z959" s="8">
        <v>2</v>
      </c>
      <c r="AA959" s="8">
        <v>0</v>
      </c>
      <c r="AB959" s="8">
        <v>0</v>
      </c>
      <c r="AC959" s="8">
        <v>0</v>
      </c>
      <c r="AD959" s="8">
        <v>2</v>
      </c>
      <c r="AE959" s="8">
        <v>2</v>
      </c>
      <c r="AF959" s="8">
        <v>2</v>
      </c>
      <c r="AG959" s="8">
        <v>0</v>
      </c>
      <c r="AH959" s="8">
        <v>0</v>
      </c>
      <c r="AI959" s="8">
        <v>0</v>
      </c>
      <c r="AJ959" s="8">
        <v>2</v>
      </c>
      <c r="AK959" s="8">
        <v>2</v>
      </c>
      <c r="AL959" s="8">
        <v>2</v>
      </c>
    </row>
    <row r="960" spans="1:39" ht="102" hidden="1" x14ac:dyDescent="0.25">
      <c r="A960" s="6">
        <v>1654</v>
      </c>
      <c r="B960" s="7" t="s">
        <v>92</v>
      </c>
      <c r="C960" s="7" t="s">
        <v>58</v>
      </c>
      <c r="D960" s="7" t="s">
        <v>121</v>
      </c>
      <c r="E960" s="7" t="s">
        <v>94</v>
      </c>
      <c r="F960" s="7" t="s">
        <v>95</v>
      </c>
      <c r="G960" s="7" t="s">
        <v>2175</v>
      </c>
      <c r="H960" s="7" t="s">
        <v>2176</v>
      </c>
      <c r="I960" s="7" t="s">
        <v>2177</v>
      </c>
      <c r="J960" s="7" t="s">
        <v>2649</v>
      </c>
      <c r="K960" s="7" t="s">
        <v>5574</v>
      </c>
      <c r="L960" s="7" t="s">
        <v>5575</v>
      </c>
      <c r="M960" s="7" t="s">
        <v>3979</v>
      </c>
      <c r="N960" s="7" t="s">
        <v>5576</v>
      </c>
      <c r="O960" s="8">
        <v>3</v>
      </c>
      <c r="P960" s="8">
        <v>3</v>
      </c>
      <c r="Q960" s="8">
        <v>3</v>
      </c>
      <c r="R960" s="7" t="s">
        <v>306</v>
      </c>
      <c r="S960" s="7" t="s">
        <v>306</v>
      </c>
      <c r="T960" s="7" t="s">
        <v>306</v>
      </c>
      <c r="U960" s="8">
        <v>2</v>
      </c>
      <c r="V960" s="8">
        <v>2</v>
      </c>
      <c r="W960" s="8">
        <v>2</v>
      </c>
      <c r="X960" s="8">
        <v>2</v>
      </c>
      <c r="Y960" s="8">
        <v>2</v>
      </c>
      <c r="Z960" s="8">
        <v>2</v>
      </c>
      <c r="AA960" s="8">
        <v>0</v>
      </c>
      <c r="AB960" s="8">
        <v>0</v>
      </c>
      <c r="AC960" s="8">
        <v>0</v>
      </c>
      <c r="AD960" s="8">
        <v>2</v>
      </c>
      <c r="AE960" s="8">
        <v>2</v>
      </c>
      <c r="AF960" s="8">
        <v>2</v>
      </c>
      <c r="AG960" s="8">
        <v>0</v>
      </c>
      <c r="AH960" s="8">
        <v>0</v>
      </c>
      <c r="AI960" s="8">
        <v>0</v>
      </c>
      <c r="AJ960" s="8">
        <v>2</v>
      </c>
      <c r="AK960" s="8">
        <v>2</v>
      </c>
      <c r="AL960" s="8">
        <v>2</v>
      </c>
      <c r="AM960" s="7" t="s">
        <v>2178</v>
      </c>
    </row>
    <row r="961" spans="1:39" ht="102" hidden="1" x14ac:dyDescent="0.25">
      <c r="A961" s="6">
        <v>1654</v>
      </c>
      <c r="B961" s="7" t="s">
        <v>92</v>
      </c>
      <c r="C961" s="7" t="s">
        <v>58</v>
      </c>
      <c r="D961" s="7" t="s">
        <v>121</v>
      </c>
      <c r="E961" s="7" t="s">
        <v>94</v>
      </c>
      <c r="F961" s="7" t="s">
        <v>95</v>
      </c>
      <c r="G961" s="7" t="s">
        <v>2175</v>
      </c>
      <c r="H961" s="7" t="s">
        <v>2176</v>
      </c>
      <c r="I961" s="7" t="s">
        <v>2177</v>
      </c>
      <c r="J961" s="7" t="s">
        <v>2649</v>
      </c>
      <c r="K961" s="7" t="s">
        <v>5577</v>
      </c>
      <c r="L961" s="7" t="s">
        <v>5578</v>
      </c>
      <c r="M961" s="7" t="s">
        <v>152</v>
      </c>
      <c r="N961" s="7" t="s">
        <v>4330</v>
      </c>
      <c r="O961" s="8">
        <v>0</v>
      </c>
      <c r="P961" s="8">
        <v>0</v>
      </c>
      <c r="Q961" s="8">
        <v>0</v>
      </c>
      <c r="R961" s="7" t="s">
        <v>306</v>
      </c>
      <c r="S961" s="7" t="s">
        <v>306</v>
      </c>
      <c r="T961" s="7" t="s">
        <v>306</v>
      </c>
      <c r="U961" s="8">
        <v>7</v>
      </c>
      <c r="V961" s="8">
        <v>7</v>
      </c>
      <c r="W961" s="8">
        <v>7</v>
      </c>
      <c r="X961" s="8">
        <v>4</v>
      </c>
      <c r="Y961" s="8">
        <v>4</v>
      </c>
      <c r="Z961" s="8">
        <v>4</v>
      </c>
      <c r="AA961" s="8">
        <v>0</v>
      </c>
      <c r="AB961" s="8">
        <v>0</v>
      </c>
      <c r="AC961" s="8">
        <v>0</v>
      </c>
      <c r="AD961" s="8">
        <v>4</v>
      </c>
      <c r="AE961" s="8">
        <v>4</v>
      </c>
      <c r="AF961" s="8">
        <v>4</v>
      </c>
      <c r="AG961" s="8">
        <v>0</v>
      </c>
      <c r="AH961" s="8">
        <v>0</v>
      </c>
      <c r="AI961" s="8">
        <v>0</v>
      </c>
      <c r="AJ961" s="8">
        <v>0</v>
      </c>
      <c r="AK961" s="8">
        <v>0</v>
      </c>
      <c r="AL961" s="8">
        <v>0</v>
      </c>
    </row>
    <row r="962" spans="1:39" ht="89.25" hidden="1" x14ac:dyDescent="0.25">
      <c r="A962" s="6">
        <v>1661</v>
      </c>
      <c r="B962" s="7" t="s">
        <v>92</v>
      </c>
      <c r="C962" s="7" t="s">
        <v>52</v>
      </c>
      <c r="D962" s="7" t="s">
        <v>390</v>
      </c>
      <c r="E962" s="7" t="s">
        <v>94</v>
      </c>
      <c r="F962" s="7" t="s">
        <v>95</v>
      </c>
      <c r="G962" s="7" t="s">
        <v>1052</v>
      </c>
      <c r="H962" s="7" t="s">
        <v>1053</v>
      </c>
      <c r="I962" s="7" t="s">
        <v>1054</v>
      </c>
      <c r="J962" s="7" t="s">
        <v>2649</v>
      </c>
      <c r="K962" s="7" t="s">
        <v>5579</v>
      </c>
      <c r="L962" s="7" t="s">
        <v>5580</v>
      </c>
      <c r="M962" s="7" t="s">
        <v>622</v>
      </c>
      <c r="N962" s="7" t="s">
        <v>5363</v>
      </c>
      <c r="O962" s="8">
        <v>1</v>
      </c>
      <c r="P962" s="8">
        <v>1</v>
      </c>
      <c r="Q962" s="8">
        <v>1</v>
      </c>
      <c r="R962" s="7" t="s">
        <v>2664</v>
      </c>
      <c r="S962" s="7" t="s">
        <v>2664</v>
      </c>
      <c r="T962" s="7" t="s">
        <v>2664</v>
      </c>
      <c r="U962" s="8">
        <v>2</v>
      </c>
      <c r="V962" s="8">
        <v>2</v>
      </c>
      <c r="W962" s="8">
        <v>2</v>
      </c>
      <c r="X962" s="8">
        <v>2</v>
      </c>
      <c r="Y962" s="8">
        <v>2</v>
      </c>
      <c r="Z962" s="8">
        <v>2</v>
      </c>
      <c r="AA962" s="8">
        <v>1</v>
      </c>
      <c r="AB962" s="8">
        <v>1</v>
      </c>
      <c r="AC962" s="8">
        <v>1</v>
      </c>
      <c r="AD962" s="8">
        <v>1</v>
      </c>
      <c r="AE962" s="8">
        <v>1</v>
      </c>
      <c r="AF962" s="8">
        <v>1</v>
      </c>
      <c r="AG962" s="8">
        <v>0</v>
      </c>
      <c r="AH962" s="8">
        <v>0</v>
      </c>
      <c r="AI962" s="8">
        <v>0</v>
      </c>
      <c r="AJ962" s="8">
        <v>2</v>
      </c>
      <c r="AK962" s="8">
        <v>2</v>
      </c>
      <c r="AL962" s="8">
        <v>2</v>
      </c>
    </row>
    <row r="963" spans="1:39" ht="89.25" hidden="1" x14ac:dyDescent="0.25">
      <c r="A963" s="6">
        <v>1661</v>
      </c>
      <c r="B963" s="7" t="s">
        <v>92</v>
      </c>
      <c r="C963" s="7" t="s">
        <v>52</v>
      </c>
      <c r="D963" s="7" t="s">
        <v>390</v>
      </c>
      <c r="E963" s="7" t="s">
        <v>94</v>
      </c>
      <c r="F963" s="7" t="s">
        <v>95</v>
      </c>
      <c r="G963" s="7" t="s">
        <v>1052</v>
      </c>
      <c r="H963" s="7" t="s">
        <v>1053</v>
      </c>
      <c r="I963" s="7" t="s">
        <v>1054</v>
      </c>
      <c r="J963" s="7" t="s">
        <v>2649</v>
      </c>
      <c r="K963" s="7" t="s">
        <v>5581</v>
      </c>
      <c r="L963" s="7" t="s">
        <v>5582</v>
      </c>
      <c r="M963" s="7" t="s">
        <v>390</v>
      </c>
      <c r="N963" s="7" t="s">
        <v>4500</v>
      </c>
      <c r="O963" s="8">
        <v>1</v>
      </c>
      <c r="P963" s="8">
        <v>1</v>
      </c>
      <c r="Q963" s="8">
        <v>1</v>
      </c>
      <c r="R963" s="7" t="s">
        <v>2664</v>
      </c>
      <c r="S963" s="7" t="s">
        <v>2664</v>
      </c>
      <c r="T963" s="7" t="s">
        <v>2664</v>
      </c>
      <c r="U963" s="8">
        <v>1</v>
      </c>
      <c r="V963" s="8">
        <v>1</v>
      </c>
      <c r="W963" s="8">
        <v>1</v>
      </c>
      <c r="X963" s="8">
        <v>1</v>
      </c>
      <c r="Y963" s="8">
        <v>1</v>
      </c>
      <c r="Z963" s="8">
        <v>1</v>
      </c>
      <c r="AA963" s="8">
        <v>1</v>
      </c>
      <c r="AB963" s="8">
        <v>1</v>
      </c>
      <c r="AC963" s="8">
        <v>1</v>
      </c>
      <c r="AD963" s="8">
        <v>0</v>
      </c>
      <c r="AE963" s="8">
        <v>0</v>
      </c>
      <c r="AF963" s="8">
        <v>0</v>
      </c>
      <c r="AG963" s="8">
        <v>0</v>
      </c>
      <c r="AH963" s="8">
        <v>0</v>
      </c>
      <c r="AI963" s="8">
        <v>0</v>
      </c>
      <c r="AJ963" s="8">
        <v>1</v>
      </c>
      <c r="AK963" s="8">
        <v>1</v>
      </c>
      <c r="AL963" s="8">
        <v>1</v>
      </c>
    </row>
    <row r="964" spans="1:39" ht="89.25" hidden="1" x14ac:dyDescent="0.25">
      <c r="A964" s="6">
        <v>1661</v>
      </c>
      <c r="B964" s="7" t="s">
        <v>92</v>
      </c>
      <c r="C964" s="7" t="s">
        <v>52</v>
      </c>
      <c r="D964" s="7" t="s">
        <v>390</v>
      </c>
      <c r="E964" s="7" t="s">
        <v>94</v>
      </c>
      <c r="F964" s="7" t="s">
        <v>95</v>
      </c>
      <c r="G964" s="7" t="s">
        <v>1052</v>
      </c>
      <c r="H964" s="7" t="s">
        <v>1053</v>
      </c>
      <c r="I964" s="7" t="s">
        <v>1054</v>
      </c>
      <c r="J964" s="7" t="s">
        <v>2649</v>
      </c>
      <c r="K964" s="7" t="s">
        <v>5583</v>
      </c>
      <c r="L964" s="7" t="s">
        <v>5584</v>
      </c>
      <c r="M964" s="7" t="s">
        <v>390</v>
      </c>
      <c r="N964" s="7" t="s">
        <v>5585</v>
      </c>
      <c r="O964" s="8">
        <v>1</v>
      </c>
      <c r="P964" s="8">
        <v>1</v>
      </c>
      <c r="Q964" s="8">
        <v>1</v>
      </c>
      <c r="R964" s="7" t="s">
        <v>914</v>
      </c>
      <c r="S964" s="7" t="s">
        <v>914</v>
      </c>
      <c r="T964" s="7" t="s">
        <v>914</v>
      </c>
      <c r="U964" s="8">
        <v>20</v>
      </c>
      <c r="V964" s="8">
        <v>20</v>
      </c>
      <c r="W964" s="8">
        <v>20</v>
      </c>
      <c r="X964" s="8">
        <v>6</v>
      </c>
      <c r="Y964" s="8">
        <v>6</v>
      </c>
      <c r="Z964" s="8">
        <v>6</v>
      </c>
      <c r="AA964" s="8">
        <v>2</v>
      </c>
      <c r="AB964" s="8">
        <v>2</v>
      </c>
      <c r="AC964" s="8">
        <v>2</v>
      </c>
      <c r="AD964" s="8">
        <v>2</v>
      </c>
      <c r="AE964" s="8">
        <v>2</v>
      </c>
      <c r="AF964" s="8">
        <v>2</v>
      </c>
      <c r="AG964" s="8">
        <v>2</v>
      </c>
      <c r="AH964" s="8">
        <v>2</v>
      </c>
      <c r="AI964" s="8">
        <v>2</v>
      </c>
      <c r="AJ964" s="8">
        <v>5</v>
      </c>
      <c r="AK964" s="8">
        <v>5</v>
      </c>
      <c r="AL964" s="8">
        <v>5</v>
      </c>
    </row>
    <row r="965" spans="1:39" ht="89.25" hidden="1" x14ac:dyDescent="0.25">
      <c r="A965" s="6">
        <v>1661</v>
      </c>
      <c r="B965" s="7" t="s">
        <v>92</v>
      </c>
      <c r="C965" s="7" t="s">
        <v>52</v>
      </c>
      <c r="D965" s="7" t="s">
        <v>390</v>
      </c>
      <c r="E965" s="7" t="s">
        <v>94</v>
      </c>
      <c r="F965" s="7" t="s">
        <v>95</v>
      </c>
      <c r="G965" s="7" t="s">
        <v>1052</v>
      </c>
      <c r="H965" s="7" t="s">
        <v>1053</v>
      </c>
      <c r="I965" s="7" t="s">
        <v>1054</v>
      </c>
      <c r="J965" s="7" t="s">
        <v>2649</v>
      </c>
      <c r="K965" s="7" t="s">
        <v>5586</v>
      </c>
      <c r="L965" s="7" t="s">
        <v>5587</v>
      </c>
      <c r="M965" s="7" t="s">
        <v>390</v>
      </c>
      <c r="N965" s="7" t="s">
        <v>5588</v>
      </c>
      <c r="O965" s="8">
        <v>2</v>
      </c>
      <c r="P965" s="8">
        <v>2</v>
      </c>
      <c r="Q965" s="8">
        <v>2</v>
      </c>
      <c r="R965" s="7" t="s">
        <v>5589</v>
      </c>
      <c r="S965" s="7" t="s">
        <v>5589</v>
      </c>
      <c r="T965" s="7" t="s">
        <v>5589</v>
      </c>
      <c r="U965" s="8">
        <v>10</v>
      </c>
      <c r="V965" s="8">
        <v>10</v>
      </c>
      <c r="W965" s="8">
        <v>10</v>
      </c>
      <c r="X965" s="8">
        <v>4</v>
      </c>
      <c r="Y965" s="8">
        <v>4</v>
      </c>
      <c r="Z965" s="8">
        <v>4</v>
      </c>
      <c r="AA965" s="8">
        <v>2</v>
      </c>
      <c r="AB965" s="8">
        <v>2</v>
      </c>
      <c r="AC965" s="8">
        <v>2</v>
      </c>
      <c r="AD965" s="8">
        <v>1</v>
      </c>
      <c r="AE965" s="8">
        <v>1</v>
      </c>
      <c r="AF965" s="8">
        <v>1</v>
      </c>
      <c r="AG965" s="8">
        <v>1</v>
      </c>
      <c r="AH965" s="8">
        <v>1</v>
      </c>
      <c r="AI965" s="8">
        <v>1</v>
      </c>
      <c r="AJ965" s="8">
        <v>2</v>
      </c>
      <c r="AK965" s="8">
        <v>2</v>
      </c>
      <c r="AL965" s="8">
        <v>2</v>
      </c>
    </row>
    <row r="966" spans="1:39" ht="89.25" hidden="1" x14ac:dyDescent="0.25">
      <c r="A966" s="6">
        <v>1661</v>
      </c>
      <c r="B966" s="7" t="s">
        <v>92</v>
      </c>
      <c r="C966" s="7" t="s">
        <v>52</v>
      </c>
      <c r="D966" s="7" t="s">
        <v>390</v>
      </c>
      <c r="E966" s="7" t="s">
        <v>94</v>
      </c>
      <c r="F966" s="7" t="s">
        <v>95</v>
      </c>
      <c r="G966" s="7" t="s">
        <v>1052</v>
      </c>
      <c r="H966" s="7" t="s">
        <v>1053</v>
      </c>
      <c r="I966" s="7" t="s">
        <v>1054</v>
      </c>
      <c r="J966" s="7" t="s">
        <v>2649</v>
      </c>
      <c r="K966" s="7" t="s">
        <v>5590</v>
      </c>
      <c r="L966" s="7" t="s">
        <v>5591</v>
      </c>
      <c r="M966" s="7" t="s">
        <v>390</v>
      </c>
      <c r="N966" s="7" t="s">
        <v>5592</v>
      </c>
      <c r="O966" s="8">
        <v>0</v>
      </c>
      <c r="P966" s="8">
        <v>1</v>
      </c>
      <c r="Q966" s="8">
        <v>1</v>
      </c>
      <c r="S966" s="7" t="s">
        <v>5593</v>
      </c>
      <c r="T966" s="7" t="s">
        <v>5593</v>
      </c>
      <c r="U966" s="8">
        <v>14</v>
      </c>
      <c r="V966" s="8">
        <v>14</v>
      </c>
      <c r="W966" s="8">
        <v>14</v>
      </c>
      <c r="X966" s="8">
        <v>4</v>
      </c>
      <c r="Y966" s="8">
        <v>4</v>
      </c>
      <c r="Z966" s="8">
        <v>4</v>
      </c>
      <c r="AA966" s="8">
        <v>2</v>
      </c>
      <c r="AB966" s="8">
        <v>2</v>
      </c>
      <c r="AC966" s="8">
        <v>2</v>
      </c>
      <c r="AD966" s="8">
        <v>1</v>
      </c>
      <c r="AE966" s="8">
        <v>1</v>
      </c>
      <c r="AF966" s="8">
        <v>1</v>
      </c>
      <c r="AG966" s="8">
        <v>1</v>
      </c>
      <c r="AH966" s="8">
        <v>1</v>
      </c>
      <c r="AI966" s="8">
        <v>1</v>
      </c>
      <c r="AJ966" s="8">
        <v>0</v>
      </c>
      <c r="AK966" s="8">
        <v>2</v>
      </c>
      <c r="AL966" s="8">
        <v>2</v>
      </c>
    </row>
    <row r="967" spans="1:39" ht="102" hidden="1" x14ac:dyDescent="0.25">
      <c r="A967" s="6">
        <v>1667</v>
      </c>
      <c r="B967" s="7" t="s">
        <v>92</v>
      </c>
      <c r="C967" s="7" t="s">
        <v>52</v>
      </c>
      <c r="D967" s="7" t="s">
        <v>121</v>
      </c>
      <c r="E967" s="7" t="s">
        <v>94</v>
      </c>
      <c r="F967" s="7" t="s">
        <v>95</v>
      </c>
      <c r="G967" s="7" t="s">
        <v>2207</v>
      </c>
      <c r="H967" s="7" t="s">
        <v>2208</v>
      </c>
      <c r="I967" s="7" t="s">
        <v>2209</v>
      </c>
      <c r="J967" s="7" t="s">
        <v>2649</v>
      </c>
      <c r="K967" s="7" t="s">
        <v>5594</v>
      </c>
      <c r="L967" s="7" t="s">
        <v>5595</v>
      </c>
      <c r="M967" s="7" t="s">
        <v>405</v>
      </c>
      <c r="N967" s="7" t="s">
        <v>3972</v>
      </c>
      <c r="O967" s="8">
        <v>0</v>
      </c>
      <c r="P967" s="8">
        <v>0</v>
      </c>
      <c r="Q967" s="8">
        <v>0</v>
      </c>
      <c r="R967" s="7" t="s">
        <v>5596</v>
      </c>
      <c r="S967" s="7" t="s">
        <v>5596</v>
      </c>
      <c r="T967" s="7" t="s">
        <v>5596</v>
      </c>
      <c r="U967" s="8">
        <v>4</v>
      </c>
      <c r="V967" s="8">
        <v>4</v>
      </c>
      <c r="W967" s="8">
        <v>4</v>
      </c>
      <c r="X967" s="8">
        <v>4</v>
      </c>
      <c r="Y967" s="8">
        <v>4</v>
      </c>
      <c r="Z967" s="8">
        <v>4</v>
      </c>
      <c r="AA967" s="8">
        <v>4</v>
      </c>
      <c r="AB967" s="8">
        <v>4</v>
      </c>
      <c r="AC967" s="8">
        <v>4</v>
      </c>
      <c r="AD967" s="8">
        <v>4</v>
      </c>
      <c r="AE967" s="8">
        <v>4</v>
      </c>
      <c r="AF967" s="8">
        <v>4</v>
      </c>
      <c r="AG967" s="8">
        <v>0</v>
      </c>
      <c r="AH967" s="8">
        <v>0</v>
      </c>
      <c r="AI967" s="8">
        <v>0</v>
      </c>
      <c r="AJ967" s="8">
        <v>4</v>
      </c>
      <c r="AK967" s="8">
        <v>4</v>
      </c>
      <c r="AL967" s="8">
        <v>4</v>
      </c>
      <c r="AM967" s="7" t="s">
        <v>5597</v>
      </c>
    </row>
    <row r="968" spans="1:39" ht="114.75" hidden="1" x14ac:dyDescent="0.25">
      <c r="A968" s="6">
        <v>1678</v>
      </c>
      <c r="B968" s="7" t="s">
        <v>92</v>
      </c>
      <c r="C968" s="7" t="s">
        <v>69</v>
      </c>
      <c r="D968" s="7" t="s">
        <v>146</v>
      </c>
      <c r="E968" s="7" t="s">
        <v>94</v>
      </c>
      <c r="F968" s="7" t="s">
        <v>95</v>
      </c>
      <c r="G968" s="7" t="s">
        <v>2548</v>
      </c>
      <c r="H968" s="7" t="s">
        <v>2549</v>
      </c>
      <c r="I968" s="7" t="s">
        <v>2550</v>
      </c>
      <c r="J968" s="7" t="s">
        <v>2649</v>
      </c>
      <c r="K968" s="7" t="s">
        <v>5598</v>
      </c>
      <c r="L968" s="7" t="s">
        <v>5599</v>
      </c>
      <c r="M968" s="7" t="s">
        <v>172</v>
      </c>
      <c r="N968" s="7" t="s">
        <v>5600</v>
      </c>
      <c r="O968" s="8">
        <v>6</v>
      </c>
      <c r="P968" s="8">
        <v>9</v>
      </c>
      <c r="Q968" s="8">
        <v>10</v>
      </c>
      <c r="R968" s="7" t="s">
        <v>5601</v>
      </c>
      <c r="S968" s="7" t="s">
        <v>5601</v>
      </c>
      <c r="T968" s="7" t="s">
        <v>5601</v>
      </c>
      <c r="U968" s="8">
        <v>14</v>
      </c>
      <c r="V968" s="8">
        <v>14</v>
      </c>
      <c r="W968" s="8">
        <v>14</v>
      </c>
      <c r="X968" s="8">
        <v>11</v>
      </c>
      <c r="Y968" s="8">
        <v>11</v>
      </c>
      <c r="Z968" s="8">
        <v>11</v>
      </c>
      <c r="AA968" s="8">
        <v>0</v>
      </c>
      <c r="AB968" s="8">
        <v>0</v>
      </c>
      <c r="AC968" s="8">
        <v>0</v>
      </c>
      <c r="AD968" s="8">
        <v>1</v>
      </c>
      <c r="AE968" s="8">
        <v>1</v>
      </c>
      <c r="AF968" s="8">
        <v>1</v>
      </c>
      <c r="AG968" s="8">
        <v>10</v>
      </c>
      <c r="AH968" s="8">
        <v>10</v>
      </c>
      <c r="AI968" s="8">
        <v>10</v>
      </c>
      <c r="AJ968" s="8">
        <v>9</v>
      </c>
      <c r="AK968" s="8">
        <v>9</v>
      </c>
      <c r="AL968" s="8">
        <v>9</v>
      </c>
    </row>
    <row r="969" spans="1:39" ht="89.25" hidden="1" x14ac:dyDescent="0.25">
      <c r="A969" s="6">
        <v>1678</v>
      </c>
      <c r="B969" s="7" t="s">
        <v>92</v>
      </c>
      <c r="C969" s="7" t="s">
        <v>69</v>
      </c>
      <c r="D969" s="7" t="s">
        <v>146</v>
      </c>
      <c r="E969" s="7" t="s">
        <v>94</v>
      </c>
      <c r="F969" s="7" t="s">
        <v>95</v>
      </c>
      <c r="G969" s="7" t="s">
        <v>2548</v>
      </c>
      <c r="H969" s="7" t="s">
        <v>2549</v>
      </c>
      <c r="I969" s="7" t="s">
        <v>2550</v>
      </c>
      <c r="J969" s="7" t="s">
        <v>2649</v>
      </c>
      <c r="K969" s="7" t="s">
        <v>5602</v>
      </c>
      <c r="L969" s="7" t="s">
        <v>5603</v>
      </c>
      <c r="M969" s="7" t="s">
        <v>172</v>
      </c>
      <c r="N969" s="7" t="s">
        <v>4202</v>
      </c>
      <c r="O969" s="8">
        <v>1</v>
      </c>
      <c r="P969" s="8">
        <v>2</v>
      </c>
      <c r="Q969" s="8">
        <v>2</v>
      </c>
      <c r="R969" s="7" t="s">
        <v>1629</v>
      </c>
      <c r="S969" s="7" t="s">
        <v>1629</v>
      </c>
      <c r="T969" s="7" t="s">
        <v>1629</v>
      </c>
      <c r="U969" s="8">
        <v>4</v>
      </c>
      <c r="V969" s="8">
        <v>4</v>
      </c>
      <c r="W969" s="8">
        <v>4</v>
      </c>
      <c r="X969" s="8">
        <v>3</v>
      </c>
      <c r="Y969" s="8">
        <v>3</v>
      </c>
      <c r="Z969" s="8">
        <v>3</v>
      </c>
      <c r="AA969" s="8">
        <v>0</v>
      </c>
      <c r="AB969" s="8">
        <v>0</v>
      </c>
      <c r="AC969" s="8">
        <v>0</v>
      </c>
      <c r="AD969" s="8">
        <v>0</v>
      </c>
      <c r="AE969" s="8">
        <v>0</v>
      </c>
      <c r="AF969" s="8">
        <v>0</v>
      </c>
      <c r="AG969" s="8">
        <v>3</v>
      </c>
      <c r="AH969" s="8">
        <v>3</v>
      </c>
      <c r="AI969" s="8">
        <v>3</v>
      </c>
      <c r="AJ969" s="8">
        <v>3</v>
      </c>
      <c r="AK969" s="8">
        <v>3</v>
      </c>
      <c r="AL969" s="8">
        <v>3</v>
      </c>
    </row>
    <row r="970" spans="1:39" ht="89.25" hidden="1" x14ac:dyDescent="0.25">
      <c r="A970" s="6">
        <v>1678</v>
      </c>
      <c r="B970" s="7" t="s">
        <v>92</v>
      </c>
      <c r="C970" s="7" t="s">
        <v>69</v>
      </c>
      <c r="D970" s="7" t="s">
        <v>146</v>
      </c>
      <c r="E970" s="7" t="s">
        <v>94</v>
      </c>
      <c r="F970" s="7" t="s">
        <v>95</v>
      </c>
      <c r="G970" s="7" t="s">
        <v>2548</v>
      </c>
      <c r="H970" s="7" t="s">
        <v>2549</v>
      </c>
      <c r="I970" s="7" t="s">
        <v>2550</v>
      </c>
      <c r="J970" s="7" t="s">
        <v>2649</v>
      </c>
      <c r="K970" s="7" t="s">
        <v>5604</v>
      </c>
      <c r="L970" s="7" t="s">
        <v>5605</v>
      </c>
      <c r="M970" s="7" t="s">
        <v>172</v>
      </c>
      <c r="N970" s="7" t="s">
        <v>3156</v>
      </c>
      <c r="O970" s="8">
        <v>5</v>
      </c>
      <c r="P970" s="8">
        <v>5</v>
      </c>
      <c r="Q970" s="8">
        <v>2</v>
      </c>
      <c r="R970" s="7" t="s">
        <v>3302</v>
      </c>
      <c r="S970" s="7" t="s">
        <v>3302</v>
      </c>
      <c r="T970" s="7" t="s">
        <v>581</v>
      </c>
      <c r="U970" s="8">
        <v>13</v>
      </c>
      <c r="V970" s="8">
        <v>13</v>
      </c>
      <c r="W970" s="8">
        <v>13</v>
      </c>
      <c r="X970" s="8">
        <v>7</v>
      </c>
      <c r="Y970" s="8">
        <v>7</v>
      </c>
      <c r="Z970" s="8">
        <v>7</v>
      </c>
      <c r="AA970" s="8">
        <v>0</v>
      </c>
      <c r="AB970" s="8">
        <v>0</v>
      </c>
      <c r="AC970" s="8">
        <v>0</v>
      </c>
      <c r="AD970" s="8">
        <v>1</v>
      </c>
      <c r="AE970" s="8">
        <v>1</v>
      </c>
      <c r="AF970" s="8">
        <v>1</v>
      </c>
      <c r="AG970" s="8">
        <v>6</v>
      </c>
      <c r="AH970" s="8">
        <v>6</v>
      </c>
      <c r="AI970" s="8">
        <v>6</v>
      </c>
      <c r="AJ970" s="8">
        <v>7</v>
      </c>
      <c r="AK970" s="8">
        <v>7</v>
      </c>
      <c r="AL970" s="8">
        <v>7</v>
      </c>
    </row>
    <row r="971" spans="1:39" ht="89.25" hidden="1" x14ac:dyDescent="0.25">
      <c r="A971" s="6">
        <v>1681</v>
      </c>
      <c r="B971" s="7" t="s">
        <v>92</v>
      </c>
      <c r="C971" s="7" t="s">
        <v>52</v>
      </c>
      <c r="D971" s="7" t="s">
        <v>479</v>
      </c>
      <c r="E971" s="7" t="s">
        <v>94</v>
      </c>
      <c r="F971" s="7" t="s">
        <v>95</v>
      </c>
      <c r="G971" s="7" t="s">
        <v>1095</v>
      </c>
      <c r="H971" s="7" t="s">
        <v>1096</v>
      </c>
      <c r="I971" s="7" t="s">
        <v>1097</v>
      </c>
      <c r="J971" s="7" t="s">
        <v>2649</v>
      </c>
      <c r="K971" s="7" t="s">
        <v>5606</v>
      </c>
      <c r="L971" s="7" t="s">
        <v>5607</v>
      </c>
      <c r="M971" s="7" t="s">
        <v>1023</v>
      </c>
      <c r="N971" s="7" t="s">
        <v>4344</v>
      </c>
      <c r="O971" s="8">
        <v>0</v>
      </c>
      <c r="P971" s="8">
        <v>0</v>
      </c>
      <c r="Q971" s="8">
        <v>0</v>
      </c>
      <c r="U971" s="8">
        <v>0</v>
      </c>
      <c r="V971" s="8">
        <v>0</v>
      </c>
      <c r="W971" s="8">
        <v>0</v>
      </c>
      <c r="X971" s="8">
        <v>0</v>
      </c>
      <c r="Y971" s="8">
        <v>0</v>
      </c>
      <c r="Z971" s="8">
        <v>0</v>
      </c>
      <c r="AA971" s="8">
        <v>0</v>
      </c>
      <c r="AB971" s="8">
        <v>0</v>
      </c>
      <c r="AC971" s="8">
        <v>0</v>
      </c>
      <c r="AD971" s="8">
        <v>0</v>
      </c>
      <c r="AE971" s="8">
        <v>0</v>
      </c>
      <c r="AF971" s="8">
        <v>0</v>
      </c>
      <c r="AG971" s="8">
        <v>0</v>
      </c>
      <c r="AH971" s="8">
        <v>0</v>
      </c>
      <c r="AI971" s="8">
        <v>0</v>
      </c>
      <c r="AJ971" s="8">
        <v>0</v>
      </c>
      <c r="AK971" s="8">
        <v>0</v>
      </c>
      <c r="AL971" s="8">
        <v>0</v>
      </c>
      <c r="AM971" s="7" t="s">
        <v>5608</v>
      </c>
    </row>
    <row r="972" spans="1:39" ht="89.25" hidden="1" x14ac:dyDescent="0.25">
      <c r="A972" s="6">
        <v>1681</v>
      </c>
      <c r="B972" s="7" t="s">
        <v>92</v>
      </c>
      <c r="C972" s="7" t="s">
        <v>52</v>
      </c>
      <c r="D972" s="7" t="s">
        <v>479</v>
      </c>
      <c r="E972" s="7" t="s">
        <v>94</v>
      </c>
      <c r="F972" s="7" t="s">
        <v>95</v>
      </c>
      <c r="G972" s="7" t="s">
        <v>1095</v>
      </c>
      <c r="H972" s="7" t="s">
        <v>1096</v>
      </c>
      <c r="I972" s="7" t="s">
        <v>1097</v>
      </c>
      <c r="J972" s="7" t="s">
        <v>2649</v>
      </c>
      <c r="K972" s="7" t="s">
        <v>5609</v>
      </c>
      <c r="L972" s="7" t="s">
        <v>5610</v>
      </c>
      <c r="M972" s="7" t="s">
        <v>479</v>
      </c>
      <c r="N972" s="7" t="s">
        <v>5611</v>
      </c>
      <c r="O972" s="8">
        <v>0</v>
      </c>
      <c r="P972" s="8">
        <v>0</v>
      </c>
      <c r="Q972" s="8">
        <v>0</v>
      </c>
      <c r="U972" s="8">
        <v>0</v>
      </c>
      <c r="V972" s="8">
        <v>0</v>
      </c>
      <c r="W972" s="8">
        <v>0</v>
      </c>
      <c r="X972" s="8">
        <v>0</v>
      </c>
      <c r="Y972" s="8">
        <v>0</v>
      </c>
      <c r="Z972" s="8">
        <v>0</v>
      </c>
      <c r="AA972" s="8">
        <v>0</v>
      </c>
      <c r="AB972" s="8">
        <v>0</v>
      </c>
      <c r="AC972" s="8">
        <v>0</v>
      </c>
      <c r="AD972" s="8">
        <v>0</v>
      </c>
      <c r="AE972" s="8">
        <v>0</v>
      </c>
      <c r="AF972" s="8">
        <v>0</v>
      </c>
      <c r="AG972" s="8">
        <v>0</v>
      </c>
      <c r="AH972" s="8">
        <v>0</v>
      </c>
      <c r="AI972" s="8">
        <v>0</v>
      </c>
      <c r="AJ972" s="8">
        <v>0</v>
      </c>
      <c r="AK972" s="8">
        <v>0</v>
      </c>
      <c r="AL972" s="8">
        <v>0</v>
      </c>
      <c r="AM972" s="7" t="s">
        <v>5608</v>
      </c>
    </row>
    <row r="973" spans="1:39" ht="89.25" hidden="1" x14ac:dyDescent="0.25">
      <c r="A973" s="6">
        <v>1681</v>
      </c>
      <c r="B973" s="7" t="s">
        <v>92</v>
      </c>
      <c r="C973" s="7" t="s">
        <v>52</v>
      </c>
      <c r="D973" s="7" t="s">
        <v>479</v>
      </c>
      <c r="E973" s="7" t="s">
        <v>94</v>
      </c>
      <c r="F973" s="7" t="s">
        <v>95</v>
      </c>
      <c r="G973" s="7" t="s">
        <v>1095</v>
      </c>
      <c r="H973" s="7" t="s">
        <v>1096</v>
      </c>
      <c r="I973" s="7" t="s">
        <v>1097</v>
      </c>
      <c r="J973" s="7" t="s">
        <v>2649</v>
      </c>
      <c r="K973" s="7" t="s">
        <v>5612</v>
      </c>
      <c r="L973" s="7" t="s">
        <v>5613</v>
      </c>
      <c r="M973" s="7" t="s">
        <v>479</v>
      </c>
      <c r="N973" s="7" t="s">
        <v>5614</v>
      </c>
      <c r="O973" s="8">
        <v>0</v>
      </c>
      <c r="P973" s="8">
        <v>0</v>
      </c>
      <c r="Q973" s="8">
        <v>0</v>
      </c>
      <c r="U973" s="8">
        <v>0</v>
      </c>
      <c r="V973" s="8">
        <v>0</v>
      </c>
      <c r="W973" s="8">
        <v>0</v>
      </c>
      <c r="X973" s="8">
        <v>0</v>
      </c>
      <c r="Y973" s="8">
        <v>0</v>
      </c>
      <c r="Z973" s="8">
        <v>0</v>
      </c>
      <c r="AA973" s="8">
        <v>0</v>
      </c>
      <c r="AB973" s="8">
        <v>0</v>
      </c>
      <c r="AC973" s="8">
        <v>0</v>
      </c>
      <c r="AD973" s="8">
        <v>0</v>
      </c>
      <c r="AE973" s="8">
        <v>0</v>
      </c>
      <c r="AF973" s="8">
        <v>0</v>
      </c>
      <c r="AG973" s="8">
        <v>0</v>
      </c>
      <c r="AH973" s="8">
        <v>0</v>
      </c>
      <c r="AI973" s="8">
        <v>0</v>
      </c>
      <c r="AJ973" s="8">
        <v>0</v>
      </c>
      <c r="AK973" s="8">
        <v>0</v>
      </c>
      <c r="AL973" s="8">
        <v>0</v>
      </c>
      <c r="AM973" s="7" t="s">
        <v>5608</v>
      </c>
    </row>
    <row r="974" spans="1:39" ht="89.25" hidden="1" x14ac:dyDescent="0.25">
      <c r="A974" s="6">
        <v>1681</v>
      </c>
      <c r="B974" s="7" t="s">
        <v>92</v>
      </c>
      <c r="C974" s="7" t="s">
        <v>52</v>
      </c>
      <c r="D974" s="7" t="s">
        <v>479</v>
      </c>
      <c r="E974" s="7" t="s">
        <v>94</v>
      </c>
      <c r="F974" s="7" t="s">
        <v>95</v>
      </c>
      <c r="G974" s="7" t="s">
        <v>1095</v>
      </c>
      <c r="H974" s="7" t="s">
        <v>1096</v>
      </c>
      <c r="I974" s="7" t="s">
        <v>1097</v>
      </c>
      <c r="J974" s="7" t="s">
        <v>2649</v>
      </c>
      <c r="K974" s="7" t="s">
        <v>5615</v>
      </c>
      <c r="L974" s="7" t="s">
        <v>5616</v>
      </c>
      <c r="M974" s="7" t="s">
        <v>479</v>
      </c>
      <c r="N974" s="7" t="s">
        <v>5617</v>
      </c>
      <c r="O974" s="8">
        <v>0</v>
      </c>
      <c r="P974" s="8">
        <v>0</v>
      </c>
      <c r="Q974" s="8">
        <v>0</v>
      </c>
      <c r="U974" s="8">
        <v>0</v>
      </c>
      <c r="V974" s="8">
        <v>0</v>
      </c>
      <c r="W974" s="8">
        <v>0</v>
      </c>
      <c r="X974" s="8">
        <v>0</v>
      </c>
      <c r="Y974" s="8">
        <v>0</v>
      </c>
      <c r="Z974" s="8">
        <v>0</v>
      </c>
      <c r="AA974" s="8">
        <v>0</v>
      </c>
      <c r="AB974" s="8">
        <v>0</v>
      </c>
      <c r="AC974" s="8">
        <v>0</v>
      </c>
      <c r="AD974" s="8">
        <v>0</v>
      </c>
      <c r="AE974" s="8">
        <v>0</v>
      </c>
      <c r="AF974" s="8">
        <v>0</v>
      </c>
      <c r="AG974" s="8">
        <v>0</v>
      </c>
      <c r="AH974" s="8">
        <v>0</v>
      </c>
      <c r="AI974" s="8">
        <v>0</v>
      </c>
      <c r="AJ974" s="8">
        <v>0</v>
      </c>
      <c r="AK974" s="8">
        <v>0</v>
      </c>
      <c r="AL974" s="8">
        <v>0</v>
      </c>
      <c r="AM974" s="7" t="s">
        <v>5608</v>
      </c>
    </row>
    <row r="975" spans="1:39" ht="76.5" hidden="1" x14ac:dyDescent="0.25">
      <c r="A975" s="6">
        <v>1690</v>
      </c>
      <c r="B975" s="7" t="s">
        <v>92</v>
      </c>
      <c r="C975" s="7" t="s">
        <v>52</v>
      </c>
      <c r="D975" s="7" t="s">
        <v>564</v>
      </c>
      <c r="E975" s="7" t="s">
        <v>94</v>
      </c>
      <c r="F975" s="7" t="s">
        <v>95</v>
      </c>
      <c r="G975" s="7" t="s">
        <v>2277</v>
      </c>
      <c r="H975" s="7" t="s">
        <v>2278</v>
      </c>
      <c r="I975" s="7" t="s">
        <v>2279</v>
      </c>
      <c r="J975" s="7" t="s">
        <v>2649</v>
      </c>
      <c r="K975" s="7" t="s">
        <v>5618</v>
      </c>
      <c r="L975" s="7" t="s">
        <v>5619</v>
      </c>
      <c r="M975" s="7" t="s">
        <v>244</v>
      </c>
      <c r="N975" s="7" t="s">
        <v>5619</v>
      </c>
      <c r="O975" s="8">
        <v>7</v>
      </c>
      <c r="P975" s="8">
        <v>2</v>
      </c>
      <c r="Q975" s="8">
        <v>0</v>
      </c>
      <c r="R975" s="7" t="s">
        <v>5620</v>
      </c>
      <c r="S975" s="7" t="s">
        <v>5620</v>
      </c>
      <c r="T975" s="7" t="s">
        <v>228</v>
      </c>
      <c r="U975" s="8">
        <v>15</v>
      </c>
      <c r="V975" s="8">
        <v>15</v>
      </c>
      <c r="W975" s="8">
        <v>15</v>
      </c>
      <c r="X975" s="8">
        <v>12</v>
      </c>
      <c r="Y975" s="8">
        <v>12</v>
      </c>
      <c r="Z975" s="8">
        <v>12</v>
      </c>
      <c r="AA975" s="8">
        <v>0</v>
      </c>
      <c r="AB975" s="8">
        <v>0</v>
      </c>
      <c r="AC975" s="8">
        <v>0</v>
      </c>
      <c r="AD975" s="8">
        <v>0</v>
      </c>
      <c r="AE975" s="8">
        <v>0</v>
      </c>
      <c r="AF975" s="8">
        <v>0</v>
      </c>
      <c r="AG975" s="8">
        <v>12</v>
      </c>
      <c r="AH975" s="8">
        <v>12</v>
      </c>
      <c r="AI975" s="8">
        <v>12</v>
      </c>
      <c r="AJ975" s="8">
        <v>12</v>
      </c>
      <c r="AK975" s="8">
        <v>12</v>
      </c>
      <c r="AL975" s="8">
        <v>0</v>
      </c>
    </row>
    <row r="976" spans="1:39" ht="89.25" hidden="1" x14ac:dyDescent="0.25">
      <c r="A976" s="6">
        <v>1691</v>
      </c>
      <c r="B976" s="7" t="s">
        <v>92</v>
      </c>
      <c r="C976" s="7" t="s">
        <v>69</v>
      </c>
      <c r="D976" s="7" t="s">
        <v>214</v>
      </c>
      <c r="E976" s="7" t="s">
        <v>94</v>
      </c>
      <c r="F976" s="7" t="s">
        <v>95</v>
      </c>
      <c r="G976" s="7" t="s">
        <v>2552</v>
      </c>
      <c r="H976" s="7" t="s">
        <v>2553</v>
      </c>
      <c r="I976" s="7" t="s">
        <v>2554</v>
      </c>
      <c r="J976" s="7" t="s">
        <v>2649</v>
      </c>
      <c r="K976" s="7" t="s">
        <v>5621</v>
      </c>
      <c r="L976" s="7" t="s">
        <v>5622</v>
      </c>
      <c r="M976" s="7" t="s">
        <v>107</v>
      </c>
      <c r="N976" s="7" t="s">
        <v>3047</v>
      </c>
      <c r="O976" s="8">
        <v>0</v>
      </c>
      <c r="P976" s="8">
        <v>0</v>
      </c>
      <c r="Q976" s="8">
        <v>0</v>
      </c>
      <c r="R976" s="7" t="s">
        <v>228</v>
      </c>
      <c r="S976" s="7" t="s">
        <v>228</v>
      </c>
      <c r="T976" s="7" t="s">
        <v>228</v>
      </c>
      <c r="U976" s="8">
        <v>4</v>
      </c>
      <c r="V976" s="8">
        <v>4</v>
      </c>
      <c r="W976" s="8">
        <v>4</v>
      </c>
      <c r="X976" s="8">
        <v>4</v>
      </c>
      <c r="Y976" s="8">
        <v>4</v>
      </c>
      <c r="Z976" s="8">
        <v>4</v>
      </c>
      <c r="AA976" s="8">
        <v>0</v>
      </c>
      <c r="AB976" s="8">
        <v>0</v>
      </c>
      <c r="AC976" s="8">
        <v>0</v>
      </c>
      <c r="AD976" s="8">
        <v>0</v>
      </c>
      <c r="AE976" s="8">
        <v>0</v>
      </c>
      <c r="AF976" s="8">
        <v>0</v>
      </c>
      <c r="AG976" s="8">
        <v>4</v>
      </c>
      <c r="AH976" s="8">
        <v>4</v>
      </c>
      <c r="AI976" s="8">
        <v>4</v>
      </c>
      <c r="AJ976" s="8">
        <v>0</v>
      </c>
      <c r="AK976" s="8">
        <v>0</v>
      </c>
      <c r="AL976" s="8">
        <v>0</v>
      </c>
    </row>
    <row r="977" spans="1:39" ht="89.25" hidden="1" x14ac:dyDescent="0.25">
      <c r="A977" s="6">
        <v>1691</v>
      </c>
      <c r="B977" s="7" t="s">
        <v>92</v>
      </c>
      <c r="C977" s="7" t="s">
        <v>69</v>
      </c>
      <c r="D977" s="7" t="s">
        <v>214</v>
      </c>
      <c r="E977" s="7" t="s">
        <v>94</v>
      </c>
      <c r="F977" s="7" t="s">
        <v>95</v>
      </c>
      <c r="G977" s="7" t="s">
        <v>2552</v>
      </c>
      <c r="H977" s="7" t="s">
        <v>2553</v>
      </c>
      <c r="I977" s="7" t="s">
        <v>2554</v>
      </c>
      <c r="J977" s="7" t="s">
        <v>2649</v>
      </c>
      <c r="K977" s="7" t="s">
        <v>5623</v>
      </c>
      <c r="L977" s="7" t="s">
        <v>5624</v>
      </c>
      <c r="M977" s="7" t="s">
        <v>107</v>
      </c>
      <c r="N977" s="7" t="s">
        <v>3047</v>
      </c>
      <c r="O977" s="8">
        <v>0</v>
      </c>
      <c r="P977" s="8">
        <v>0</v>
      </c>
      <c r="Q977" s="8">
        <v>0</v>
      </c>
      <c r="R977" s="7" t="s">
        <v>228</v>
      </c>
      <c r="S977" s="7" t="s">
        <v>228</v>
      </c>
      <c r="T977" s="7" t="s">
        <v>228</v>
      </c>
      <c r="U977" s="8">
        <v>4</v>
      </c>
      <c r="V977" s="8">
        <v>4</v>
      </c>
      <c r="W977" s="8">
        <v>4</v>
      </c>
      <c r="X977" s="8">
        <v>4</v>
      </c>
      <c r="Y977" s="8">
        <v>4</v>
      </c>
      <c r="Z977" s="8">
        <v>4</v>
      </c>
      <c r="AA977" s="8">
        <v>0</v>
      </c>
      <c r="AB977" s="8">
        <v>0</v>
      </c>
      <c r="AC977" s="8">
        <v>0</v>
      </c>
      <c r="AD977" s="8">
        <v>0</v>
      </c>
      <c r="AE977" s="8">
        <v>0</v>
      </c>
      <c r="AF977" s="8">
        <v>0</v>
      </c>
      <c r="AG977" s="8">
        <v>4</v>
      </c>
      <c r="AH977" s="8">
        <v>4</v>
      </c>
      <c r="AI977" s="8">
        <v>4</v>
      </c>
      <c r="AJ977" s="8">
        <v>0</v>
      </c>
      <c r="AK977" s="8">
        <v>0</v>
      </c>
      <c r="AL977" s="8">
        <v>0</v>
      </c>
    </row>
    <row r="978" spans="1:39" ht="89.25" hidden="1" x14ac:dyDescent="0.25">
      <c r="A978" s="6">
        <v>1691</v>
      </c>
      <c r="B978" s="7" t="s">
        <v>92</v>
      </c>
      <c r="C978" s="7" t="s">
        <v>69</v>
      </c>
      <c r="D978" s="7" t="s">
        <v>214</v>
      </c>
      <c r="E978" s="7" t="s">
        <v>94</v>
      </c>
      <c r="F978" s="7" t="s">
        <v>95</v>
      </c>
      <c r="G978" s="7" t="s">
        <v>2552</v>
      </c>
      <c r="H978" s="7" t="s">
        <v>2553</v>
      </c>
      <c r="I978" s="7" t="s">
        <v>2554</v>
      </c>
      <c r="J978" s="7" t="s">
        <v>2649</v>
      </c>
      <c r="K978" s="7" t="s">
        <v>5625</v>
      </c>
      <c r="L978" s="7" t="s">
        <v>5626</v>
      </c>
      <c r="M978" s="7" t="s">
        <v>490</v>
      </c>
      <c r="N978" s="7" t="s">
        <v>3047</v>
      </c>
      <c r="O978" s="8">
        <v>0</v>
      </c>
      <c r="P978" s="8">
        <v>0</v>
      </c>
      <c r="Q978" s="8">
        <v>0</v>
      </c>
      <c r="R978" s="7" t="s">
        <v>228</v>
      </c>
      <c r="S978" s="7" t="s">
        <v>228</v>
      </c>
      <c r="T978" s="7" t="s">
        <v>228</v>
      </c>
      <c r="U978" s="8">
        <v>4</v>
      </c>
      <c r="V978" s="8">
        <v>4</v>
      </c>
      <c r="W978" s="8">
        <v>4</v>
      </c>
      <c r="X978" s="8">
        <v>4</v>
      </c>
      <c r="Y978" s="8">
        <v>4</v>
      </c>
      <c r="Z978" s="8">
        <v>4</v>
      </c>
      <c r="AA978" s="8">
        <v>0</v>
      </c>
      <c r="AB978" s="8">
        <v>0</v>
      </c>
      <c r="AC978" s="8">
        <v>0</v>
      </c>
      <c r="AD978" s="8">
        <v>0</v>
      </c>
      <c r="AE978" s="8">
        <v>0</v>
      </c>
      <c r="AF978" s="8">
        <v>0</v>
      </c>
      <c r="AG978" s="8">
        <v>4</v>
      </c>
      <c r="AH978" s="8">
        <v>4</v>
      </c>
      <c r="AI978" s="8">
        <v>4</v>
      </c>
      <c r="AJ978" s="8">
        <v>0</v>
      </c>
      <c r="AK978" s="8">
        <v>0</v>
      </c>
      <c r="AL978" s="8">
        <v>0</v>
      </c>
    </row>
    <row r="979" spans="1:39" ht="89.25" hidden="1" x14ac:dyDescent="0.25">
      <c r="A979" s="6">
        <v>1691</v>
      </c>
      <c r="B979" s="7" t="s">
        <v>92</v>
      </c>
      <c r="C979" s="7" t="s">
        <v>69</v>
      </c>
      <c r="D979" s="7" t="s">
        <v>214</v>
      </c>
      <c r="E979" s="7" t="s">
        <v>94</v>
      </c>
      <c r="F979" s="7" t="s">
        <v>95</v>
      </c>
      <c r="G979" s="7" t="s">
        <v>2552</v>
      </c>
      <c r="H979" s="7" t="s">
        <v>2553</v>
      </c>
      <c r="I979" s="7" t="s">
        <v>2554</v>
      </c>
      <c r="J979" s="7" t="s">
        <v>2649</v>
      </c>
      <c r="K979" s="7" t="s">
        <v>5627</v>
      </c>
      <c r="L979" s="7" t="s">
        <v>5628</v>
      </c>
      <c r="M979" s="7" t="s">
        <v>1033</v>
      </c>
      <c r="N979" s="7" t="s">
        <v>3047</v>
      </c>
      <c r="O979" s="8">
        <v>0</v>
      </c>
      <c r="P979" s="8">
        <v>0</v>
      </c>
      <c r="Q979" s="8">
        <v>0</v>
      </c>
      <c r="R979" s="7" t="s">
        <v>228</v>
      </c>
      <c r="S979" s="7" t="s">
        <v>228</v>
      </c>
      <c r="T979" s="7" t="s">
        <v>228</v>
      </c>
      <c r="U979" s="8">
        <v>1</v>
      </c>
      <c r="V979" s="8">
        <v>1</v>
      </c>
      <c r="W979" s="8">
        <v>1</v>
      </c>
      <c r="X979" s="8">
        <v>1</v>
      </c>
      <c r="Y979" s="8">
        <v>1</v>
      </c>
      <c r="Z979" s="8">
        <v>1</v>
      </c>
      <c r="AA979" s="8">
        <v>0</v>
      </c>
      <c r="AB979" s="8">
        <v>0</v>
      </c>
      <c r="AC979" s="8">
        <v>0</v>
      </c>
      <c r="AD979" s="8">
        <v>0</v>
      </c>
      <c r="AE979" s="8">
        <v>0</v>
      </c>
      <c r="AF979" s="8">
        <v>0</v>
      </c>
      <c r="AG979" s="8">
        <v>1</v>
      </c>
      <c r="AH979" s="8">
        <v>1</v>
      </c>
      <c r="AI979" s="8">
        <v>1</v>
      </c>
      <c r="AJ979" s="8">
        <v>0</v>
      </c>
      <c r="AK979" s="8">
        <v>0</v>
      </c>
      <c r="AL979" s="8">
        <v>0</v>
      </c>
    </row>
    <row r="980" spans="1:39" ht="89.25" hidden="1" x14ac:dyDescent="0.25">
      <c r="A980" s="6">
        <v>1691</v>
      </c>
      <c r="B980" s="7" t="s">
        <v>92</v>
      </c>
      <c r="C980" s="7" t="s">
        <v>69</v>
      </c>
      <c r="D980" s="7" t="s">
        <v>214</v>
      </c>
      <c r="E980" s="7" t="s">
        <v>94</v>
      </c>
      <c r="F980" s="7" t="s">
        <v>95</v>
      </c>
      <c r="G980" s="7" t="s">
        <v>2552</v>
      </c>
      <c r="H980" s="7" t="s">
        <v>2553</v>
      </c>
      <c r="I980" s="7" t="s">
        <v>2554</v>
      </c>
      <c r="J980" s="7" t="s">
        <v>2649</v>
      </c>
      <c r="K980" s="7" t="s">
        <v>5629</v>
      </c>
      <c r="L980" s="7" t="s">
        <v>5630</v>
      </c>
      <c r="M980" s="7" t="s">
        <v>540</v>
      </c>
      <c r="N980" s="7" t="s">
        <v>3047</v>
      </c>
      <c r="O980" s="8">
        <v>0</v>
      </c>
      <c r="P980" s="8">
        <v>0</v>
      </c>
      <c r="Q980" s="8">
        <v>0</v>
      </c>
      <c r="R980" s="7" t="s">
        <v>228</v>
      </c>
      <c r="S980" s="7" t="s">
        <v>228</v>
      </c>
      <c r="T980" s="7" t="s">
        <v>228</v>
      </c>
      <c r="U980" s="8">
        <v>0</v>
      </c>
      <c r="V980" s="8">
        <v>0</v>
      </c>
      <c r="W980" s="8">
        <v>0</v>
      </c>
      <c r="X980" s="8">
        <v>0</v>
      </c>
      <c r="Y980" s="8">
        <v>0</v>
      </c>
      <c r="Z980" s="8">
        <v>0</v>
      </c>
      <c r="AA980" s="8">
        <v>0</v>
      </c>
      <c r="AB980" s="8">
        <v>0</v>
      </c>
      <c r="AC980" s="8">
        <v>0</v>
      </c>
      <c r="AD980" s="8">
        <v>0</v>
      </c>
      <c r="AE980" s="8">
        <v>0</v>
      </c>
      <c r="AF980" s="8">
        <v>0</v>
      </c>
      <c r="AG980" s="8">
        <v>0</v>
      </c>
      <c r="AH980" s="8">
        <v>0</v>
      </c>
      <c r="AI980" s="8">
        <v>0</v>
      </c>
      <c r="AJ980" s="8">
        <v>0</v>
      </c>
      <c r="AK980" s="8">
        <v>0</v>
      </c>
      <c r="AL980" s="8">
        <v>0</v>
      </c>
    </row>
    <row r="981" spans="1:39" ht="89.25" hidden="1" x14ac:dyDescent="0.25">
      <c r="A981" s="6">
        <v>1694</v>
      </c>
      <c r="B981" s="7" t="s">
        <v>92</v>
      </c>
      <c r="C981" s="7" t="s">
        <v>54</v>
      </c>
      <c r="D981" s="7" t="s">
        <v>405</v>
      </c>
      <c r="E981" s="7" t="s">
        <v>94</v>
      </c>
      <c r="F981" s="7" t="s">
        <v>95</v>
      </c>
      <c r="G981" s="7" t="s">
        <v>2286</v>
      </c>
      <c r="H981" s="7" t="s">
        <v>2286</v>
      </c>
      <c r="I981" s="7" t="s">
        <v>2287</v>
      </c>
      <c r="J981" s="7" t="s">
        <v>2649</v>
      </c>
      <c r="K981" s="7" t="s">
        <v>5631</v>
      </c>
      <c r="L981" s="7" t="s">
        <v>5632</v>
      </c>
      <c r="M981" s="7" t="s">
        <v>165</v>
      </c>
      <c r="N981" s="7" t="s">
        <v>5633</v>
      </c>
      <c r="O981" s="8">
        <v>0</v>
      </c>
      <c r="P981" s="8">
        <v>0</v>
      </c>
      <c r="Q981" s="8">
        <v>0</v>
      </c>
      <c r="U981" s="8">
        <v>2</v>
      </c>
      <c r="V981" s="8">
        <v>2</v>
      </c>
      <c r="W981" s="8">
        <v>2</v>
      </c>
      <c r="X981" s="8">
        <v>2</v>
      </c>
      <c r="Y981" s="8">
        <v>2</v>
      </c>
      <c r="Z981" s="8">
        <v>2</v>
      </c>
      <c r="AA981" s="8">
        <v>0</v>
      </c>
      <c r="AB981" s="8">
        <v>0</v>
      </c>
      <c r="AC981" s="8">
        <v>0</v>
      </c>
      <c r="AD981" s="8">
        <v>0</v>
      </c>
      <c r="AE981" s="8">
        <v>0</v>
      </c>
      <c r="AF981" s="8">
        <v>0</v>
      </c>
      <c r="AG981" s="8">
        <v>2</v>
      </c>
      <c r="AH981" s="8">
        <v>2</v>
      </c>
      <c r="AI981" s="8">
        <v>2</v>
      </c>
      <c r="AJ981" s="8">
        <v>0</v>
      </c>
      <c r="AK981" s="8">
        <v>0</v>
      </c>
      <c r="AL981" s="8">
        <v>0</v>
      </c>
    </row>
    <row r="982" spans="1:39" ht="102" hidden="1" x14ac:dyDescent="0.25">
      <c r="A982" s="6">
        <v>1694</v>
      </c>
      <c r="B982" s="7" t="s">
        <v>92</v>
      </c>
      <c r="C982" s="7" t="s">
        <v>54</v>
      </c>
      <c r="D982" s="7" t="s">
        <v>405</v>
      </c>
      <c r="E982" s="7" t="s">
        <v>94</v>
      </c>
      <c r="F982" s="7" t="s">
        <v>95</v>
      </c>
      <c r="G982" s="7" t="s">
        <v>2286</v>
      </c>
      <c r="H982" s="7" t="s">
        <v>2286</v>
      </c>
      <c r="I982" s="7" t="s">
        <v>2287</v>
      </c>
      <c r="J982" s="7" t="s">
        <v>2649</v>
      </c>
      <c r="K982" s="7" t="s">
        <v>5634</v>
      </c>
      <c r="L982" s="7" t="s">
        <v>5635</v>
      </c>
      <c r="M982" s="7" t="s">
        <v>405</v>
      </c>
      <c r="N982" s="7" t="s">
        <v>3295</v>
      </c>
      <c r="O982" s="8">
        <v>2</v>
      </c>
      <c r="P982" s="8">
        <v>2</v>
      </c>
      <c r="Q982" s="8">
        <v>2</v>
      </c>
      <c r="R982" s="7" t="s">
        <v>372</v>
      </c>
      <c r="S982" s="7" t="s">
        <v>372</v>
      </c>
      <c r="T982" s="7" t="s">
        <v>372</v>
      </c>
      <c r="U982" s="8">
        <v>2</v>
      </c>
      <c r="V982" s="8">
        <v>2</v>
      </c>
      <c r="W982" s="8">
        <v>2</v>
      </c>
      <c r="X982" s="8">
        <v>2</v>
      </c>
      <c r="Y982" s="8">
        <v>2</v>
      </c>
      <c r="Z982" s="8">
        <v>2</v>
      </c>
      <c r="AA982" s="8">
        <v>0</v>
      </c>
      <c r="AB982" s="8">
        <v>0</v>
      </c>
      <c r="AC982" s="8">
        <v>0</v>
      </c>
      <c r="AD982" s="8">
        <v>0</v>
      </c>
      <c r="AE982" s="8">
        <v>0</v>
      </c>
      <c r="AF982" s="8">
        <v>0</v>
      </c>
      <c r="AG982" s="8">
        <v>2</v>
      </c>
      <c r="AH982" s="8">
        <v>2</v>
      </c>
      <c r="AI982" s="8">
        <v>2</v>
      </c>
      <c r="AJ982" s="8">
        <v>2</v>
      </c>
      <c r="AK982" s="8">
        <v>2</v>
      </c>
      <c r="AL982" s="8">
        <v>2</v>
      </c>
    </row>
    <row r="983" spans="1:39" ht="102" hidden="1" x14ac:dyDescent="0.25">
      <c r="A983" s="6">
        <v>1694</v>
      </c>
      <c r="B983" s="7" t="s">
        <v>92</v>
      </c>
      <c r="C983" s="7" t="s">
        <v>54</v>
      </c>
      <c r="D983" s="7" t="s">
        <v>405</v>
      </c>
      <c r="E983" s="7" t="s">
        <v>94</v>
      </c>
      <c r="F983" s="7" t="s">
        <v>95</v>
      </c>
      <c r="G983" s="7" t="s">
        <v>2286</v>
      </c>
      <c r="H983" s="7" t="s">
        <v>2286</v>
      </c>
      <c r="I983" s="7" t="s">
        <v>2287</v>
      </c>
      <c r="J983" s="7" t="s">
        <v>2649</v>
      </c>
      <c r="K983" s="7" t="s">
        <v>5636</v>
      </c>
      <c r="L983" s="7" t="s">
        <v>5637</v>
      </c>
      <c r="M983" s="7" t="s">
        <v>481</v>
      </c>
      <c r="N983" s="7" t="s">
        <v>4740</v>
      </c>
      <c r="O983" s="8">
        <v>0</v>
      </c>
      <c r="P983" s="8">
        <v>0</v>
      </c>
      <c r="Q983" s="8">
        <v>0</v>
      </c>
      <c r="U983" s="8">
        <v>2</v>
      </c>
      <c r="V983" s="8">
        <v>2</v>
      </c>
      <c r="W983" s="8">
        <v>2</v>
      </c>
      <c r="X983" s="8">
        <v>2</v>
      </c>
      <c r="Y983" s="8">
        <v>2</v>
      </c>
      <c r="Z983" s="8">
        <v>2</v>
      </c>
      <c r="AA983" s="8">
        <v>0</v>
      </c>
      <c r="AB983" s="8">
        <v>0</v>
      </c>
      <c r="AC983" s="8">
        <v>0</v>
      </c>
      <c r="AD983" s="8">
        <v>0</v>
      </c>
      <c r="AE983" s="8">
        <v>0</v>
      </c>
      <c r="AF983" s="8">
        <v>0</v>
      </c>
      <c r="AG983" s="8">
        <v>2</v>
      </c>
      <c r="AH983" s="8">
        <v>2</v>
      </c>
      <c r="AI983" s="8">
        <v>2</v>
      </c>
      <c r="AJ983" s="8">
        <v>0</v>
      </c>
      <c r="AK983" s="8">
        <v>0</v>
      </c>
      <c r="AL983" s="8">
        <v>0</v>
      </c>
    </row>
    <row r="984" spans="1:39" ht="102" hidden="1" x14ac:dyDescent="0.25">
      <c r="A984" s="6">
        <v>1694</v>
      </c>
      <c r="B984" s="7" t="s">
        <v>92</v>
      </c>
      <c r="C984" s="7" t="s">
        <v>54</v>
      </c>
      <c r="D984" s="7" t="s">
        <v>405</v>
      </c>
      <c r="E984" s="7" t="s">
        <v>94</v>
      </c>
      <c r="F984" s="7" t="s">
        <v>95</v>
      </c>
      <c r="G984" s="7" t="s">
        <v>2286</v>
      </c>
      <c r="H984" s="7" t="s">
        <v>2286</v>
      </c>
      <c r="I984" s="7" t="s">
        <v>2287</v>
      </c>
      <c r="J984" s="7" t="s">
        <v>2649</v>
      </c>
      <c r="K984" s="7" t="s">
        <v>5638</v>
      </c>
      <c r="L984" s="7" t="s">
        <v>5639</v>
      </c>
      <c r="M984" s="7" t="s">
        <v>221</v>
      </c>
      <c r="N984" s="7" t="s">
        <v>3451</v>
      </c>
      <c r="O984" s="8">
        <v>7</v>
      </c>
      <c r="P984" s="8">
        <v>9</v>
      </c>
      <c r="Q984" s="8">
        <v>12</v>
      </c>
      <c r="R984" s="7" t="s">
        <v>2296</v>
      </c>
      <c r="S984" s="7" t="s">
        <v>2296</v>
      </c>
      <c r="T984" s="7" t="s">
        <v>2296</v>
      </c>
      <c r="U984" s="8">
        <v>1</v>
      </c>
      <c r="V984" s="8">
        <v>1</v>
      </c>
      <c r="W984" s="8">
        <v>1</v>
      </c>
      <c r="X984" s="8">
        <v>1</v>
      </c>
      <c r="Y984" s="8">
        <v>1</v>
      </c>
      <c r="Z984" s="8">
        <v>1</v>
      </c>
      <c r="AA984" s="8">
        <v>0</v>
      </c>
      <c r="AB984" s="8">
        <v>0</v>
      </c>
      <c r="AC984" s="8">
        <v>0</v>
      </c>
      <c r="AD984" s="8">
        <v>1</v>
      </c>
      <c r="AE984" s="8">
        <v>1</v>
      </c>
      <c r="AF984" s="8">
        <v>1</v>
      </c>
      <c r="AG984" s="8">
        <v>0</v>
      </c>
      <c r="AH984" s="8">
        <v>0</v>
      </c>
      <c r="AI984" s="8">
        <v>0</v>
      </c>
      <c r="AJ984" s="8">
        <v>1</v>
      </c>
      <c r="AK984" s="8">
        <v>1</v>
      </c>
      <c r="AL984" s="8">
        <v>1</v>
      </c>
    </row>
    <row r="985" spans="1:39" ht="89.25" hidden="1" x14ac:dyDescent="0.25">
      <c r="A985" s="6">
        <v>1694</v>
      </c>
      <c r="B985" s="7" t="s">
        <v>92</v>
      </c>
      <c r="C985" s="7" t="s">
        <v>54</v>
      </c>
      <c r="D985" s="7" t="s">
        <v>405</v>
      </c>
      <c r="E985" s="7" t="s">
        <v>94</v>
      </c>
      <c r="F985" s="7" t="s">
        <v>95</v>
      </c>
      <c r="G985" s="7" t="s">
        <v>2286</v>
      </c>
      <c r="H985" s="7" t="s">
        <v>2286</v>
      </c>
      <c r="I985" s="7" t="s">
        <v>2287</v>
      </c>
      <c r="J985" s="7" t="s">
        <v>2649</v>
      </c>
      <c r="K985" s="7" t="s">
        <v>5640</v>
      </c>
      <c r="L985" s="7" t="s">
        <v>5641</v>
      </c>
      <c r="M985" s="7" t="s">
        <v>1064</v>
      </c>
      <c r="N985" s="7" t="s">
        <v>5642</v>
      </c>
      <c r="O985" s="8">
        <v>0</v>
      </c>
      <c r="P985" s="8">
        <v>0</v>
      </c>
      <c r="Q985" s="8">
        <v>0</v>
      </c>
      <c r="U985" s="8">
        <v>1</v>
      </c>
      <c r="V985" s="8">
        <v>1</v>
      </c>
      <c r="W985" s="8">
        <v>1</v>
      </c>
      <c r="X985" s="8">
        <v>1</v>
      </c>
      <c r="Y985" s="8">
        <v>1</v>
      </c>
      <c r="Z985" s="8">
        <v>1</v>
      </c>
      <c r="AA985" s="8">
        <v>0</v>
      </c>
      <c r="AB985" s="8">
        <v>0</v>
      </c>
      <c r="AC985" s="8">
        <v>0</v>
      </c>
      <c r="AD985" s="8">
        <v>1</v>
      </c>
      <c r="AE985" s="8">
        <v>1</v>
      </c>
      <c r="AF985" s="8">
        <v>1</v>
      </c>
      <c r="AG985" s="8">
        <v>0</v>
      </c>
      <c r="AH985" s="8">
        <v>0</v>
      </c>
      <c r="AI985" s="8">
        <v>0</v>
      </c>
      <c r="AJ985" s="8">
        <v>0</v>
      </c>
      <c r="AK985" s="8">
        <v>0</v>
      </c>
      <c r="AL985" s="8">
        <v>0</v>
      </c>
      <c r="AM985" s="7" t="s">
        <v>5643</v>
      </c>
    </row>
    <row r="986" spans="1:39" ht="89.25" hidden="1" x14ac:dyDescent="0.25">
      <c r="A986" s="6">
        <v>1694</v>
      </c>
      <c r="B986" s="7" t="s">
        <v>92</v>
      </c>
      <c r="C986" s="7" t="s">
        <v>54</v>
      </c>
      <c r="D986" s="7" t="s">
        <v>405</v>
      </c>
      <c r="E986" s="7" t="s">
        <v>94</v>
      </c>
      <c r="F986" s="7" t="s">
        <v>95</v>
      </c>
      <c r="G986" s="7" t="s">
        <v>2286</v>
      </c>
      <c r="H986" s="7" t="s">
        <v>2286</v>
      </c>
      <c r="I986" s="7" t="s">
        <v>2287</v>
      </c>
      <c r="J986" s="7" t="s">
        <v>2649</v>
      </c>
      <c r="K986" s="7" t="s">
        <v>5644</v>
      </c>
      <c r="L986" s="7" t="s">
        <v>5645</v>
      </c>
      <c r="M986" s="7" t="s">
        <v>407</v>
      </c>
      <c r="N986" s="7" t="s">
        <v>5646</v>
      </c>
      <c r="O986" s="8">
        <v>0</v>
      </c>
      <c r="P986" s="8">
        <v>0</v>
      </c>
      <c r="Q986" s="8">
        <v>0</v>
      </c>
      <c r="U986" s="8">
        <v>1</v>
      </c>
      <c r="V986" s="8">
        <v>1</v>
      </c>
      <c r="W986" s="8">
        <v>1</v>
      </c>
      <c r="X986" s="8">
        <v>1</v>
      </c>
      <c r="Y986" s="8">
        <v>1</v>
      </c>
      <c r="Z986" s="8">
        <v>1</v>
      </c>
      <c r="AA986" s="8">
        <v>1</v>
      </c>
      <c r="AB986" s="8">
        <v>1</v>
      </c>
      <c r="AC986" s="8">
        <v>1</v>
      </c>
      <c r="AD986" s="8">
        <v>0</v>
      </c>
      <c r="AE986" s="8">
        <v>0</v>
      </c>
      <c r="AF986" s="8">
        <v>0</v>
      </c>
      <c r="AG986" s="8">
        <v>0</v>
      </c>
      <c r="AH986" s="8">
        <v>0</v>
      </c>
      <c r="AI986" s="8">
        <v>0</v>
      </c>
      <c r="AJ986" s="8">
        <v>0</v>
      </c>
      <c r="AK986" s="8">
        <v>0</v>
      </c>
      <c r="AL986" s="8">
        <v>0</v>
      </c>
    </row>
    <row r="987" spans="1:39" ht="89.25" hidden="1" x14ac:dyDescent="0.25">
      <c r="A987" s="6">
        <v>1694</v>
      </c>
      <c r="B987" s="7" t="s">
        <v>92</v>
      </c>
      <c r="C987" s="7" t="s">
        <v>54</v>
      </c>
      <c r="D987" s="7" t="s">
        <v>405</v>
      </c>
      <c r="E987" s="7" t="s">
        <v>94</v>
      </c>
      <c r="F987" s="7" t="s">
        <v>95</v>
      </c>
      <c r="G987" s="7" t="s">
        <v>2286</v>
      </c>
      <c r="H987" s="7" t="s">
        <v>2286</v>
      </c>
      <c r="I987" s="7" t="s">
        <v>2287</v>
      </c>
      <c r="J987" s="7" t="s">
        <v>2649</v>
      </c>
      <c r="K987" s="7" t="s">
        <v>5647</v>
      </c>
      <c r="L987" s="7" t="s">
        <v>5648</v>
      </c>
      <c r="M987" s="7" t="s">
        <v>114</v>
      </c>
      <c r="N987" s="7" t="s">
        <v>5649</v>
      </c>
      <c r="O987" s="8">
        <v>0</v>
      </c>
      <c r="P987" s="8">
        <v>0</v>
      </c>
      <c r="Q987" s="8">
        <v>0</v>
      </c>
      <c r="U987" s="8">
        <v>2</v>
      </c>
      <c r="V987" s="8">
        <v>2</v>
      </c>
      <c r="W987" s="8">
        <v>2</v>
      </c>
      <c r="X987" s="8">
        <v>2</v>
      </c>
      <c r="Y987" s="8">
        <v>2</v>
      </c>
      <c r="Z987" s="8">
        <v>2</v>
      </c>
      <c r="AA987" s="8">
        <v>0</v>
      </c>
      <c r="AB987" s="8">
        <v>0</v>
      </c>
      <c r="AC987" s="8">
        <v>0</v>
      </c>
      <c r="AD987" s="8">
        <v>2</v>
      </c>
      <c r="AE987" s="8">
        <v>2</v>
      </c>
      <c r="AF987" s="8">
        <v>2</v>
      </c>
      <c r="AG987" s="8">
        <v>0</v>
      </c>
      <c r="AH987" s="8">
        <v>0</v>
      </c>
      <c r="AI987" s="8">
        <v>0</v>
      </c>
      <c r="AJ987" s="8">
        <v>0</v>
      </c>
      <c r="AK987" s="8">
        <v>0</v>
      </c>
      <c r="AL987" s="8">
        <v>0</v>
      </c>
    </row>
    <row r="988" spans="1:39" ht="102" hidden="1" x14ac:dyDescent="0.25">
      <c r="A988" s="6">
        <v>1694</v>
      </c>
      <c r="B988" s="7" t="s">
        <v>92</v>
      </c>
      <c r="C988" s="7" t="s">
        <v>54</v>
      </c>
      <c r="D988" s="7" t="s">
        <v>405</v>
      </c>
      <c r="E988" s="7" t="s">
        <v>94</v>
      </c>
      <c r="F988" s="7" t="s">
        <v>95</v>
      </c>
      <c r="G988" s="7" t="s">
        <v>2286</v>
      </c>
      <c r="H988" s="7" t="s">
        <v>2286</v>
      </c>
      <c r="I988" s="7" t="s">
        <v>2287</v>
      </c>
      <c r="J988" s="7" t="s">
        <v>2649</v>
      </c>
      <c r="K988" s="7" t="s">
        <v>5650</v>
      </c>
      <c r="L988" s="7" t="s">
        <v>5651</v>
      </c>
      <c r="M988" s="7" t="s">
        <v>488</v>
      </c>
      <c r="N988" s="7" t="s">
        <v>5302</v>
      </c>
      <c r="O988" s="8">
        <v>2</v>
      </c>
      <c r="P988" s="8">
        <v>2</v>
      </c>
      <c r="Q988" s="8">
        <v>2</v>
      </c>
      <c r="R988" s="7" t="s">
        <v>2296</v>
      </c>
      <c r="S988" s="7" t="s">
        <v>2296</v>
      </c>
      <c r="T988" s="7" t="s">
        <v>2296</v>
      </c>
      <c r="U988" s="8">
        <v>1</v>
      </c>
      <c r="V988" s="8">
        <v>1</v>
      </c>
      <c r="W988" s="8">
        <v>1</v>
      </c>
      <c r="X988" s="8">
        <v>1</v>
      </c>
      <c r="Y988" s="8">
        <v>1</v>
      </c>
      <c r="Z988" s="8">
        <v>1</v>
      </c>
      <c r="AA988" s="8">
        <v>1</v>
      </c>
      <c r="AB988" s="8">
        <v>1</v>
      </c>
      <c r="AC988" s="8">
        <v>1</v>
      </c>
      <c r="AD988" s="8">
        <v>0</v>
      </c>
      <c r="AE988" s="8">
        <v>0</v>
      </c>
      <c r="AF988" s="8">
        <v>0</v>
      </c>
      <c r="AG988" s="8">
        <v>0</v>
      </c>
      <c r="AH988" s="8">
        <v>0</v>
      </c>
      <c r="AI988" s="8">
        <v>0</v>
      </c>
      <c r="AJ988" s="8">
        <v>1</v>
      </c>
      <c r="AK988" s="8">
        <v>1</v>
      </c>
      <c r="AL988" s="8">
        <v>1</v>
      </c>
    </row>
    <row r="989" spans="1:39" ht="89.25" hidden="1" x14ac:dyDescent="0.25">
      <c r="A989" s="6">
        <v>1701</v>
      </c>
      <c r="B989" s="7" t="s">
        <v>92</v>
      </c>
      <c r="C989" s="7" t="s">
        <v>52</v>
      </c>
      <c r="D989" s="7" t="s">
        <v>141</v>
      </c>
      <c r="E989" s="7" t="s">
        <v>94</v>
      </c>
      <c r="F989" s="7" t="s">
        <v>489</v>
      </c>
      <c r="G989" s="7" t="s">
        <v>1099</v>
      </c>
      <c r="H989" s="7" t="s">
        <v>1100</v>
      </c>
      <c r="I989" s="7" t="s">
        <v>1101</v>
      </c>
      <c r="J989" s="7" t="s">
        <v>2649</v>
      </c>
      <c r="K989" s="7" t="s">
        <v>5652</v>
      </c>
      <c r="L989" s="7" t="s">
        <v>5653</v>
      </c>
      <c r="M989" s="7" t="s">
        <v>141</v>
      </c>
      <c r="N989" s="7" t="s">
        <v>5654</v>
      </c>
      <c r="O989" s="8">
        <v>0</v>
      </c>
      <c r="P989" s="8">
        <v>1</v>
      </c>
      <c r="Q989" s="8">
        <v>1</v>
      </c>
      <c r="S989" s="7" t="s">
        <v>5620</v>
      </c>
      <c r="T989" s="7" t="s">
        <v>5620</v>
      </c>
      <c r="U989" s="8">
        <v>3</v>
      </c>
      <c r="V989" s="8">
        <v>3</v>
      </c>
      <c r="W989" s="8">
        <v>3</v>
      </c>
      <c r="X989" s="8">
        <v>1</v>
      </c>
      <c r="Y989" s="8">
        <v>1</v>
      </c>
      <c r="Z989" s="8">
        <v>1</v>
      </c>
      <c r="AA989" s="8">
        <v>0</v>
      </c>
      <c r="AB989" s="8">
        <v>0</v>
      </c>
      <c r="AC989" s="8">
        <v>0</v>
      </c>
      <c r="AD989" s="8">
        <v>0</v>
      </c>
      <c r="AE989" s="8">
        <v>0</v>
      </c>
      <c r="AF989" s="8">
        <v>0</v>
      </c>
      <c r="AG989" s="8">
        <v>3</v>
      </c>
      <c r="AH989" s="8">
        <v>3</v>
      </c>
      <c r="AI989" s="8">
        <v>3</v>
      </c>
      <c r="AJ989" s="8">
        <v>0</v>
      </c>
      <c r="AK989" s="8">
        <v>2</v>
      </c>
      <c r="AL989" s="8">
        <v>2</v>
      </c>
    </row>
    <row r="990" spans="1:39" ht="63.75" hidden="1" x14ac:dyDescent="0.25">
      <c r="A990" s="6">
        <v>1702</v>
      </c>
      <c r="B990" s="7" t="s">
        <v>92</v>
      </c>
      <c r="C990" s="7" t="s">
        <v>52</v>
      </c>
      <c r="D990" s="7" t="s">
        <v>324</v>
      </c>
      <c r="E990" s="7" t="s">
        <v>94</v>
      </c>
      <c r="F990" s="7" t="s">
        <v>489</v>
      </c>
      <c r="G990" s="7" t="s">
        <v>2314</v>
      </c>
      <c r="H990" s="7" t="s">
        <v>2315</v>
      </c>
      <c r="I990" s="7" t="s">
        <v>2316</v>
      </c>
      <c r="J990" s="7" t="s">
        <v>2649</v>
      </c>
      <c r="K990" s="7" t="s">
        <v>5655</v>
      </c>
      <c r="L990" s="7" t="s">
        <v>5656</v>
      </c>
      <c r="M990" s="7" t="s">
        <v>324</v>
      </c>
      <c r="N990" s="7" t="s">
        <v>5657</v>
      </c>
      <c r="O990" s="8">
        <v>1</v>
      </c>
      <c r="P990" s="8">
        <v>2</v>
      </c>
      <c r="Q990" s="8">
        <v>1</v>
      </c>
      <c r="R990" s="7" t="s">
        <v>5658</v>
      </c>
      <c r="S990" s="7" t="s">
        <v>5659</v>
      </c>
      <c r="T990" s="7" t="s">
        <v>3147</v>
      </c>
      <c r="U990" s="8">
        <v>7</v>
      </c>
      <c r="V990" s="8">
        <v>7</v>
      </c>
      <c r="W990" s="8">
        <v>7</v>
      </c>
      <c r="X990" s="8">
        <v>6</v>
      </c>
      <c r="Y990" s="8">
        <v>6</v>
      </c>
      <c r="Z990" s="8">
        <v>6</v>
      </c>
      <c r="AA990" s="8">
        <v>0</v>
      </c>
      <c r="AB990" s="8">
        <v>0</v>
      </c>
      <c r="AC990" s="8">
        <v>0</v>
      </c>
      <c r="AD990" s="8">
        <v>6</v>
      </c>
      <c r="AE990" s="8">
        <v>6</v>
      </c>
      <c r="AF990" s="8">
        <v>6</v>
      </c>
      <c r="AG990" s="8">
        <v>0</v>
      </c>
      <c r="AH990" s="8">
        <v>0</v>
      </c>
      <c r="AI990" s="8">
        <v>0</v>
      </c>
      <c r="AJ990" s="8">
        <v>6</v>
      </c>
      <c r="AK990" s="8">
        <v>6</v>
      </c>
      <c r="AL990" s="8">
        <v>6</v>
      </c>
      <c r="AM990" s="7" t="s">
        <v>5660</v>
      </c>
    </row>
    <row r="991" spans="1:39" ht="63.75" hidden="1" x14ac:dyDescent="0.25">
      <c r="A991" s="6">
        <v>1702</v>
      </c>
      <c r="B991" s="7" t="s">
        <v>92</v>
      </c>
      <c r="C991" s="7" t="s">
        <v>52</v>
      </c>
      <c r="D991" s="7" t="s">
        <v>324</v>
      </c>
      <c r="E991" s="7" t="s">
        <v>94</v>
      </c>
      <c r="F991" s="7" t="s">
        <v>489</v>
      </c>
      <c r="G991" s="7" t="s">
        <v>2314</v>
      </c>
      <c r="H991" s="7" t="s">
        <v>2315</v>
      </c>
      <c r="I991" s="7" t="s">
        <v>2316</v>
      </c>
      <c r="J991" s="7" t="s">
        <v>2649</v>
      </c>
      <c r="K991" s="7" t="s">
        <v>5661</v>
      </c>
      <c r="L991" s="7" t="s">
        <v>5662</v>
      </c>
      <c r="M991" s="7" t="s">
        <v>324</v>
      </c>
      <c r="N991" s="7" t="s">
        <v>5663</v>
      </c>
      <c r="O991" s="8">
        <v>0</v>
      </c>
      <c r="P991" s="8">
        <v>2</v>
      </c>
      <c r="Q991" s="8">
        <v>2</v>
      </c>
      <c r="S991" s="7" t="s">
        <v>3147</v>
      </c>
      <c r="T991" s="7" t="s">
        <v>3147</v>
      </c>
      <c r="U991" s="8">
        <v>3</v>
      </c>
      <c r="V991" s="8">
        <v>3</v>
      </c>
      <c r="W991" s="8">
        <v>3</v>
      </c>
      <c r="X991" s="8">
        <v>3</v>
      </c>
      <c r="Y991" s="8">
        <v>3</v>
      </c>
      <c r="Z991" s="8">
        <v>3</v>
      </c>
      <c r="AA991" s="8">
        <v>0</v>
      </c>
      <c r="AB991" s="8">
        <v>0</v>
      </c>
      <c r="AC991" s="8">
        <v>0</v>
      </c>
      <c r="AD991" s="8">
        <v>3</v>
      </c>
      <c r="AE991" s="8">
        <v>3</v>
      </c>
      <c r="AF991" s="8">
        <v>3</v>
      </c>
      <c r="AG991" s="8">
        <v>0</v>
      </c>
      <c r="AH991" s="8">
        <v>0</v>
      </c>
      <c r="AI991" s="8">
        <v>0</v>
      </c>
      <c r="AJ991" s="8">
        <v>3</v>
      </c>
      <c r="AK991" s="8">
        <v>3</v>
      </c>
      <c r="AL991" s="8">
        <v>3</v>
      </c>
    </row>
    <row r="992" spans="1:39" ht="63.75" hidden="1" x14ac:dyDescent="0.25">
      <c r="A992" s="6">
        <v>1702</v>
      </c>
      <c r="B992" s="7" t="s">
        <v>92</v>
      </c>
      <c r="C992" s="7" t="s">
        <v>52</v>
      </c>
      <c r="D992" s="7" t="s">
        <v>324</v>
      </c>
      <c r="E992" s="7" t="s">
        <v>94</v>
      </c>
      <c r="F992" s="7" t="s">
        <v>489</v>
      </c>
      <c r="G992" s="7" t="s">
        <v>2314</v>
      </c>
      <c r="H992" s="7" t="s">
        <v>2315</v>
      </c>
      <c r="I992" s="7" t="s">
        <v>2316</v>
      </c>
      <c r="J992" s="7" t="s">
        <v>2649</v>
      </c>
      <c r="K992" s="7" t="s">
        <v>5664</v>
      </c>
      <c r="L992" s="7" t="s">
        <v>5665</v>
      </c>
      <c r="M992" s="7" t="s">
        <v>324</v>
      </c>
      <c r="N992" s="7" t="s">
        <v>5666</v>
      </c>
      <c r="O992" s="8">
        <v>6</v>
      </c>
      <c r="P992" s="8">
        <v>5</v>
      </c>
      <c r="Q992" s="8">
        <v>2</v>
      </c>
      <c r="R992" s="7" t="s">
        <v>5667</v>
      </c>
      <c r="S992" s="7" t="s">
        <v>5667</v>
      </c>
      <c r="T992" s="7" t="s">
        <v>5668</v>
      </c>
      <c r="U992" s="8">
        <v>5</v>
      </c>
      <c r="V992" s="8">
        <v>5</v>
      </c>
      <c r="W992" s="8">
        <v>5</v>
      </c>
      <c r="X992" s="8">
        <v>5</v>
      </c>
      <c r="Y992" s="8">
        <v>5</v>
      </c>
      <c r="Z992" s="8">
        <v>5</v>
      </c>
      <c r="AA992" s="8">
        <v>0</v>
      </c>
      <c r="AB992" s="8">
        <v>0</v>
      </c>
      <c r="AC992" s="8">
        <v>0</v>
      </c>
      <c r="AD992" s="8">
        <v>5</v>
      </c>
      <c r="AE992" s="8">
        <v>5</v>
      </c>
      <c r="AF992" s="8">
        <v>5</v>
      </c>
      <c r="AG992" s="8">
        <v>0</v>
      </c>
      <c r="AH992" s="8">
        <v>0</v>
      </c>
      <c r="AI992" s="8">
        <v>0</v>
      </c>
      <c r="AJ992" s="8">
        <v>5</v>
      </c>
      <c r="AK992" s="8">
        <v>5</v>
      </c>
      <c r="AL992" s="8">
        <v>5</v>
      </c>
    </row>
    <row r="993" spans="1:38" ht="63.75" hidden="1" x14ac:dyDescent="0.25">
      <c r="A993" s="6">
        <v>1702</v>
      </c>
      <c r="B993" s="7" t="s">
        <v>92</v>
      </c>
      <c r="C993" s="7" t="s">
        <v>52</v>
      </c>
      <c r="D993" s="7" t="s">
        <v>324</v>
      </c>
      <c r="E993" s="7" t="s">
        <v>94</v>
      </c>
      <c r="F993" s="7" t="s">
        <v>489</v>
      </c>
      <c r="G993" s="7" t="s">
        <v>2314</v>
      </c>
      <c r="H993" s="7" t="s">
        <v>2315</v>
      </c>
      <c r="I993" s="7" t="s">
        <v>2316</v>
      </c>
      <c r="J993" s="7" t="s">
        <v>2649</v>
      </c>
      <c r="K993" s="7" t="s">
        <v>5669</v>
      </c>
      <c r="L993" s="7" t="s">
        <v>5670</v>
      </c>
      <c r="M993" s="7" t="s">
        <v>324</v>
      </c>
      <c r="N993" s="7" t="s">
        <v>5671</v>
      </c>
      <c r="O993" s="8">
        <v>7</v>
      </c>
      <c r="P993" s="8">
        <v>5</v>
      </c>
      <c r="Q993" s="8">
        <v>4</v>
      </c>
      <c r="R993" s="7" t="s">
        <v>5672</v>
      </c>
      <c r="S993" s="7" t="s">
        <v>5673</v>
      </c>
      <c r="T993" s="7" t="s">
        <v>5673</v>
      </c>
      <c r="U993" s="8">
        <v>7</v>
      </c>
      <c r="V993" s="8">
        <v>7</v>
      </c>
      <c r="W993" s="8">
        <v>7</v>
      </c>
      <c r="X993" s="8">
        <v>7</v>
      </c>
      <c r="Y993" s="8">
        <v>7</v>
      </c>
      <c r="Z993" s="8">
        <v>7</v>
      </c>
      <c r="AA993" s="8">
        <v>0</v>
      </c>
      <c r="AB993" s="8">
        <v>0</v>
      </c>
      <c r="AC993" s="8">
        <v>0</v>
      </c>
      <c r="AD993" s="8">
        <v>7</v>
      </c>
      <c r="AE993" s="8">
        <v>7</v>
      </c>
      <c r="AF993" s="8">
        <v>7</v>
      </c>
      <c r="AG993" s="8">
        <v>0</v>
      </c>
      <c r="AH993" s="8">
        <v>0</v>
      </c>
      <c r="AI993" s="8">
        <v>0</v>
      </c>
      <c r="AJ993" s="8">
        <v>7</v>
      </c>
      <c r="AK993" s="8">
        <v>7</v>
      </c>
      <c r="AL993" s="8">
        <v>7</v>
      </c>
    </row>
    <row r="994" spans="1:38" ht="63.75" hidden="1" x14ac:dyDescent="0.25">
      <c r="A994" s="6">
        <v>1702</v>
      </c>
      <c r="B994" s="7" t="s">
        <v>92</v>
      </c>
      <c r="C994" s="7" t="s">
        <v>52</v>
      </c>
      <c r="D994" s="7" t="s">
        <v>324</v>
      </c>
      <c r="E994" s="7" t="s">
        <v>94</v>
      </c>
      <c r="F994" s="7" t="s">
        <v>489</v>
      </c>
      <c r="G994" s="7" t="s">
        <v>2314</v>
      </c>
      <c r="H994" s="7" t="s">
        <v>2315</v>
      </c>
      <c r="I994" s="7" t="s">
        <v>2316</v>
      </c>
      <c r="J994" s="7" t="s">
        <v>2649</v>
      </c>
      <c r="K994" s="7" t="s">
        <v>5674</v>
      </c>
      <c r="L994" s="7" t="s">
        <v>5675</v>
      </c>
      <c r="M994" s="7" t="s">
        <v>324</v>
      </c>
      <c r="N994" s="7" t="s">
        <v>5676</v>
      </c>
      <c r="O994" s="8">
        <v>1</v>
      </c>
      <c r="P994" s="8">
        <v>2</v>
      </c>
      <c r="Q994" s="8">
        <v>1</v>
      </c>
      <c r="R994" s="7" t="s">
        <v>3147</v>
      </c>
      <c r="S994" s="7" t="s">
        <v>5659</v>
      </c>
      <c r="T994" s="7" t="s">
        <v>5658</v>
      </c>
      <c r="U994" s="8">
        <v>9</v>
      </c>
      <c r="V994" s="8">
        <v>9</v>
      </c>
      <c r="W994" s="8">
        <v>9</v>
      </c>
      <c r="X994" s="8">
        <v>9</v>
      </c>
      <c r="Y994" s="8">
        <v>9</v>
      </c>
      <c r="Z994" s="8">
        <v>9</v>
      </c>
      <c r="AA994" s="8">
        <v>0</v>
      </c>
      <c r="AB994" s="8">
        <v>0</v>
      </c>
      <c r="AC994" s="8">
        <v>0</v>
      </c>
      <c r="AD994" s="8">
        <v>9</v>
      </c>
      <c r="AE994" s="8">
        <v>9</v>
      </c>
      <c r="AF994" s="8">
        <v>9</v>
      </c>
      <c r="AG994" s="8">
        <v>0</v>
      </c>
      <c r="AH994" s="8">
        <v>0</v>
      </c>
      <c r="AI994" s="8">
        <v>0</v>
      </c>
      <c r="AJ994" s="8">
        <v>9</v>
      </c>
      <c r="AK994" s="8">
        <v>9</v>
      </c>
      <c r="AL994" s="8">
        <v>9</v>
      </c>
    </row>
    <row r="995" spans="1:38" ht="76.5" hidden="1" x14ac:dyDescent="0.25">
      <c r="A995" s="6">
        <v>1705</v>
      </c>
      <c r="B995" s="7" t="s">
        <v>92</v>
      </c>
      <c r="C995" s="7" t="s">
        <v>72</v>
      </c>
      <c r="D995" s="7" t="s">
        <v>294</v>
      </c>
      <c r="E995" s="7" t="s">
        <v>94</v>
      </c>
      <c r="F995" s="7" t="s">
        <v>491</v>
      </c>
      <c r="G995" s="7" t="s">
        <v>2328</v>
      </c>
      <c r="H995" s="7" t="s">
        <v>2329</v>
      </c>
      <c r="I995" s="7" t="s">
        <v>2330</v>
      </c>
      <c r="J995" s="7" t="s">
        <v>2649</v>
      </c>
      <c r="K995" s="7" t="s">
        <v>5677</v>
      </c>
      <c r="L995" s="7" t="s">
        <v>5678</v>
      </c>
      <c r="M995" s="7" t="s">
        <v>622</v>
      </c>
      <c r="N995" s="7" t="s">
        <v>3311</v>
      </c>
      <c r="O995" s="8">
        <v>0</v>
      </c>
      <c r="P995" s="8">
        <v>0</v>
      </c>
      <c r="Q995" s="8">
        <v>0</v>
      </c>
      <c r="R995" s="7" t="s">
        <v>228</v>
      </c>
      <c r="S995" s="7" t="s">
        <v>228</v>
      </c>
      <c r="T995" s="7" t="s">
        <v>228</v>
      </c>
      <c r="U995" s="8">
        <v>11</v>
      </c>
      <c r="V995" s="8">
        <v>11</v>
      </c>
      <c r="W995" s="8">
        <v>11</v>
      </c>
      <c r="X995" s="8">
        <v>10</v>
      </c>
      <c r="Y995" s="8">
        <v>10</v>
      </c>
      <c r="Z995" s="8">
        <v>10</v>
      </c>
      <c r="AA995" s="8">
        <v>1</v>
      </c>
      <c r="AB995" s="8">
        <v>1</v>
      </c>
      <c r="AC995" s="8">
        <v>1</v>
      </c>
      <c r="AD995" s="8">
        <v>9</v>
      </c>
      <c r="AE995" s="8">
        <v>9</v>
      </c>
      <c r="AF995" s="8">
        <v>9</v>
      </c>
      <c r="AG995" s="8">
        <v>0</v>
      </c>
      <c r="AH995" s="8">
        <v>0</v>
      </c>
      <c r="AI995" s="8">
        <v>0</v>
      </c>
      <c r="AJ995" s="8">
        <v>10</v>
      </c>
      <c r="AK995" s="8">
        <v>10</v>
      </c>
      <c r="AL995" s="8">
        <v>10</v>
      </c>
    </row>
    <row r="996" spans="1:38" ht="76.5" hidden="1" x14ac:dyDescent="0.25">
      <c r="A996" s="6">
        <v>1705</v>
      </c>
      <c r="B996" s="7" t="s">
        <v>92</v>
      </c>
      <c r="C996" s="7" t="s">
        <v>72</v>
      </c>
      <c r="D996" s="7" t="s">
        <v>294</v>
      </c>
      <c r="E996" s="7" t="s">
        <v>94</v>
      </c>
      <c r="F996" s="7" t="s">
        <v>491</v>
      </c>
      <c r="G996" s="7" t="s">
        <v>2328</v>
      </c>
      <c r="H996" s="7" t="s">
        <v>2329</v>
      </c>
      <c r="I996" s="7" t="s">
        <v>2330</v>
      </c>
      <c r="J996" s="7" t="s">
        <v>2649</v>
      </c>
      <c r="K996" s="7" t="s">
        <v>5679</v>
      </c>
      <c r="L996" s="7" t="s">
        <v>5680</v>
      </c>
      <c r="M996" s="7" t="s">
        <v>488</v>
      </c>
      <c r="N996" s="7" t="s">
        <v>3352</v>
      </c>
      <c r="O996" s="8">
        <v>0</v>
      </c>
      <c r="P996" s="8">
        <v>0</v>
      </c>
      <c r="Q996" s="8">
        <v>0</v>
      </c>
      <c r="R996" s="7" t="s">
        <v>228</v>
      </c>
      <c r="S996" s="7" t="s">
        <v>228</v>
      </c>
      <c r="T996" s="7" t="s">
        <v>228</v>
      </c>
      <c r="U996" s="8">
        <v>3</v>
      </c>
      <c r="V996" s="8">
        <v>3</v>
      </c>
      <c r="W996" s="8">
        <v>3</v>
      </c>
      <c r="X996" s="8">
        <v>2</v>
      </c>
      <c r="Y996" s="8">
        <v>2</v>
      </c>
      <c r="Z996" s="8">
        <v>2</v>
      </c>
      <c r="AA996" s="8">
        <v>0</v>
      </c>
      <c r="AB996" s="8">
        <v>0</v>
      </c>
      <c r="AC996" s="8">
        <v>0</v>
      </c>
      <c r="AD996" s="8">
        <v>2</v>
      </c>
      <c r="AE996" s="8">
        <v>2</v>
      </c>
      <c r="AF996" s="8">
        <v>2</v>
      </c>
      <c r="AG996" s="8">
        <v>0</v>
      </c>
      <c r="AH996" s="8">
        <v>0</v>
      </c>
      <c r="AI996" s="8">
        <v>0</v>
      </c>
      <c r="AJ996" s="8">
        <v>2</v>
      </c>
      <c r="AK996" s="8">
        <v>2</v>
      </c>
      <c r="AL996" s="8">
        <v>2</v>
      </c>
    </row>
    <row r="997" spans="1:38" ht="76.5" hidden="1" x14ac:dyDescent="0.25">
      <c r="A997" s="6">
        <v>1705</v>
      </c>
      <c r="B997" s="7" t="s">
        <v>92</v>
      </c>
      <c r="C997" s="7" t="s">
        <v>72</v>
      </c>
      <c r="D997" s="7" t="s">
        <v>294</v>
      </c>
      <c r="E997" s="7" t="s">
        <v>94</v>
      </c>
      <c r="F997" s="7" t="s">
        <v>491</v>
      </c>
      <c r="G997" s="7" t="s">
        <v>2328</v>
      </c>
      <c r="H997" s="7" t="s">
        <v>2329</v>
      </c>
      <c r="I997" s="7" t="s">
        <v>2330</v>
      </c>
      <c r="J997" s="7" t="s">
        <v>2649</v>
      </c>
      <c r="K997" s="7" t="s">
        <v>5681</v>
      </c>
      <c r="L997" s="7" t="s">
        <v>5682</v>
      </c>
      <c r="M997" s="7" t="s">
        <v>180</v>
      </c>
      <c r="N997" s="7" t="s">
        <v>4235</v>
      </c>
      <c r="O997" s="8">
        <v>0</v>
      </c>
      <c r="P997" s="8">
        <v>0</v>
      </c>
      <c r="Q997" s="8">
        <v>0</v>
      </c>
      <c r="R997" s="7" t="s">
        <v>228</v>
      </c>
      <c r="S997" s="7" t="s">
        <v>228</v>
      </c>
      <c r="T997" s="7" t="s">
        <v>228</v>
      </c>
      <c r="U997" s="8">
        <v>3</v>
      </c>
      <c r="V997" s="8">
        <v>3</v>
      </c>
      <c r="W997" s="8">
        <v>3</v>
      </c>
      <c r="X997" s="8">
        <v>3</v>
      </c>
      <c r="Y997" s="8">
        <v>3</v>
      </c>
      <c r="Z997" s="8">
        <v>3</v>
      </c>
      <c r="AA997" s="8">
        <v>0</v>
      </c>
      <c r="AB997" s="8">
        <v>0</v>
      </c>
      <c r="AC997" s="8">
        <v>0</v>
      </c>
      <c r="AD997" s="8">
        <v>2</v>
      </c>
      <c r="AE997" s="8">
        <v>2</v>
      </c>
      <c r="AF997" s="8">
        <v>2</v>
      </c>
      <c r="AG997" s="8">
        <v>1</v>
      </c>
      <c r="AH997" s="8">
        <v>1</v>
      </c>
      <c r="AI997" s="8">
        <v>1</v>
      </c>
      <c r="AJ997" s="8">
        <v>3</v>
      </c>
      <c r="AK997" s="8">
        <v>3</v>
      </c>
      <c r="AL997" s="8">
        <v>3</v>
      </c>
    </row>
    <row r="998" spans="1:38" ht="76.5" hidden="1" x14ac:dyDescent="0.25">
      <c r="A998" s="6">
        <v>1705</v>
      </c>
      <c r="B998" s="7" t="s">
        <v>92</v>
      </c>
      <c r="C998" s="7" t="s">
        <v>72</v>
      </c>
      <c r="D998" s="7" t="s">
        <v>294</v>
      </c>
      <c r="E998" s="7" t="s">
        <v>94</v>
      </c>
      <c r="F998" s="7" t="s">
        <v>491</v>
      </c>
      <c r="G998" s="7" t="s">
        <v>2328</v>
      </c>
      <c r="H998" s="7" t="s">
        <v>2329</v>
      </c>
      <c r="I998" s="7" t="s">
        <v>2330</v>
      </c>
      <c r="J998" s="7" t="s">
        <v>2649</v>
      </c>
      <c r="K998" s="7" t="s">
        <v>5683</v>
      </c>
      <c r="L998" s="7" t="s">
        <v>5684</v>
      </c>
      <c r="M998" s="7" t="s">
        <v>877</v>
      </c>
      <c r="N998" s="7" t="s">
        <v>3382</v>
      </c>
      <c r="O998" s="8">
        <v>0</v>
      </c>
      <c r="P998" s="8">
        <v>0</v>
      </c>
      <c r="Q998" s="8">
        <v>0</v>
      </c>
      <c r="R998" s="7" t="s">
        <v>228</v>
      </c>
      <c r="S998" s="7" t="s">
        <v>228</v>
      </c>
      <c r="T998" s="7" t="s">
        <v>228</v>
      </c>
      <c r="U998" s="8">
        <v>4</v>
      </c>
      <c r="V998" s="8">
        <v>4</v>
      </c>
      <c r="W998" s="8">
        <v>4</v>
      </c>
      <c r="X998" s="8">
        <v>3</v>
      </c>
      <c r="Y998" s="8">
        <v>3</v>
      </c>
      <c r="Z998" s="8">
        <v>3</v>
      </c>
      <c r="AA998" s="8">
        <v>1</v>
      </c>
      <c r="AB998" s="8">
        <v>1</v>
      </c>
      <c r="AC998" s="8">
        <v>1</v>
      </c>
      <c r="AD998" s="8">
        <v>1</v>
      </c>
      <c r="AE998" s="8">
        <v>1</v>
      </c>
      <c r="AF998" s="8">
        <v>1</v>
      </c>
      <c r="AG998" s="8">
        <v>1</v>
      </c>
      <c r="AH998" s="8">
        <v>1</v>
      </c>
      <c r="AI998" s="8">
        <v>1</v>
      </c>
      <c r="AJ998" s="8">
        <v>3</v>
      </c>
      <c r="AK998" s="8">
        <v>3</v>
      </c>
      <c r="AL998" s="8">
        <v>3</v>
      </c>
    </row>
    <row r="999" spans="1:38" ht="89.25" hidden="1" x14ac:dyDescent="0.25">
      <c r="A999" s="6">
        <v>1706</v>
      </c>
      <c r="B999" s="7" t="s">
        <v>92</v>
      </c>
      <c r="C999" s="7" t="s">
        <v>52</v>
      </c>
      <c r="D999" s="7" t="s">
        <v>405</v>
      </c>
      <c r="E999" s="7" t="s">
        <v>94</v>
      </c>
      <c r="F999" s="7" t="s">
        <v>95</v>
      </c>
      <c r="G999" s="7" t="s">
        <v>1136</v>
      </c>
      <c r="H999" s="7" t="s">
        <v>1137</v>
      </c>
      <c r="I999" s="7" t="s">
        <v>1138</v>
      </c>
      <c r="J999" s="7" t="s">
        <v>2649</v>
      </c>
      <c r="K999" s="7" t="s">
        <v>5685</v>
      </c>
      <c r="L999" s="7" t="s">
        <v>5686</v>
      </c>
      <c r="M999" s="7" t="s">
        <v>263</v>
      </c>
      <c r="N999" s="7" t="s">
        <v>5687</v>
      </c>
      <c r="O999" s="8">
        <v>0</v>
      </c>
      <c r="P999" s="8">
        <v>0</v>
      </c>
      <c r="Q999" s="8">
        <v>0</v>
      </c>
      <c r="R999" s="7" t="s">
        <v>228</v>
      </c>
      <c r="S999" s="7" t="s">
        <v>228</v>
      </c>
      <c r="T999" s="7" t="s">
        <v>228</v>
      </c>
      <c r="U999" s="8">
        <v>1</v>
      </c>
      <c r="V999" s="8">
        <v>1</v>
      </c>
      <c r="W999" s="8">
        <v>1</v>
      </c>
      <c r="X999" s="8">
        <v>1</v>
      </c>
      <c r="Y999" s="8">
        <v>1</v>
      </c>
      <c r="Z999" s="8">
        <v>1</v>
      </c>
      <c r="AA999" s="8">
        <v>0</v>
      </c>
      <c r="AB999" s="8">
        <v>0</v>
      </c>
      <c r="AC999" s="8">
        <v>0</v>
      </c>
      <c r="AD999" s="8">
        <v>1</v>
      </c>
      <c r="AE999" s="8">
        <v>1</v>
      </c>
      <c r="AF999" s="8">
        <v>1</v>
      </c>
      <c r="AG999" s="8">
        <v>0</v>
      </c>
      <c r="AH999" s="8">
        <v>0</v>
      </c>
      <c r="AI999" s="8">
        <v>0</v>
      </c>
      <c r="AJ999" s="8">
        <v>0</v>
      </c>
      <c r="AK999" s="8">
        <v>0</v>
      </c>
      <c r="AL999" s="8">
        <v>0</v>
      </c>
    </row>
    <row r="1000" spans="1:38" ht="89.25" hidden="1" x14ac:dyDescent="0.25">
      <c r="A1000" s="6">
        <v>1706</v>
      </c>
      <c r="B1000" s="7" t="s">
        <v>92</v>
      </c>
      <c r="C1000" s="7" t="s">
        <v>52</v>
      </c>
      <c r="D1000" s="7" t="s">
        <v>405</v>
      </c>
      <c r="E1000" s="7" t="s">
        <v>94</v>
      </c>
      <c r="F1000" s="7" t="s">
        <v>95</v>
      </c>
      <c r="G1000" s="7" t="s">
        <v>1136</v>
      </c>
      <c r="H1000" s="7" t="s">
        <v>1137</v>
      </c>
      <c r="I1000" s="7" t="s">
        <v>1138</v>
      </c>
      <c r="J1000" s="7" t="s">
        <v>2649</v>
      </c>
      <c r="K1000" s="7" t="s">
        <v>5688</v>
      </c>
      <c r="L1000" s="7" t="s">
        <v>5689</v>
      </c>
      <c r="M1000" s="7" t="s">
        <v>294</v>
      </c>
      <c r="N1000" s="7" t="s">
        <v>5690</v>
      </c>
      <c r="O1000" s="8">
        <v>0</v>
      </c>
      <c r="P1000" s="8">
        <v>0</v>
      </c>
      <c r="Q1000" s="8">
        <v>0</v>
      </c>
      <c r="R1000" s="7" t="s">
        <v>228</v>
      </c>
      <c r="S1000" s="7" t="s">
        <v>228</v>
      </c>
      <c r="T1000" s="7" t="s">
        <v>228</v>
      </c>
      <c r="U1000" s="8">
        <v>3</v>
      </c>
      <c r="V1000" s="8">
        <v>3</v>
      </c>
      <c r="W1000" s="8">
        <v>3</v>
      </c>
      <c r="X1000" s="8">
        <v>3</v>
      </c>
      <c r="Y1000" s="8">
        <v>3</v>
      </c>
      <c r="Z1000" s="8">
        <v>3</v>
      </c>
      <c r="AA1000" s="8">
        <v>0</v>
      </c>
      <c r="AB1000" s="8">
        <v>0</v>
      </c>
      <c r="AC1000" s="8">
        <v>0</v>
      </c>
      <c r="AD1000" s="8">
        <v>3</v>
      </c>
      <c r="AE1000" s="8">
        <v>3</v>
      </c>
      <c r="AF1000" s="8">
        <v>3</v>
      </c>
      <c r="AG1000" s="8">
        <v>0</v>
      </c>
      <c r="AH1000" s="8">
        <v>0</v>
      </c>
      <c r="AI1000" s="8">
        <v>0</v>
      </c>
      <c r="AJ1000" s="8">
        <v>0</v>
      </c>
      <c r="AK1000" s="8">
        <v>0</v>
      </c>
      <c r="AL1000" s="8">
        <v>0</v>
      </c>
    </row>
    <row r="1001" spans="1:38" ht="102" hidden="1" x14ac:dyDescent="0.25">
      <c r="A1001" s="6">
        <v>1706</v>
      </c>
      <c r="B1001" s="7" t="s">
        <v>92</v>
      </c>
      <c r="C1001" s="7" t="s">
        <v>52</v>
      </c>
      <c r="D1001" s="7" t="s">
        <v>405</v>
      </c>
      <c r="E1001" s="7" t="s">
        <v>94</v>
      </c>
      <c r="F1001" s="7" t="s">
        <v>95</v>
      </c>
      <c r="G1001" s="7" t="s">
        <v>1136</v>
      </c>
      <c r="H1001" s="7" t="s">
        <v>1137</v>
      </c>
      <c r="I1001" s="7" t="s">
        <v>1138</v>
      </c>
      <c r="J1001" s="7" t="s">
        <v>2649</v>
      </c>
      <c r="K1001" s="7" t="s">
        <v>5691</v>
      </c>
      <c r="L1001" s="7" t="s">
        <v>5692</v>
      </c>
      <c r="M1001" s="7" t="s">
        <v>1064</v>
      </c>
      <c r="N1001" s="7" t="s">
        <v>5693</v>
      </c>
      <c r="O1001" s="8">
        <v>0</v>
      </c>
      <c r="P1001" s="8">
        <v>0</v>
      </c>
      <c r="Q1001" s="8">
        <v>0</v>
      </c>
      <c r="R1001" s="7" t="s">
        <v>228</v>
      </c>
      <c r="S1001" s="7" t="s">
        <v>228</v>
      </c>
      <c r="T1001" s="7" t="s">
        <v>228</v>
      </c>
      <c r="U1001" s="8">
        <v>3</v>
      </c>
      <c r="V1001" s="8">
        <v>3</v>
      </c>
      <c r="W1001" s="8">
        <v>3</v>
      </c>
      <c r="X1001" s="8">
        <v>3</v>
      </c>
      <c r="Y1001" s="8">
        <v>3</v>
      </c>
      <c r="Z1001" s="8">
        <v>3</v>
      </c>
      <c r="AA1001" s="8">
        <v>0</v>
      </c>
      <c r="AB1001" s="8">
        <v>0</v>
      </c>
      <c r="AC1001" s="8">
        <v>0</v>
      </c>
      <c r="AD1001" s="8">
        <v>3</v>
      </c>
      <c r="AE1001" s="8">
        <v>3</v>
      </c>
      <c r="AF1001" s="8">
        <v>3</v>
      </c>
      <c r="AG1001" s="8">
        <v>0</v>
      </c>
      <c r="AH1001" s="8">
        <v>0</v>
      </c>
      <c r="AI1001" s="8">
        <v>0</v>
      </c>
      <c r="AJ1001" s="8">
        <v>0</v>
      </c>
      <c r="AK1001" s="8">
        <v>0</v>
      </c>
      <c r="AL1001" s="8">
        <v>0</v>
      </c>
    </row>
    <row r="1002" spans="1:38" ht="76.5" hidden="1" x14ac:dyDescent="0.25">
      <c r="A1002" s="6">
        <v>1709</v>
      </c>
      <c r="B1002" s="7" t="s">
        <v>92</v>
      </c>
      <c r="C1002" s="7" t="s">
        <v>72</v>
      </c>
      <c r="D1002" s="7" t="s">
        <v>490</v>
      </c>
      <c r="E1002" s="7" t="s">
        <v>94</v>
      </c>
      <c r="F1002" s="7" t="s">
        <v>491</v>
      </c>
      <c r="G1002" s="7" t="s">
        <v>2337</v>
      </c>
      <c r="H1002" s="7" t="s">
        <v>2338</v>
      </c>
      <c r="I1002" s="7" t="s">
        <v>2339</v>
      </c>
      <c r="J1002" s="7" t="s">
        <v>2649</v>
      </c>
      <c r="K1002" s="7" t="s">
        <v>5694</v>
      </c>
      <c r="L1002" s="7" t="s">
        <v>5695</v>
      </c>
      <c r="M1002" s="7" t="s">
        <v>1033</v>
      </c>
      <c r="N1002" s="7" t="s">
        <v>5696</v>
      </c>
      <c r="O1002" s="8">
        <v>0</v>
      </c>
      <c r="P1002" s="8">
        <v>0</v>
      </c>
      <c r="Q1002" s="8">
        <v>0</v>
      </c>
      <c r="U1002" s="8">
        <v>10</v>
      </c>
      <c r="V1002" s="8">
        <v>10</v>
      </c>
      <c r="W1002" s="8">
        <v>10</v>
      </c>
      <c r="X1002" s="8">
        <v>4</v>
      </c>
      <c r="Y1002" s="8">
        <v>4</v>
      </c>
      <c r="Z1002" s="8">
        <v>4</v>
      </c>
      <c r="AA1002" s="8">
        <v>0</v>
      </c>
      <c r="AB1002" s="8">
        <v>0</v>
      </c>
      <c r="AC1002" s="8">
        <v>0</v>
      </c>
      <c r="AD1002" s="8">
        <v>0</v>
      </c>
      <c r="AE1002" s="8">
        <v>0</v>
      </c>
      <c r="AF1002" s="8">
        <v>0</v>
      </c>
      <c r="AG1002" s="8">
        <v>4</v>
      </c>
      <c r="AH1002" s="8">
        <v>4</v>
      </c>
      <c r="AI1002" s="8">
        <v>4</v>
      </c>
      <c r="AJ1002" s="8">
        <v>0</v>
      </c>
      <c r="AK1002" s="8">
        <v>0</v>
      </c>
      <c r="AL1002" s="8">
        <v>0</v>
      </c>
    </row>
    <row r="1003" spans="1:38" ht="76.5" hidden="1" x14ac:dyDescent="0.25">
      <c r="A1003" s="6">
        <v>1709</v>
      </c>
      <c r="B1003" s="7" t="s">
        <v>92</v>
      </c>
      <c r="C1003" s="7" t="s">
        <v>72</v>
      </c>
      <c r="D1003" s="7" t="s">
        <v>490</v>
      </c>
      <c r="E1003" s="7" t="s">
        <v>94</v>
      </c>
      <c r="F1003" s="7" t="s">
        <v>491</v>
      </c>
      <c r="G1003" s="7" t="s">
        <v>2337</v>
      </c>
      <c r="H1003" s="7" t="s">
        <v>2338</v>
      </c>
      <c r="I1003" s="7" t="s">
        <v>2339</v>
      </c>
      <c r="J1003" s="7" t="s">
        <v>2649</v>
      </c>
      <c r="K1003" s="7" t="s">
        <v>5697</v>
      </c>
      <c r="L1003" s="7" t="s">
        <v>5698</v>
      </c>
      <c r="M1003" s="7" t="s">
        <v>107</v>
      </c>
      <c r="N1003" s="7" t="s">
        <v>5699</v>
      </c>
      <c r="O1003" s="8">
        <v>0</v>
      </c>
      <c r="P1003" s="8">
        <v>0</v>
      </c>
      <c r="Q1003" s="8">
        <v>0</v>
      </c>
      <c r="U1003" s="8">
        <v>12</v>
      </c>
      <c r="V1003" s="8">
        <v>12</v>
      </c>
      <c r="W1003" s="8">
        <v>12</v>
      </c>
      <c r="X1003" s="8">
        <v>4</v>
      </c>
      <c r="Y1003" s="8">
        <v>4</v>
      </c>
      <c r="Z1003" s="8">
        <v>4</v>
      </c>
      <c r="AA1003" s="8">
        <v>0</v>
      </c>
      <c r="AB1003" s="8">
        <v>0</v>
      </c>
      <c r="AC1003" s="8">
        <v>0</v>
      </c>
      <c r="AD1003" s="8">
        <v>0</v>
      </c>
      <c r="AE1003" s="8">
        <v>0</v>
      </c>
      <c r="AF1003" s="8">
        <v>0</v>
      </c>
      <c r="AG1003" s="8">
        <v>4</v>
      </c>
      <c r="AH1003" s="8">
        <v>4</v>
      </c>
      <c r="AI1003" s="8">
        <v>4</v>
      </c>
      <c r="AJ1003" s="8">
        <v>0</v>
      </c>
      <c r="AK1003" s="8">
        <v>0</v>
      </c>
      <c r="AL1003" s="8">
        <v>0</v>
      </c>
    </row>
    <row r="1004" spans="1:38" ht="76.5" hidden="1" x14ac:dyDescent="0.25">
      <c r="A1004" s="6">
        <v>1709</v>
      </c>
      <c r="B1004" s="7" t="s">
        <v>92</v>
      </c>
      <c r="C1004" s="7" t="s">
        <v>72</v>
      </c>
      <c r="D1004" s="7" t="s">
        <v>490</v>
      </c>
      <c r="E1004" s="7" t="s">
        <v>94</v>
      </c>
      <c r="F1004" s="7" t="s">
        <v>491</v>
      </c>
      <c r="G1004" s="7" t="s">
        <v>2337</v>
      </c>
      <c r="H1004" s="7" t="s">
        <v>2338</v>
      </c>
      <c r="I1004" s="7" t="s">
        <v>2339</v>
      </c>
      <c r="J1004" s="7" t="s">
        <v>2649</v>
      </c>
      <c r="K1004" s="7" t="s">
        <v>5700</v>
      </c>
      <c r="L1004" s="7" t="s">
        <v>5701</v>
      </c>
      <c r="M1004" s="7" t="s">
        <v>490</v>
      </c>
      <c r="N1004" s="7" t="s">
        <v>2769</v>
      </c>
      <c r="O1004" s="8">
        <v>0</v>
      </c>
      <c r="P1004" s="8">
        <v>0</v>
      </c>
      <c r="Q1004" s="8">
        <v>0</v>
      </c>
      <c r="U1004" s="8">
        <v>2</v>
      </c>
      <c r="V1004" s="8">
        <v>2</v>
      </c>
      <c r="W1004" s="8">
        <v>2</v>
      </c>
      <c r="X1004" s="8">
        <v>1</v>
      </c>
      <c r="Y1004" s="8">
        <v>1</v>
      </c>
      <c r="Z1004" s="8">
        <v>1</v>
      </c>
      <c r="AA1004" s="8">
        <v>0</v>
      </c>
      <c r="AB1004" s="8">
        <v>0</v>
      </c>
      <c r="AC1004" s="8">
        <v>0</v>
      </c>
      <c r="AD1004" s="8">
        <v>0</v>
      </c>
      <c r="AE1004" s="8">
        <v>0</v>
      </c>
      <c r="AF1004" s="8">
        <v>0</v>
      </c>
      <c r="AG1004" s="8">
        <v>1</v>
      </c>
      <c r="AH1004" s="8">
        <v>1</v>
      </c>
      <c r="AI1004" s="8">
        <v>1</v>
      </c>
      <c r="AJ1004" s="8">
        <v>0</v>
      </c>
      <c r="AK1004" s="8">
        <v>0</v>
      </c>
      <c r="AL1004" s="8">
        <v>0</v>
      </c>
    </row>
    <row r="1005" spans="1:38" ht="76.5" hidden="1" x14ac:dyDescent="0.25">
      <c r="A1005" s="6">
        <v>1713</v>
      </c>
      <c r="B1005" s="7" t="s">
        <v>92</v>
      </c>
      <c r="C1005" s="7" t="s">
        <v>52</v>
      </c>
      <c r="D1005" s="7" t="s">
        <v>407</v>
      </c>
      <c r="E1005" s="7" t="s">
        <v>94</v>
      </c>
      <c r="F1005" s="7" t="s">
        <v>95</v>
      </c>
      <c r="G1005" s="7" t="s">
        <v>2348</v>
      </c>
      <c r="H1005" s="7" t="s">
        <v>2349</v>
      </c>
      <c r="I1005" s="7" t="s">
        <v>2350</v>
      </c>
      <c r="J1005" s="7" t="s">
        <v>2649</v>
      </c>
      <c r="K1005" s="7" t="s">
        <v>5702</v>
      </c>
      <c r="L1005" s="7" t="s">
        <v>5703</v>
      </c>
      <c r="M1005" s="7" t="s">
        <v>407</v>
      </c>
      <c r="N1005" s="7" t="s">
        <v>3047</v>
      </c>
      <c r="O1005" s="8">
        <v>0</v>
      </c>
      <c r="P1005" s="8">
        <v>0</v>
      </c>
      <c r="Q1005" s="8">
        <v>0</v>
      </c>
      <c r="R1005" s="7" t="s">
        <v>228</v>
      </c>
      <c r="S1005" s="7" t="s">
        <v>228</v>
      </c>
      <c r="T1005" s="7" t="s">
        <v>228</v>
      </c>
      <c r="U1005" s="8">
        <v>0</v>
      </c>
      <c r="V1005" s="8">
        <v>0</v>
      </c>
      <c r="W1005" s="8">
        <v>0</v>
      </c>
      <c r="X1005" s="8">
        <v>0</v>
      </c>
      <c r="Y1005" s="8">
        <v>0</v>
      </c>
      <c r="Z1005" s="8">
        <v>0</v>
      </c>
      <c r="AA1005" s="8">
        <v>0</v>
      </c>
      <c r="AB1005" s="8">
        <v>0</v>
      </c>
      <c r="AC1005" s="8">
        <v>0</v>
      </c>
      <c r="AD1005" s="8">
        <v>0</v>
      </c>
      <c r="AE1005" s="8">
        <v>0</v>
      </c>
      <c r="AF1005" s="8">
        <v>0</v>
      </c>
      <c r="AG1005" s="8">
        <v>0</v>
      </c>
      <c r="AH1005" s="8">
        <v>0</v>
      </c>
      <c r="AI1005" s="8">
        <v>0</v>
      </c>
      <c r="AJ1005" s="8">
        <v>0</v>
      </c>
      <c r="AK1005" s="8">
        <v>0</v>
      </c>
      <c r="AL1005" s="8">
        <v>0</v>
      </c>
    </row>
    <row r="1006" spans="1:38" ht="76.5" hidden="1" x14ac:dyDescent="0.25">
      <c r="A1006" s="6">
        <v>1715</v>
      </c>
      <c r="B1006" s="7" t="s">
        <v>92</v>
      </c>
      <c r="C1006" s="7" t="s">
        <v>69</v>
      </c>
      <c r="D1006" s="7" t="s">
        <v>480</v>
      </c>
      <c r="E1006" s="7" t="s">
        <v>94</v>
      </c>
      <c r="F1006" s="7" t="s">
        <v>95</v>
      </c>
      <c r="G1006" s="7" t="s">
        <v>2366</v>
      </c>
      <c r="H1006" s="7" t="s">
        <v>2367</v>
      </c>
      <c r="I1006" s="7" t="s">
        <v>2368</v>
      </c>
      <c r="J1006" s="7" t="s">
        <v>2649</v>
      </c>
      <c r="K1006" s="7" t="s">
        <v>5704</v>
      </c>
      <c r="L1006" s="7" t="s">
        <v>5705</v>
      </c>
      <c r="M1006" s="7" t="s">
        <v>480</v>
      </c>
      <c r="N1006" s="7" t="s">
        <v>5706</v>
      </c>
      <c r="O1006" s="8">
        <v>0</v>
      </c>
      <c r="P1006" s="8">
        <v>0</v>
      </c>
      <c r="Q1006" s="8">
        <v>0</v>
      </c>
      <c r="R1006" s="7" t="s">
        <v>104</v>
      </c>
      <c r="S1006" s="7" t="s">
        <v>104</v>
      </c>
      <c r="T1006" s="7" t="s">
        <v>104</v>
      </c>
      <c r="U1006" s="8">
        <v>3</v>
      </c>
      <c r="V1006" s="8">
        <v>3</v>
      </c>
      <c r="W1006" s="8">
        <v>3</v>
      </c>
      <c r="X1006" s="8">
        <v>3</v>
      </c>
      <c r="Y1006" s="8">
        <v>3</v>
      </c>
      <c r="Z1006" s="8">
        <v>3</v>
      </c>
      <c r="AA1006" s="8">
        <v>0</v>
      </c>
      <c r="AB1006" s="8">
        <v>0</v>
      </c>
      <c r="AC1006" s="8">
        <v>0</v>
      </c>
      <c r="AD1006" s="8">
        <v>0</v>
      </c>
      <c r="AE1006" s="8">
        <v>0</v>
      </c>
      <c r="AF1006" s="8">
        <v>0</v>
      </c>
      <c r="AG1006" s="8">
        <v>3</v>
      </c>
      <c r="AH1006" s="8">
        <v>3</v>
      </c>
      <c r="AI1006" s="8">
        <v>3</v>
      </c>
      <c r="AJ1006" s="8">
        <v>0</v>
      </c>
      <c r="AK1006" s="8">
        <v>0</v>
      </c>
      <c r="AL1006" s="8">
        <v>0</v>
      </c>
    </row>
    <row r="1007" spans="1:38" ht="76.5" hidden="1" x14ac:dyDescent="0.25">
      <c r="A1007" s="6">
        <v>1715</v>
      </c>
      <c r="B1007" s="7" t="s">
        <v>92</v>
      </c>
      <c r="C1007" s="7" t="s">
        <v>69</v>
      </c>
      <c r="D1007" s="7" t="s">
        <v>480</v>
      </c>
      <c r="E1007" s="7" t="s">
        <v>94</v>
      </c>
      <c r="F1007" s="7" t="s">
        <v>95</v>
      </c>
      <c r="G1007" s="7" t="s">
        <v>2366</v>
      </c>
      <c r="H1007" s="7" t="s">
        <v>2367</v>
      </c>
      <c r="I1007" s="7" t="s">
        <v>2368</v>
      </c>
      <c r="J1007" s="7" t="s">
        <v>2649</v>
      </c>
      <c r="K1007" s="7" t="s">
        <v>5707</v>
      </c>
      <c r="L1007" s="7" t="s">
        <v>5708</v>
      </c>
      <c r="M1007" s="7" t="s">
        <v>977</v>
      </c>
      <c r="N1007" s="7" t="s">
        <v>5543</v>
      </c>
      <c r="O1007" s="8">
        <v>1</v>
      </c>
      <c r="P1007" s="8">
        <v>1</v>
      </c>
      <c r="Q1007" s="8">
        <v>1</v>
      </c>
      <c r="R1007" s="7" t="s">
        <v>5709</v>
      </c>
      <c r="S1007" s="7" t="s">
        <v>5709</v>
      </c>
      <c r="T1007" s="7" t="s">
        <v>5709</v>
      </c>
      <c r="U1007" s="8">
        <v>3</v>
      </c>
      <c r="V1007" s="8">
        <v>3</v>
      </c>
      <c r="W1007" s="8">
        <v>3</v>
      </c>
      <c r="X1007" s="8">
        <v>3</v>
      </c>
      <c r="Y1007" s="8">
        <v>3</v>
      </c>
      <c r="Z1007" s="8">
        <v>3</v>
      </c>
      <c r="AA1007" s="8">
        <v>3</v>
      </c>
      <c r="AB1007" s="8">
        <v>3</v>
      </c>
      <c r="AC1007" s="8">
        <v>3</v>
      </c>
      <c r="AD1007" s="8">
        <v>0</v>
      </c>
      <c r="AE1007" s="8">
        <v>0</v>
      </c>
      <c r="AF1007" s="8">
        <v>0</v>
      </c>
      <c r="AG1007" s="8">
        <v>3</v>
      </c>
      <c r="AH1007" s="8">
        <v>3</v>
      </c>
      <c r="AI1007" s="8">
        <v>3</v>
      </c>
      <c r="AJ1007" s="8">
        <v>1</v>
      </c>
      <c r="AK1007" s="8">
        <v>1</v>
      </c>
      <c r="AL1007" s="8">
        <v>1</v>
      </c>
    </row>
    <row r="1008" spans="1:38" ht="76.5" hidden="1" x14ac:dyDescent="0.25">
      <c r="A1008" s="6">
        <v>1715</v>
      </c>
      <c r="B1008" s="7" t="s">
        <v>92</v>
      </c>
      <c r="C1008" s="7" t="s">
        <v>69</v>
      </c>
      <c r="D1008" s="7" t="s">
        <v>480</v>
      </c>
      <c r="E1008" s="7" t="s">
        <v>94</v>
      </c>
      <c r="F1008" s="7" t="s">
        <v>95</v>
      </c>
      <c r="G1008" s="7" t="s">
        <v>2366</v>
      </c>
      <c r="H1008" s="7" t="s">
        <v>2367</v>
      </c>
      <c r="I1008" s="7" t="s">
        <v>2368</v>
      </c>
      <c r="J1008" s="7" t="s">
        <v>2649</v>
      </c>
      <c r="K1008" s="7" t="s">
        <v>5710</v>
      </c>
      <c r="L1008" s="7" t="s">
        <v>5711</v>
      </c>
      <c r="M1008" s="7" t="s">
        <v>165</v>
      </c>
      <c r="N1008" s="7" t="s">
        <v>5712</v>
      </c>
      <c r="O1008" s="8">
        <v>0</v>
      </c>
      <c r="P1008" s="8">
        <v>0</v>
      </c>
      <c r="Q1008" s="8">
        <v>0</v>
      </c>
      <c r="R1008" s="7" t="s">
        <v>104</v>
      </c>
      <c r="S1008" s="7" t="s">
        <v>104</v>
      </c>
      <c r="T1008" s="7" t="s">
        <v>104</v>
      </c>
      <c r="U1008" s="8">
        <v>2</v>
      </c>
      <c r="V1008" s="8">
        <v>2</v>
      </c>
      <c r="W1008" s="8">
        <v>2</v>
      </c>
      <c r="X1008" s="8">
        <v>2</v>
      </c>
      <c r="Y1008" s="8">
        <v>2</v>
      </c>
      <c r="Z1008" s="8">
        <v>2</v>
      </c>
      <c r="AA1008" s="8">
        <v>0</v>
      </c>
      <c r="AB1008" s="8">
        <v>0</v>
      </c>
      <c r="AC1008" s="8">
        <v>0</v>
      </c>
      <c r="AD1008" s="8">
        <v>0</v>
      </c>
      <c r="AE1008" s="8">
        <v>0</v>
      </c>
      <c r="AF1008" s="8">
        <v>0</v>
      </c>
      <c r="AG1008" s="8">
        <v>2</v>
      </c>
      <c r="AH1008" s="8">
        <v>2</v>
      </c>
      <c r="AI1008" s="8">
        <v>2</v>
      </c>
      <c r="AJ1008" s="8">
        <v>0</v>
      </c>
      <c r="AK1008" s="8">
        <v>0</v>
      </c>
      <c r="AL1008" s="8">
        <v>0</v>
      </c>
    </row>
    <row r="1009" spans="1:38" ht="76.5" hidden="1" x14ac:dyDescent="0.25">
      <c r="A1009" s="6">
        <v>1715</v>
      </c>
      <c r="B1009" s="7" t="s">
        <v>92</v>
      </c>
      <c r="C1009" s="7" t="s">
        <v>69</v>
      </c>
      <c r="D1009" s="7" t="s">
        <v>480</v>
      </c>
      <c r="E1009" s="7" t="s">
        <v>94</v>
      </c>
      <c r="F1009" s="7" t="s">
        <v>95</v>
      </c>
      <c r="G1009" s="7" t="s">
        <v>2366</v>
      </c>
      <c r="H1009" s="7" t="s">
        <v>2367</v>
      </c>
      <c r="I1009" s="7" t="s">
        <v>2368</v>
      </c>
      <c r="J1009" s="7" t="s">
        <v>2649</v>
      </c>
      <c r="K1009" s="7" t="s">
        <v>5713</v>
      </c>
      <c r="L1009" s="7" t="s">
        <v>5714</v>
      </c>
      <c r="M1009" s="7" t="s">
        <v>708</v>
      </c>
      <c r="N1009" s="7" t="s">
        <v>5715</v>
      </c>
      <c r="O1009" s="8">
        <v>0</v>
      </c>
      <c r="P1009" s="8">
        <v>0</v>
      </c>
      <c r="Q1009" s="8">
        <v>0</v>
      </c>
      <c r="R1009" s="7" t="s">
        <v>104</v>
      </c>
      <c r="S1009" s="7" t="s">
        <v>104</v>
      </c>
      <c r="T1009" s="7" t="s">
        <v>104</v>
      </c>
      <c r="U1009" s="8">
        <v>0</v>
      </c>
      <c r="V1009" s="8">
        <v>0</v>
      </c>
      <c r="W1009" s="8">
        <v>0</v>
      </c>
      <c r="X1009" s="8">
        <v>0</v>
      </c>
      <c r="Y1009" s="8">
        <v>0</v>
      </c>
      <c r="Z1009" s="8">
        <v>0</v>
      </c>
      <c r="AA1009" s="8">
        <v>0</v>
      </c>
      <c r="AB1009" s="8">
        <v>0</v>
      </c>
      <c r="AC1009" s="8">
        <v>0</v>
      </c>
      <c r="AD1009" s="8">
        <v>0</v>
      </c>
      <c r="AE1009" s="8">
        <v>0</v>
      </c>
      <c r="AF1009" s="8">
        <v>0</v>
      </c>
      <c r="AG1009" s="8">
        <v>0</v>
      </c>
      <c r="AH1009" s="8">
        <v>0</v>
      </c>
      <c r="AI1009" s="8">
        <v>0</v>
      </c>
      <c r="AJ1009" s="8">
        <v>0</v>
      </c>
      <c r="AK1009" s="8">
        <v>0</v>
      </c>
      <c r="AL1009" s="8">
        <v>0</v>
      </c>
    </row>
    <row r="1010" spans="1:38" ht="89.25" hidden="1" x14ac:dyDescent="0.25">
      <c r="A1010" s="6">
        <v>1719</v>
      </c>
      <c r="B1010" s="7" t="s">
        <v>92</v>
      </c>
      <c r="C1010" s="7" t="s">
        <v>67</v>
      </c>
      <c r="D1010" s="7" t="s">
        <v>480</v>
      </c>
      <c r="E1010" s="7" t="s">
        <v>94</v>
      </c>
      <c r="F1010" s="7" t="s">
        <v>272</v>
      </c>
      <c r="G1010" s="7" t="s">
        <v>2362</v>
      </c>
      <c r="H1010" s="7" t="s">
        <v>2363</v>
      </c>
      <c r="I1010" s="7" t="s">
        <v>2364</v>
      </c>
      <c r="J1010" s="7" t="s">
        <v>2649</v>
      </c>
      <c r="K1010" s="7" t="s">
        <v>5716</v>
      </c>
      <c r="L1010" s="7" t="s">
        <v>5717</v>
      </c>
      <c r="M1010" s="7" t="s">
        <v>153</v>
      </c>
      <c r="N1010" s="7" t="s">
        <v>5718</v>
      </c>
      <c r="O1010" s="8">
        <v>0</v>
      </c>
      <c r="P1010" s="8">
        <v>1</v>
      </c>
      <c r="Q1010" s="8">
        <v>1</v>
      </c>
      <c r="R1010" s="7" t="s">
        <v>100</v>
      </c>
      <c r="S1010" s="7" t="s">
        <v>5719</v>
      </c>
      <c r="T1010" s="7" t="s">
        <v>5719</v>
      </c>
      <c r="U1010" s="8">
        <v>6</v>
      </c>
      <c r="V1010" s="8">
        <v>6</v>
      </c>
      <c r="W1010" s="8">
        <v>6</v>
      </c>
      <c r="X1010" s="8">
        <v>6</v>
      </c>
      <c r="Y1010" s="8">
        <v>6</v>
      </c>
      <c r="Z1010" s="8">
        <v>6</v>
      </c>
      <c r="AA1010" s="8">
        <v>6</v>
      </c>
      <c r="AB1010" s="8">
        <v>6</v>
      </c>
      <c r="AC1010" s="8">
        <v>6</v>
      </c>
      <c r="AD1010" s="8">
        <v>0</v>
      </c>
      <c r="AE1010" s="8">
        <v>0</v>
      </c>
      <c r="AF1010" s="8">
        <v>0</v>
      </c>
      <c r="AG1010" s="8">
        <v>0</v>
      </c>
      <c r="AH1010" s="8">
        <v>0</v>
      </c>
      <c r="AI1010" s="8">
        <v>0</v>
      </c>
      <c r="AJ1010" s="8">
        <v>6</v>
      </c>
      <c r="AK1010" s="8">
        <v>6</v>
      </c>
      <c r="AL1010" s="8">
        <v>6</v>
      </c>
    </row>
    <row r="1011" spans="1:38" ht="89.25" hidden="1" x14ac:dyDescent="0.25">
      <c r="A1011" s="6">
        <v>1719</v>
      </c>
      <c r="B1011" s="7" t="s">
        <v>92</v>
      </c>
      <c r="C1011" s="7" t="s">
        <v>67</v>
      </c>
      <c r="D1011" s="7" t="s">
        <v>480</v>
      </c>
      <c r="E1011" s="7" t="s">
        <v>94</v>
      </c>
      <c r="F1011" s="7" t="s">
        <v>272</v>
      </c>
      <c r="G1011" s="7" t="s">
        <v>2362</v>
      </c>
      <c r="H1011" s="7" t="s">
        <v>2363</v>
      </c>
      <c r="I1011" s="7" t="s">
        <v>2364</v>
      </c>
      <c r="J1011" s="7" t="s">
        <v>2649</v>
      </c>
      <c r="K1011" s="7" t="s">
        <v>5720</v>
      </c>
      <c r="L1011" s="7" t="s">
        <v>5721</v>
      </c>
      <c r="M1011" s="7" t="s">
        <v>214</v>
      </c>
      <c r="N1011" s="7" t="s">
        <v>5722</v>
      </c>
      <c r="O1011" s="8">
        <v>7</v>
      </c>
      <c r="P1011" s="8">
        <v>8</v>
      </c>
      <c r="Q1011" s="8">
        <v>7</v>
      </c>
      <c r="R1011" s="7" t="s">
        <v>5723</v>
      </c>
      <c r="S1011" s="7" t="s">
        <v>5723</v>
      </c>
      <c r="T1011" s="7" t="s">
        <v>5723</v>
      </c>
      <c r="U1011" s="8">
        <v>4</v>
      </c>
      <c r="V1011" s="8">
        <v>4</v>
      </c>
      <c r="W1011" s="8">
        <v>4</v>
      </c>
      <c r="X1011" s="8">
        <v>4</v>
      </c>
      <c r="Y1011" s="8">
        <v>4</v>
      </c>
      <c r="Z1011" s="8">
        <v>4</v>
      </c>
      <c r="AA1011" s="8">
        <v>0</v>
      </c>
      <c r="AB1011" s="8">
        <v>0</v>
      </c>
      <c r="AC1011" s="8">
        <v>0</v>
      </c>
      <c r="AD1011" s="8">
        <v>1</v>
      </c>
      <c r="AE1011" s="8">
        <v>1</v>
      </c>
      <c r="AF1011" s="8">
        <v>1</v>
      </c>
      <c r="AG1011" s="8">
        <v>3</v>
      </c>
      <c r="AH1011" s="8">
        <v>3</v>
      </c>
      <c r="AI1011" s="8">
        <v>3</v>
      </c>
      <c r="AJ1011" s="8">
        <v>1</v>
      </c>
      <c r="AK1011" s="8">
        <v>1</v>
      </c>
      <c r="AL1011" s="8">
        <v>1</v>
      </c>
    </row>
    <row r="1012" spans="1:38" ht="89.25" hidden="1" x14ac:dyDescent="0.25">
      <c r="A1012" s="6">
        <v>1719</v>
      </c>
      <c r="B1012" s="7" t="s">
        <v>92</v>
      </c>
      <c r="C1012" s="7" t="s">
        <v>67</v>
      </c>
      <c r="D1012" s="7" t="s">
        <v>480</v>
      </c>
      <c r="E1012" s="7" t="s">
        <v>94</v>
      </c>
      <c r="F1012" s="7" t="s">
        <v>272</v>
      </c>
      <c r="G1012" s="7" t="s">
        <v>2362</v>
      </c>
      <c r="H1012" s="7" t="s">
        <v>2363</v>
      </c>
      <c r="I1012" s="7" t="s">
        <v>2364</v>
      </c>
      <c r="J1012" s="7" t="s">
        <v>2649</v>
      </c>
      <c r="K1012" s="7" t="s">
        <v>5724</v>
      </c>
      <c r="L1012" s="7" t="s">
        <v>5725</v>
      </c>
      <c r="M1012" s="7" t="s">
        <v>113</v>
      </c>
      <c r="N1012" s="7" t="s">
        <v>5726</v>
      </c>
      <c r="O1012" s="8">
        <v>6</v>
      </c>
      <c r="P1012" s="8">
        <v>8</v>
      </c>
      <c r="Q1012" s="8">
        <v>5</v>
      </c>
      <c r="R1012" s="7" t="s">
        <v>2365</v>
      </c>
      <c r="S1012" s="7" t="s">
        <v>2365</v>
      </c>
      <c r="T1012" s="7" t="s">
        <v>2365</v>
      </c>
      <c r="U1012" s="8">
        <v>2</v>
      </c>
      <c r="V1012" s="8">
        <v>2</v>
      </c>
      <c r="W1012" s="8">
        <v>2</v>
      </c>
      <c r="X1012" s="8">
        <v>2</v>
      </c>
      <c r="Y1012" s="8">
        <v>2</v>
      </c>
      <c r="Z1012" s="8">
        <v>2</v>
      </c>
      <c r="AA1012" s="8">
        <v>0</v>
      </c>
      <c r="AB1012" s="8">
        <v>0</v>
      </c>
      <c r="AC1012" s="8">
        <v>0</v>
      </c>
      <c r="AD1012" s="8">
        <v>2</v>
      </c>
      <c r="AE1012" s="8">
        <v>2</v>
      </c>
      <c r="AF1012" s="8">
        <v>2</v>
      </c>
      <c r="AG1012" s="8">
        <v>0</v>
      </c>
      <c r="AH1012" s="8">
        <v>0</v>
      </c>
      <c r="AI1012" s="8">
        <v>0</v>
      </c>
      <c r="AJ1012" s="8">
        <v>2</v>
      </c>
      <c r="AK1012" s="8">
        <v>2</v>
      </c>
      <c r="AL1012" s="8">
        <v>2</v>
      </c>
    </row>
    <row r="1013" spans="1:38" ht="102" hidden="1" x14ac:dyDescent="0.25">
      <c r="A1013" s="6">
        <v>1723</v>
      </c>
      <c r="B1013" s="7" t="s">
        <v>92</v>
      </c>
      <c r="C1013" s="7" t="s">
        <v>54</v>
      </c>
      <c r="D1013" s="7" t="s">
        <v>121</v>
      </c>
      <c r="E1013" s="7" t="s">
        <v>94</v>
      </c>
      <c r="F1013" s="7" t="s">
        <v>1394</v>
      </c>
      <c r="H1013" s="7" t="s">
        <v>1395</v>
      </c>
      <c r="I1013" s="7" t="s">
        <v>1396</v>
      </c>
      <c r="J1013" s="7" t="s">
        <v>2649</v>
      </c>
      <c r="K1013" s="7" t="s">
        <v>5727</v>
      </c>
      <c r="L1013" s="7" t="s">
        <v>5728</v>
      </c>
      <c r="M1013" s="7" t="s">
        <v>560</v>
      </c>
      <c r="N1013" s="7" t="s">
        <v>5729</v>
      </c>
      <c r="O1013" s="8">
        <v>0</v>
      </c>
      <c r="P1013" s="8">
        <v>0</v>
      </c>
      <c r="Q1013" s="8">
        <v>0</v>
      </c>
      <c r="R1013" s="7" t="s">
        <v>104</v>
      </c>
      <c r="S1013" s="7" t="s">
        <v>104</v>
      </c>
      <c r="T1013" s="7" t="s">
        <v>104</v>
      </c>
      <c r="U1013" s="8">
        <v>0</v>
      </c>
      <c r="V1013" s="8">
        <v>0</v>
      </c>
      <c r="W1013" s="8">
        <v>3</v>
      </c>
      <c r="X1013" s="8">
        <v>0</v>
      </c>
      <c r="Y1013" s="8">
        <v>0</v>
      </c>
      <c r="Z1013" s="8">
        <v>3</v>
      </c>
      <c r="AA1013" s="8">
        <v>0</v>
      </c>
      <c r="AB1013" s="8">
        <v>0</v>
      </c>
      <c r="AC1013" s="8">
        <v>3</v>
      </c>
      <c r="AD1013" s="8">
        <v>0</v>
      </c>
      <c r="AE1013" s="8">
        <v>0</v>
      </c>
      <c r="AF1013" s="8">
        <v>0</v>
      </c>
      <c r="AG1013" s="8">
        <v>0</v>
      </c>
      <c r="AH1013" s="8">
        <v>0</v>
      </c>
      <c r="AI1013" s="8">
        <v>0</v>
      </c>
      <c r="AJ1013" s="8">
        <v>0</v>
      </c>
      <c r="AK1013" s="8">
        <v>0</v>
      </c>
      <c r="AL1013" s="8">
        <v>3</v>
      </c>
    </row>
    <row r="1014" spans="1:38" ht="102" hidden="1" x14ac:dyDescent="0.25">
      <c r="A1014" s="6">
        <v>1723</v>
      </c>
      <c r="B1014" s="7" t="s">
        <v>92</v>
      </c>
      <c r="C1014" s="7" t="s">
        <v>54</v>
      </c>
      <c r="D1014" s="7" t="s">
        <v>121</v>
      </c>
      <c r="E1014" s="7" t="s">
        <v>94</v>
      </c>
      <c r="F1014" s="7" t="s">
        <v>1394</v>
      </c>
      <c r="H1014" s="7" t="s">
        <v>1395</v>
      </c>
      <c r="I1014" s="7" t="s">
        <v>1396</v>
      </c>
      <c r="J1014" s="7" t="s">
        <v>2649</v>
      </c>
      <c r="K1014" s="7" t="s">
        <v>5730</v>
      </c>
      <c r="L1014" s="7" t="s">
        <v>5731</v>
      </c>
      <c r="M1014" s="7" t="s">
        <v>146</v>
      </c>
      <c r="N1014" s="7" t="s">
        <v>5732</v>
      </c>
      <c r="O1014" s="8">
        <v>0</v>
      </c>
      <c r="P1014" s="8">
        <v>0</v>
      </c>
      <c r="Q1014" s="8">
        <v>0</v>
      </c>
      <c r="R1014" s="7" t="s">
        <v>104</v>
      </c>
      <c r="S1014" s="7" t="s">
        <v>104</v>
      </c>
      <c r="T1014" s="7" t="s">
        <v>104</v>
      </c>
      <c r="U1014" s="8">
        <v>0</v>
      </c>
      <c r="V1014" s="8">
        <v>0</v>
      </c>
      <c r="W1014" s="8">
        <v>2</v>
      </c>
      <c r="X1014" s="8">
        <v>0</v>
      </c>
      <c r="Y1014" s="8">
        <v>0</v>
      </c>
      <c r="Z1014" s="8">
        <v>2</v>
      </c>
      <c r="AA1014" s="8">
        <v>0</v>
      </c>
      <c r="AB1014" s="8">
        <v>0</v>
      </c>
      <c r="AC1014" s="8">
        <v>2</v>
      </c>
      <c r="AD1014" s="8">
        <v>0</v>
      </c>
      <c r="AE1014" s="8">
        <v>0</v>
      </c>
      <c r="AF1014" s="8">
        <v>0</v>
      </c>
      <c r="AG1014" s="8">
        <v>0</v>
      </c>
      <c r="AH1014" s="8">
        <v>0</v>
      </c>
      <c r="AI1014" s="8">
        <v>0</v>
      </c>
      <c r="AJ1014" s="8">
        <v>0</v>
      </c>
      <c r="AK1014" s="8">
        <v>0</v>
      </c>
      <c r="AL1014" s="8">
        <v>2</v>
      </c>
    </row>
    <row r="1015" spans="1:38" ht="102" hidden="1" x14ac:dyDescent="0.25">
      <c r="A1015" s="6">
        <v>1723</v>
      </c>
      <c r="B1015" s="7" t="s">
        <v>92</v>
      </c>
      <c r="C1015" s="7" t="s">
        <v>54</v>
      </c>
      <c r="D1015" s="7" t="s">
        <v>121</v>
      </c>
      <c r="E1015" s="7" t="s">
        <v>94</v>
      </c>
      <c r="F1015" s="7" t="s">
        <v>1394</v>
      </c>
      <c r="H1015" s="7" t="s">
        <v>1395</v>
      </c>
      <c r="I1015" s="7" t="s">
        <v>1396</v>
      </c>
      <c r="J1015" s="7" t="s">
        <v>2649</v>
      </c>
      <c r="K1015" s="7" t="s">
        <v>5733</v>
      </c>
      <c r="L1015" s="7" t="s">
        <v>5734</v>
      </c>
      <c r="M1015" s="7" t="s">
        <v>405</v>
      </c>
      <c r="N1015" s="7" t="s">
        <v>5735</v>
      </c>
      <c r="O1015" s="8">
        <v>0</v>
      </c>
      <c r="P1015" s="8">
        <v>0</v>
      </c>
      <c r="Q1015" s="8">
        <v>0</v>
      </c>
      <c r="R1015" s="7" t="s">
        <v>104</v>
      </c>
      <c r="S1015" s="7" t="s">
        <v>104</v>
      </c>
      <c r="T1015" s="7" t="s">
        <v>104</v>
      </c>
      <c r="U1015" s="8">
        <v>0</v>
      </c>
      <c r="V1015" s="8">
        <v>0</v>
      </c>
      <c r="W1015" s="8">
        <v>4</v>
      </c>
      <c r="X1015" s="8">
        <v>0</v>
      </c>
      <c r="Y1015" s="8">
        <v>0</v>
      </c>
      <c r="Z1015" s="8">
        <v>3</v>
      </c>
      <c r="AA1015" s="8">
        <v>0</v>
      </c>
      <c r="AB1015" s="8">
        <v>0</v>
      </c>
      <c r="AC1015" s="8">
        <v>3</v>
      </c>
      <c r="AD1015" s="8">
        <v>0</v>
      </c>
      <c r="AE1015" s="8">
        <v>0</v>
      </c>
      <c r="AF1015" s="8">
        <v>0</v>
      </c>
      <c r="AG1015" s="8">
        <v>0</v>
      </c>
      <c r="AH1015" s="8">
        <v>0</v>
      </c>
      <c r="AI1015" s="8">
        <v>1</v>
      </c>
      <c r="AJ1015" s="8">
        <v>0</v>
      </c>
      <c r="AK1015" s="8">
        <v>0</v>
      </c>
      <c r="AL1015" s="8">
        <v>4</v>
      </c>
    </row>
    <row r="1016" spans="1:38" ht="102" hidden="1" x14ac:dyDescent="0.25">
      <c r="A1016" s="6">
        <v>1723</v>
      </c>
      <c r="B1016" s="7" t="s">
        <v>92</v>
      </c>
      <c r="C1016" s="7" t="s">
        <v>54</v>
      </c>
      <c r="D1016" s="7" t="s">
        <v>121</v>
      </c>
      <c r="E1016" s="7" t="s">
        <v>94</v>
      </c>
      <c r="F1016" s="7" t="s">
        <v>1394</v>
      </c>
      <c r="H1016" s="7" t="s">
        <v>1395</v>
      </c>
      <c r="I1016" s="7" t="s">
        <v>1396</v>
      </c>
      <c r="J1016" s="7" t="s">
        <v>2649</v>
      </c>
      <c r="K1016" s="7" t="s">
        <v>5736</v>
      </c>
      <c r="L1016" s="7" t="s">
        <v>5737</v>
      </c>
      <c r="M1016" s="7" t="s">
        <v>564</v>
      </c>
      <c r="N1016" s="7" t="s">
        <v>5738</v>
      </c>
      <c r="O1016" s="8">
        <v>0</v>
      </c>
      <c r="P1016" s="8">
        <v>0</v>
      </c>
      <c r="Q1016" s="8">
        <v>0</v>
      </c>
      <c r="R1016" s="7" t="s">
        <v>104</v>
      </c>
      <c r="S1016" s="7" t="s">
        <v>104</v>
      </c>
      <c r="T1016" s="7" t="s">
        <v>104</v>
      </c>
      <c r="U1016" s="8">
        <v>0</v>
      </c>
      <c r="V1016" s="8">
        <v>0</v>
      </c>
      <c r="W1016" s="8">
        <v>5</v>
      </c>
      <c r="X1016" s="8">
        <v>0</v>
      </c>
      <c r="Y1016" s="8">
        <v>0</v>
      </c>
      <c r="Z1016" s="8">
        <v>5</v>
      </c>
      <c r="AA1016" s="8">
        <v>0</v>
      </c>
      <c r="AB1016" s="8">
        <v>0</v>
      </c>
      <c r="AC1016" s="8">
        <v>5</v>
      </c>
      <c r="AD1016" s="8">
        <v>0</v>
      </c>
      <c r="AE1016" s="8">
        <v>0</v>
      </c>
      <c r="AF1016" s="8">
        <v>0</v>
      </c>
      <c r="AG1016" s="8">
        <v>0</v>
      </c>
      <c r="AH1016" s="8">
        <v>0</v>
      </c>
      <c r="AI1016" s="8">
        <v>0</v>
      </c>
      <c r="AJ1016" s="8">
        <v>0</v>
      </c>
      <c r="AK1016" s="8">
        <v>0</v>
      </c>
      <c r="AL1016" s="8">
        <v>5</v>
      </c>
    </row>
    <row r="1017" spans="1:38" ht="89.25" hidden="1" x14ac:dyDescent="0.25">
      <c r="A1017" s="6">
        <v>1726</v>
      </c>
      <c r="B1017" s="7" t="s">
        <v>92</v>
      </c>
      <c r="C1017" s="7" t="s">
        <v>66</v>
      </c>
      <c r="D1017" s="7" t="s">
        <v>708</v>
      </c>
      <c r="E1017" s="7" t="s">
        <v>94</v>
      </c>
      <c r="F1017" s="7" t="s">
        <v>832</v>
      </c>
      <c r="G1017" s="7" t="s">
        <v>2376</v>
      </c>
      <c r="H1017" s="7" t="s">
        <v>2377</v>
      </c>
      <c r="I1017" s="7" t="s">
        <v>2378</v>
      </c>
      <c r="J1017" s="7" t="s">
        <v>2649</v>
      </c>
      <c r="K1017" s="7" t="s">
        <v>5739</v>
      </c>
      <c r="L1017" s="7" t="s">
        <v>5740</v>
      </c>
      <c r="M1017" s="7" t="s">
        <v>490</v>
      </c>
      <c r="N1017" s="7" t="s">
        <v>5741</v>
      </c>
      <c r="O1017" s="8">
        <v>0</v>
      </c>
      <c r="P1017" s="8">
        <v>0</v>
      </c>
      <c r="Q1017" s="8">
        <v>0</v>
      </c>
      <c r="U1017" s="8">
        <v>3</v>
      </c>
      <c r="V1017" s="8">
        <v>3</v>
      </c>
      <c r="W1017" s="8">
        <v>3</v>
      </c>
      <c r="X1017" s="8">
        <v>3</v>
      </c>
      <c r="Y1017" s="8">
        <v>3</v>
      </c>
      <c r="Z1017" s="8">
        <v>3</v>
      </c>
      <c r="AA1017" s="8">
        <v>0</v>
      </c>
      <c r="AB1017" s="8">
        <v>0</v>
      </c>
      <c r="AC1017" s="8">
        <v>0</v>
      </c>
      <c r="AD1017" s="8">
        <v>0</v>
      </c>
      <c r="AE1017" s="8">
        <v>0</v>
      </c>
      <c r="AF1017" s="8">
        <v>0</v>
      </c>
      <c r="AG1017" s="8">
        <v>3</v>
      </c>
      <c r="AH1017" s="8">
        <v>3</v>
      </c>
      <c r="AI1017" s="8">
        <v>3</v>
      </c>
      <c r="AJ1017" s="8">
        <v>0</v>
      </c>
      <c r="AK1017" s="8">
        <v>0</v>
      </c>
      <c r="AL1017" s="8">
        <v>0</v>
      </c>
    </row>
    <row r="1018" spans="1:38" ht="89.25" hidden="1" x14ac:dyDescent="0.25">
      <c r="A1018" s="6">
        <v>1727</v>
      </c>
      <c r="B1018" s="7" t="s">
        <v>92</v>
      </c>
      <c r="C1018" s="7" t="s">
        <v>52</v>
      </c>
      <c r="D1018" s="7" t="s">
        <v>103</v>
      </c>
      <c r="E1018" s="7" t="s">
        <v>94</v>
      </c>
      <c r="F1018" s="7" t="s">
        <v>95</v>
      </c>
      <c r="G1018" s="7" t="s">
        <v>2380</v>
      </c>
      <c r="H1018" s="7" t="s">
        <v>2381</v>
      </c>
      <c r="I1018" s="7" t="s">
        <v>2382</v>
      </c>
      <c r="J1018" s="7" t="s">
        <v>2649</v>
      </c>
      <c r="K1018" s="7" t="s">
        <v>5742</v>
      </c>
      <c r="L1018" s="7" t="s">
        <v>5743</v>
      </c>
      <c r="M1018" s="7" t="s">
        <v>560</v>
      </c>
      <c r="N1018" s="7" t="s">
        <v>5744</v>
      </c>
      <c r="O1018" s="8">
        <v>0</v>
      </c>
      <c r="P1018" s="8">
        <v>0</v>
      </c>
      <c r="Q1018" s="8">
        <v>0</v>
      </c>
      <c r="U1018" s="8">
        <v>2</v>
      </c>
      <c r="V1018" s="8">
        <v>2</v>
      </c>
      <c r="W1018" s="8">
        <v>2</v>
      </c>
      <c r="X1018" s="8">
        <v>2</v>
      </c>
      <c r="Y1018" s="8">
        <v>2</v>
      </c>
      <c r="Z1018" s="8">
        <v>2</v>
      </c>
      <c r="AA1018" s="8">
        <v>2</v>
      </c>
      <c r="AB1018" s="8">
        <v>2</v>
      </c>
      <c r="AC1018" s="8">
        <v>2</v>
      </c>
      <c r="AD1018" s="8">
        <v>0</v>
      </c>
      <c r="AE1018" s="8">
        <v>0</v>
      </c>
      <c r="AF1018" s="8">
        <v>0</v>
      </c>
      <c r="AG1018" s="8">
        <v>0</v>
      </c>
      <c r="AH1018" s="8">
        <v>0</v>
      </c>
      <c r="AI1018" s="8">
        <v>0</v>
      </c>
      <c r="AJ1018" s="8">
        <v>2</v>
      </c>
      <c r="AK1018" s="8">
        <v>2</v>
      </c>
      <c r="AL1018" s="8">
        <v>2</v>
      </c>
    </row>
    <row r="1019" spans="1:38" ht="114.75" hidden="1" x14ac:dyDescent="0.25">
      <c r="A1019" s="6">
        <v>1728</v>
      </c>
      <c r="B1019" s="7" t="s">
        <v>92</v>
      </c>
      <c r="C1019" s="7" t="s">
        <v>83</v>
      </c>
      <c r="D1019" s="7" t="s">
        <v>172</v>
      </c>
      <c r="E1019" s="7" t="s">
        <v>94</v>
      </c>
      <c r="F1019" s="7" t="s">
        <v>1088</v>
      </c>
      <c r="G1019" s="7" t="s">
        <v>1311</v>
      </c>
      <c r="H1019" s="7" t="s">
        <v>1312</v>
      </c>
      <c r="I1019" s="7" t="s">
        <v>1313</v>
      </c>
      <c r="J1019" s="7" t="s">
        <v>2649</v>
      </c>
      <c r="K1019" s="7" t="s">
        <v>5745</v>
      </c>
      <c r="L1019" s="7" t="s">
        <v>5746</v>
      </c>
      <c r="M1019" s="7" t="s">
        <v>554</v>
      </c>
      <c r="N1019" s="7" t="s">
        <v>5747</v>
      </c>
      <c r="O1019" s="8">
        <v>2</v>
      </c>
      <c r="P1019" s="8">
        <v>0</v>
      </c>
      <c r="Q1019" s="8">
        <v>0</v>
      </c>
      <c r="R1019" s="7" t="s">
        <v>5748</v>
      </c>
      <c r="U1019" s="8">
        <v>5</v>
      </c>
      <c r="V1019" s="8">
        <v>5</v>
      </c>
      <c r="W1019" s="8">
        <v>5</v>
      </c>
      <c r="X1019" s="8">
        <v>5</v>
      </c>
      <c r="Y1019" s="8">
        <v>5</v>
      </c>
      <c r="Z1019" s="8">
        <v>5</v>
      </c>
      <c r="AA1019" s="8">
        <v>5</v>
      </c>
      <c r="AB1019" s="8">
        <v>5</v>
      </c>
      <c r="AC1019" s="8">
        <v>5</v>
      </c>
      <c r="AD1019" s="8">
        <v>0</v>
      </c>
      <c r="AE1019" s="8">
        <v>0</v>
      </c>
      <c r="AF1019" s="8">
        <v>0</v>
      </c>
      <c r="AG1019" s="8">
        <v>0</v>
      </c>
      <c r="AH1019" s="8">
        <v>0</v>
      </c>
      <c r="AI1019" s="8">
        <v>0</v>
      </c>
      <c r="AJ1019" s="8">
        <v>5</v>
      </c>
      <c r="AK1019" s="8">
        <v>5</v>
      </c>
      <c r="AL1019" s="8">
        <v>5</v>
      </c>
    </row>
    <row r="1020" spans="1:38" ht="102" hidden="1" x14ac:dyDescent="0.25">
      <c r="A1020" s="6">
        <v>1733</v>
      </c>
      <c r="B1020" s="7" t="s">
        <v>92</v>
      </c>
      <c r="C1020" s="7" t="s">
        <v>57</v>
      </c>
      <c r="D1020" s="7" t="s">
        <v>172</v>
      </c>
      <c r="E1020" s="7" t="s">
        <v>94</v>
      </c>
      <c r="F1020" s="7" t="s">
        <v>928</v>
      </c>
      <c r="G1020" s="7" t="s">
        <v>2396</v>
      </c>
      <c r="H1020" s="7" t="s">
        <v>2397</v>
      </c>
      <c r="I1020" s="7" t="s">
        <v>2398</v>
      </c>
      <c r="J1020" s="7" t="s">
        <v>2649</v>
      </c>
      <c r="K1020" s="7" t="s">
        <v>5749</v>
      </c>
      <c r="L1020" s="7" t="s">
        <v>5750</v>
      </c>
      <c r="M1020" s="7" t="s">
        <v>172</v>
      </c>
      <c r="N1020" s="7" t="s">
        <v>5751</v>
      </c>
      <c r="O1020" s="8">
        <v>0</v>
      </c>
      <c r="P1020" s="8">
        <v>0</v>
      </c>
      <c r="Q1020" s="8">
        <v>0</v>
      </c>
      <c r="R1020" s="7" t="s">
        <v>228</v>
      </c>
      <c r="S1020" s="7" t="s">
        <v>228</v>
      </c>
      <c r="T1020" s="7" t="s">
        <v>228</v>
      </c>
      <c r="U1020" s="8">
        <v>0</v>
      </c>
      <c r="V1020" s="8">
        <v>0</v>
      </c>
      <c r="W1020" s="8">
        <v>0</v>
      </c>
      <c r="X1020" s="8">
        <v>0</v>
      </c>
      <c r="Y1020" s="8">
        <v>0</v>
      </c>
      <c r="Z1020" s="8">
        <v>0</v>
      </c>
      <c r="AA1020" s="8">
        <v>0</v>
      </c>
      <c r="AB1020" s="8">
        <v>0</v>
      </c>
      <c r="AC1020" s="8">
        <v>0</v>
      </c>
      <c r="AD1020" s="8">
        <v>0</v>
      </c>
      <c r="AE1020" s="8">
        <v>0</v>
      </c>
      <c r="AF1020" s="8">
        <v>0</v>
      </c>
      <c r="AG1020" s="8">
        <v>0</v>
      </c>
      <c r="AH1020" s="8">
        <v>0</v>
      </c>
      <c r="AI1020" s="8">
        <v>0</v>
      </c>
      <c r="AJ1020" s="8">
        <v>0</v>
      </c>
      <c r="AK1020" s="8">
        <v>0</v>
      </c>
      <c r="AL1020" s="8">
        <v>0</v>
      </c>
    </row>
    <row r="1021" spans="1:38" ht="102" hidden="1" x14ac:dyDescent="0.25">
      <c r="A1021" s="6">
        <v>1733</v>
      </c>
      <c r="B1021" s="7" t="s">
        <v>92</v>
      </c>
      <c r="C1021" s="7" t="s">
        <v>57</v>
      </c>
      <c r="D1021" s="7" t="s">
        <v>172</v>
      </c>
      <c r="E1021" s="7" t="s">
        <v>94</v>
      </c>
      <c r="F1021" s="7" t="s">
        <v>928</v>
      </c>
      <c r="G1021" s="7" t="s">
        <v>2396</v>
      </c>
      <c r="H1021" s="7" t="s">
        <v>2397</v>
      </c>
      <c r="I1021" s="7" t="s">
        <v>2398</v>
      </c>
      <c r="J1021" s="7" t="s">
        <v>2649</v>
      </c>
      <c r="K1021" s="7" t="s">
        <v>5752</v>
      </c>
      <c r="L1021" s="7" t="s">
        <v>5753</v>
      </c>
      <c r="M1021" s="7" t="s">
        <v>229</v>
      </c>
      <c r="N1021" s="7" t="s">
        <v>5754</v>
      </c>
      <c r="O1021" s="8">
        <v>0</v>
      </c>
      <c r="P1021" s="8">
        <v>0</v>
      </c>
      <c r="Q1021" s="8">
        <v>0</v>
      </c>
      <c r="R1021" s="7" t="s">
        <v>228</v>
      </c>
      <c r="S1021" s="7" t="s">
        <v>228</v>
      </c>
      <c r="T1021" s="7" t="s">
        <v>228</v>
      </c>
      <c r="U1021" s="8">
        <v>0</v>
      </c>
      <c r="V1021" s="8">
        <v>0</v>
      </c>
      <c r="W1021" s="8">
        <v>0</v>
      </c>
      <c r="X1021" s="8">
        <v>0</v>
      </c>
      <c r="Y1021" s="8">
        <v>0</v>
      </c>
      <c r="Z1021" s="8">
        <v>0</v>
      </c>
      <c r="AA1021" s="8">
        <v>0</v>
      </c>
      <c r="AB1021" s="8">
        <v>0</v>
      </c>
      <c r="AC1021" s="8">
        <v>0</v>
      </c>
      <c r="AD1021" s="8">
        <v>0</v>
      </c>
      <c r="AE1021" s="8">
        <v>0</v>
      </c>
      <c r="AF1021" s="8">
        <v>0</v>
      </c>
      <c r="AG1021" s="8">
        <v>0</v>
      </c>
      <c r="AH1021" s="8">
        <v>0</v>
      </c>
      <c r="AI1021" s="8">
        <v>0</v>
      </c>
      <c r="AJ1021" s="8">
        <v>0</v>
      </c>
      <c r="AK1021" s="8">
        <v>0</v>
      </c>
      <c r="AL1021" s="8">
        <v>0</v>
      </c>
    </row>
    <row r="1022" spans="1:38" ht="89.25" hidden="1" x14ac:dyDescent="0.25">
      <c r="A1022" s="6">
        <v>1733</v>
      </c>
      <c r="B1022" s="7" t="s">
        <v>92</v>
      </c>
      <c r="C1022" s="7" t="s">
        <v>57</v>
      </c>
      <c r="D1022" s="7" t="s">
        <v>172</v>
      </c>
      <c r="E1022" s="7" t="s">
        <v>94</v>
      </c>
      <c r="F1022" s="7" t="s">
        <v>928</v>
      </c>
      <c r="G1022" s="7" t="s">
        <v>2396</v>
      </c>
      <c r="H1022" s="7" t="s">
        <v>2397</v>
      </c>
      <c r="I1022" s="7" t="s">
        <v>2398</v>
      </c>
      <c r="J1022" s="7" t="s">
        <v>2649</v>
      </c>
      <c r="K1022" s="7" t="s">
        <v>5755</v>
      </c>
      <c r="L1022" s="7" t="s">
        <v>5756</v>
      </c>
      <c r="M1022" s="7" t="s">
        <v>1177</v>
      </c>
      <c r="N1022" s="7" t="s">
        <v>5757</v>
      </c>
      <c r="O1022" s="8">
        <v>0</v>
      </c>
      <c r="P1022" s="8">
        <v>0</v>
      </c>
      <c r="Q1022" s="8">
        <v>0</v>
      </c>
      <c r="R1022" s="7" t="s">
        <v>228</v>
      </c>
      <c r="S1022" s="7" t="s">
        <v>228</v>
      </c>
      <c r="T1022" s="7" t="s">
        <v>228</v>
      </c>
      <c r="U1022" s="8">
        <v>0</v>
      </c>
      <c r="V1022" s="8">
        <v>0</v>
      </c>
      <c r="W1022" s="8">
        <v>0</v>
      </c>
      <c r="X1022" s="8">
        <v>0</v>
      </c>
      <c r="Y1022" s="8">
        <v>0</v>
      </c>
      <c r="Z1022" s="8">
        <v>0</v>
      </c>
      <c r="AA1022" s="8">
        <v>0</v>
      </c>
      <c r="AB1022" s="8">
        <v>0</v>
      </c>
      <c r="AC1022" s="8">
        <v>0</v>
      </c>
      <c r="AD1022" s="8">
        <v>0</v>
      </c>
      <c r="AE1022" s="8">
        <v>0</v>
      </c>
      <c r="AF1022" s="8">
        <v>0</v>
      </c>
      <c r="AG1022" s="8">
        <v>0</v>
      </c>
      <c r="AH1022" s="8">
        <v>0</v>
      </c>
      <c r="AI1022" s="8">
        <v>0</v>
      </c>
      <c r="AJ1022" s="8">
        <v>0</v>
      </c>
      <c r="AK1022" s="8">
        <v>0</v>
      </c>
      <c r="AL1022" s="8">
        <v>0</v>
      </c>
    </row>
    <row r="1023" spans="1:38" ht="114.75" hidden="1" x14ac:dyDescent="0.25">
      <c r="A1023" s="6">
        <v>1734</v>
      </c>
      <c r="B1023" s="7" t="s">
        <v>92</v>
      </c>
      <c r="C1023" s="7" t="s">
        <v>83</v>
      </c>
      <c r="D1023" s="7" t="s">
        <v>103</v>
      </c>
      <c r="E1023" s="7" t="s">
        <v>94</v>
      </c>
      <c r="F1023" s="7" t="s">
        <v>1088</v>
      </c>
      <c r="G1023" s="7" t="s">
        <v>2421</v>
      </c>
      <c r="H1023" s="7" t="s">
        <v>2422</v>
      </c>
      <c r="I1023" s="7" t="s">
        <v>2423</v>
      </c>
      <c r="J1023" s="7" t="s">
        <v>2720</v>
      </c>
      <c r="K1023" s="7" t="s">
        <v>5758</v>
      </c>
      <c r="L1023" s="7" t="s">
        <v>5759</v>
      </c>
      <c r="M1023" s="7" t="s">
        <v>3979</v>
      </c>
      <c r="N1023" s="7" t="s">
        <v>103</v>
      </c>
      <c r="O1023" s="8">
        <v>26</v>
      </c>
      <c r="P1023" s="8">
        <v>26</v>
      </c>
      <c r="Q1023" s="8">
        <v>21</v>
      </c>
      <c r="R1023" s="7" t="s">
        <v>5760</v>
      </c>
      <c r="S1023" s="7" t="s">
        <v>5760</v>
      </c>
      <c r="T1023" s="7" t="s">
        <v>5760</v>
      </c>
      <c r="U1023" s="8">
        <v>74</v>
      </c>
      <c r="V1023" s="8">
        <v>74</v>
      </c>
      <c r="W1023" s="8">
        <v>74</v>
      </c>
      <c r="X1023" s="8">
        <v>35</v>
      </c>
      <c r="Y1023" s="8">
        <v>35</v>
      </c>
      <c r="Z1023" s="8">
        <v>35</v>
      </c>
      <c r="AA1023" s="8">
        <v>12</v>
      </c>
      <c r="AB1023" s="8">
        <v>12</v>
      </c>
      <c r="AC1023" s="8">
        <v>12</v>
      </c>
      <c r="AD1023" s="8">
        <v>6</v>
      </c>
      <c r="AE1023" s="8">
        <v>6</v>
      </c>
      <c r="AF1023" s="8">
        <v>6</v>
      </c>
      <c r="AG1023" s="8">
        <v>39</v>
      </c>
      <c r="AH1023" s="8">
        <v>39</v>
      </c>
      <c r="AI1023" s="8">
        <v>39</v>
      </c>
      <c r="AJ1023" s="8">
        <v>18</v>
      </c>
      <c r="AK1023" s="8">
        <v>18</v>
      </c>
      <c r="AL1023" s="8">
        <v>18</v>
      </c>
    </row>
    <row r="1024" spans="1:38" ht="114.75" hidden="1" x14ac:dyDescent="0.25">
      <c r="A1024" s="6">
        <v>1734</v>
      </c>
      <c r="B1024" s="7" t="s">
        <v>92</v>
      </c>
      <c r="C1024" s="7" t="s">
        <v>83</v>
      </c>
      <c r="D1024" s="7" t="s">
        <v>103</v>
      </c>
      <c r="E1024" s="7" t="s">
        <v>94</v>
      </c>
      <c r="F1024" s="7" t="s">
        <v>1088</v>
      </c>
      <c r="G1024" s="7" t="s">
        <v>2421</v>
      </c>
      <c r="H1024" s="7" t="s">
        <v>2422</v>
      </c>
      <c r="I1024" s="7" t="s">
        <v>2423</v>
      </c>
      <c r="J1024" s="7" t="s">
        <v>2720</v>
      </c>
      <c r="K1024" s="7" t="s">
        <v>5758</v>
      </c>
      <c r="L1024" s="7" t="s">
        <v>5759</v>
      </c>
      <c r="M1024" s="7" t="s">
        <v>3979</v>
      </c>
      <c r="N1024" s="7" t="s">
        <v>103</v>
      </c>
      <c r="O1024" s="8">
        <v>26</v>
      </c>
      <c r="P1024" s="8">
        <v>26</v>
      </c>
      <c r="Q1024" s="8">
        <v>21</v>
      </c>
      <c r="R1024" s="7" t="s">
        <v>5760</v>
      </c>
      <c r="S1024" s="7" t="s">
        <v>5761</v>
      </c>
      <c r="T1024" s="7" t="s">
        <v>5761</v>
      </c>
      <c r="U1024" s="8">
        <v>74</v>
      </c>
      <c r="V1024" s="8">
        <v>74</v>
      </c>
      <c r="W1024" s="8">
        <v>74</v>
      </c>
      <c r="X1024" s="8">
        <v>35</v>
      </c>
      <c r="Y1024" s="8">
        <v>35</v>
      </c>
      <c r="Z1024" s="8">
        <v>35</v>
      </c>
      <c r="AA1024" s="8">
        <v>12</v>
      </c>
      <c r="AB1024" s="8">
        <v>12</v>
      </c>
      <c r="AC1024" s="8">
        <v>12</v>
      </c>
      <c r="AD1024" s="8">
        <v>6</v>
      </c>
      <c r="AE1024" s="8">
        <v>6</v>
      </c>
      <c r="AF1024" s="8">
        <v>6</v>
      </c>
      <c r="AG1024" s="8">
        <v>39</v>
      </c>
      <c r="AH1024" s="8">
        <v>39</v>
      </c>
      <c r="AI1024" s="8">
        <v>39</v>
      </c>
      <c r="AJ1024" s="8">
        <v>18</v>
      </c>
      <c r="AK1024" s="8">
        <v>18</v>
      </c>
      <c r="AL1024" s="8">
        <v>18</v>
      </c>
    </row>
    <row r="1025" spans="1:39" ht="127.5" hidden="1" x14ac:dyDescent="0.25">
      <c r="A1025" s="6">
        <v>1735</v>
      </c>
      <c r="B1025" s="7" t="s">
        <v>92</v>
      </c>
      <c r="C1025" s="7" t="s">
        <v>75</v>
      </c>
      <c r="D1025" s="7" t="s">
        <v>103</v>
      </c>
      <c r="E1025" s="7" t="s">
        <v>94</v>
      </c>
      <c r="F1025" s="7" t="s">
        <v>95</v>
      </c>
      <c r="G1025" s="7" t="s">
        <v>2400</v>
      </c>
      <c r="H1025" s="7" t="s">
        <v>2401</v>
      </c>
      <c r="I1025" s="7" t="s">
        <v>2402</v>
      </c>
      <c r="J1025" s="7" t="s">
        <v>2649</v>
      </c>
      <c r="K1025" s="7" t="s">
        <v>5762</v>
      </c>
      <c r="L1025" s="7" t="s">
        <v>5763</v>
      </c>
      <c r="M1025" s="7" t="s">
        <v>324</v>
      </c>
      <c r="N1025" s="7" t="s">
        <v>5764</v>
      </c>
      <c r="O1025" s="8">
        <v>0</v>
      </c>
      <c r="P1025" s="8">
        <v>0</v>
      </c>
      <c r="Q1025" s="8">
        <v>0</v>
      </c>
      <c r="R1025" s="7" t="s">
        <v>2403</v>
      </c>
      <c r="S1025" s="7" t="s">
        <v>2403</v>
      </c>
      <c r="T1025" s="7" t="s">
        <v>2403</v>
      </c>
      <c r="U1025" s="8">
        <v>17</v>
      </c>
      <c r="V1025" s="8">
        <v>17</v>
      </c>
      <c r="W1025" s="8">
        <v>17</v>
      </c>
      <c r="X1025" s="8">
        <v>6</v>
      </c>
      <c r="Y1025" s="8">
        <v>6</v>
      </c>
      <c r="Z1025" s="8">
        <v>6</v>
      </c>
      <c r="AA1025" s="8">
        <v>0</v>
      </c>
      <c r="AB1025" s="8">
        <v>0</v>
      </c>
      <c r="AC1025" s="8">
        <v>0</v>
      </c>
      <c r="AD1025" s="8">
        <v>0</v>
      </c>
      <c r="AE1025" s="8">
        <v>0</v>
      </c>
      <c r="AF1025" s="8">
        <v>0</v>
      </c>
      <c r="AG1025" s="8">
        <v>6</v>
      </c>
      <c r="AH1025" s="8">
        <v>6</v>
      </c>
      <c r="AI1025" s="8">
        <v>6</v>
      </c>
      <c r="AJ1025" s="8">
        <v>0</v>
      </c>
      <c r="AK1025" s="8">
        <v>0</v>
      </c>
      <c r="AL1025" s="8">
        <v>0</v>
      </c>
    </row>
    <row r="1026" spans="1:39" ht="89.25" hidden="1" x14ac:dyDescent="0.25">
      <c r="A1026" s="6">
        <v>1735</v>
      </c>
      <c r="B1026" s="7" t="s">
        <v>92</v>
      </c>
      <c r="C1026" s="7" t="s">
        <v>75</v>
      </c>
      <c r="D1026" s="7" t="s">
        <v>103</v>
      </c>
      <c r="E1026" s="7" t="s">
        <v>94</v>
      </c>
      <c r="F1026" s="7" t="s">
        <v>95</v>
      </c>
      <c r="G1026" s="7" t="s">
        <v>2400</v>
      </c>
      <c r="H1026" s="7" t="s">
        <v>2401</v>
      </c>
      <c r="I1026" s="7" t="s">
        <v>2402</v>
      </c>
      <c r="J1026" s="7" t="s">
        <v>2649</v>
      </c>
      <c r="K1026" s="7" t="s">
        <v>5765</v>
      </c>
      <c r="L1026" s="7" t="s">
        <v>5766</v>
      </c>
      <c r="M1026" s="7" t="s">
        <v>541</v>
      </c>
      <c r="N1026" s="7" t="s">
        <v>4394</v>
      </c>
      <c r="O1026" s="8">
        <v>0</v>
      </c>
      <c r="P1026" s="8">
        <v>0</v>
      </c>
      <c r="Q1026" s="8">
        <v>0</v>
      </c>
      <c r="R1026" s="7" t="s">
        <v>2403</v>
      </c>
      <c r="S1026" s="7" t="s">
        <v>2403</v>
      </c>
      <c r="T1026" s="7" t="s">
        <v>2403</v>
      </c>
      <c r="U1026" s="8">
        <v>23</v>
      </c>
      <c r="V1026" s="8">
        <v>23</v>
      </c>
      <c r="W1026" s="8">
        <v>23</v>
      </c>
      <c r="X1026" s="8">
        <v>12</v>
      </c>
      <c r="Y1026" s="8">
        <v>12</v>
      </c>
      <c r="Z1026" s="8">
        <v>12</v>
      </c>
      <c r="AA1026" s="8">
        <v>0</v>
      </c>
      <c r="AB1026" s="8">
        <v>0</v>
      </c>
      <c r="AC1026" s="8">
        <v>0</v>
      </c>
      <c r="AD1026" s="8">
        <v>0</v>
      </c>
      <c r="AE1026" s="8">
        <v>0</v>
      </c>
      <c r="AF1026" s="8">
        <v>0</v>
      </c>
      <c r="AG1026" s="8">
        <v>12</v>
      </c>
      <c r="AH1026" s="8">
        <v>12</v>
      </c>
      <c r="AI1026" s="8">
        <v>12</v>
      </c>
      <c r="AJ1026" s="8">
        <v>0</v>
      </c>
      <c r="AK1026" s="8">
        <v>0</v>
      </c>
      <c r="AL1026" s="8">
        <v>0</v>
      </c>
    </row>
    <row r="1027" spans="1:39" ht="102" hidden="1" x14ac:dyDescent="0.25">
      <c r="A1027" s="6">
        <v>1735</v>
      </c>
      <c r="B1027" s="7" t="s">
        <v>92</v>
      </c>
      <c r="C1027" s="7" t="s">
        <v>75</v>
      </c>
      <c r="D1027" s="7" t="s">
        <v>103</v>
      </c>
      <c r="E1027" s="7" t="s">
        <v>94</v>
      </c>
      <c r="F1027" s="7" t="s">
        <v>95</v>
      </c>
      <c r="G1027" s="7" t="s">
        <v>2400</v>
      </c>
      <c r="H1027" s="7" t="s">
        <v>2401</v>
      </c>
      <c r="I1027" s="7" t="s">
        <v>2402</v>
      </c>
      <c r="J1027" s="7" t="s">
        <v>2649</v>
      </c>
      <c r="K1027" s="7" t="s">
        <v>5767</v>
      </c>
      <c r="L1027" s="7" t="s">
        <v>5768</v>
      </c>
      <c r="M1027" s="7" t="s">
        <v>481</v>
      </c>
      <c r="N1027" s="7" t="s">
        <v>4719</v>
      </c>
      <c r="O1027" s="8">
        <v>0</v>
      </c>
      <c r="P1027" s="8">
        <v>0</v>
      </c>
      <c r="Q1027" s="8">
        <v>0</v>
      </c>
      <c r="R1027" s="7" t="s">
        <v>2403</v>
      </c>
      <c r="S1027" s="7" t="s">
        <v>2403</v>
      </c>
      <c r="T1027" s="7" t="s">
        <v>2403</v>
      </c>
      <c r="U1027" s="8">
        <v>44</v>
      </c>
      <c r="V1027" s="8">
        <v>44</v>
      </c>
      <c r="W1027" s="8">
        <v>44</v>
      </c>
      <c r="X1027" s="8">
        <v>8</v>
      </c>
      <c r="Y1027" s="8">
        <v>8</v>
      </c>
      <c r="Z1027" s="8">
        <v>8</v>
      </c>
      <c r="AA1027" s="8">
        <v>0</v>
      </c>
      <c r="AB1027" s="8">
        <v>0</v>
      </c>
      <c r="AC1027" s="8">
        <v>0</v>
      </c>
      <c r="AD1027" s="8">
        <v>0</v>
      </c>
      <c r="AE1027" s="8">
        <v>0</v>
      </c>
      <c r="AF1027" s="8">
        <v>0</v>
      </c>
      <c r="AG1027" s="8">
        <v>8</v>
      </c>
      <c r="AH1027" s="8">
        <v>8</v>
      </c>
      <c r="AI1027" s="8">
        <v>8</v>
      </c>
      <c r="AJ1027" s="8">
        <v>0</v>
      </c>
      <c r="AK1027" s="8">
        <v>0</v>
      </c>
      <c r="AL1027" s="8">
        <v>0</v>
      </c>
    </row>
    <row r="1028" spans="1:39" ht="89.25" hidden="1" x14ac:dyDescent="0.25">
      <c r="A1028" s="6">
        <v>1735</v>
      </c>
      <c r="B1028" s="7" t="s">
        <v>92</v>
      </c>
      <c r="C1028" s="7" t="s">
        <v>75</v>
      </c>
      <c r="D1028" s="7" t="s">
        <v>103</v>
      </c>
      <c r="E1028" s="7" t="s">
        <v>94</v>
      </c>
      <c r="F1028" s="7" t="s">
        <v>95</v>
      </c>
      <c r="G1028" s="7" t="s">
        <v>2400</v>
      </c>
      <c r="H1028" s="7" t="s">
        <v>2401</v>
      </c>
      <c r="I1028" s="7" t="s">
        <v>2402</v>
      </c>
      <c r="J1028" s="7" t="s">
        <v>2649</v>
      </c>
      <c r="K1028" s="7" t="s">
        <v>5769</v>
      </c>
      <c r="L1028" s="7" t="s">
        <v>5770</v>
      </c>
      <c r="M1028" s="7" t="s">
        <v>214</v>
      </c>
      <c r="N1028" s="7" t="s">
        <v>5771</v>
      </c>
      <c r="O1028" s="8">
        <v>0</v>
      </c>
      <c r="P1028" s="8">
        <v>0</v>
      </c>
      <c r="Q1028" s="8">
        <v>0</v>
      </c>
      <c r="R1028" s="7" t="s">
        <v>2403</v>
      </c>
      <c r="S1028" s="7" t="s">
        <v>2403</v>
      </c>
      <c r="T1028" s="7" t="s">
        <v>2403</v>
      </c>
      <c r="U1028" s="8">
        <v>1</v>
      </c>
      <c r="V1028" s="8">
        <v>1</v>
      </c>
      <c r="W1028" s="8">
        <v>1</v>
      </c>
      <c r="X1028" s="8">
        <v>1</v>
      </c>
      <c r="Y1028" s="8">
        <v>1</v>
      </c>
      <c r="Z1028" s="8">
        <v>1</v>
      </c>
      <c r="AA1028" s="8">
        <v>0</v>
      </c>
      <c r="AB1028" s="8">
        <v>0</v>
      </c>
      <c r="AC1028" s="8">
        <v>0</v>
      </c>
      <c r="AD1028" s="8">
        <v>0</v>
      </c>
      <c r="AE1028" s="8">
        <v>0</v>
      </c>
      <c r="AF1028" s="8">
        <v>0</v>
      </c>
      <c r="AG1028" s="8">
        <v>1</v>
      </c>
      <c r="AH1028" s="8">
        <v>1</v>
      </c>
      <c r="AI1028" s="8">
        <v>1</v>
      </c>
      <c r="AJ1028" s="8">
        <v>0</v>
      </c>
      <c r="AK1028" s="8">
        <v>0</v>
      </c>
      <c r="AL1028" s="8">
        <v>0</v>
      </c>
    </row>
    <row r="1029" spans="1:39" ht="114.75" hidden="1" x14ac:dyDescent="0.25">
      <c r="A1029" s="6">
        <v>1735</v>
      </c>
      <c r="B1029" s="7" t="s">
        <v>92</v>
      </c>
      <c r="C1029" s="7" t="s">
        <v>75</v>
      </c>
      <c r="D1029" s="7" t="s">
        <v>103</v>
      </c>
      <c r="E1029" s="7" t="s">
        <v>94</v>
      </c>
      <c r="F1029" s="7" t="s">
        <v>95</v>
      </c>
      <c r="G1029" s="7" t="s">
        <v>2400</v>
      </c>
      <c r="H1029" s="7" t="s">
        <v>2401</v>
      </c>
      <c r="I1029" s="7" t="s">
        <v>2402</v>
      </c>
      <c r="J1029" s="7" t="s">
        <v>2649</v>
      </c>
      <c r="K1029" s="7" t="s">
        <v>5772</v>
      </c>
      <c r="L1029" s="7" t="s">
        <v>5773</v>
      </c>
      <c r="M1029" s="7" t="s">
        <v>540</v>
      </c>
      <c r="N1029" s="7" t="s">
        <v>3812</v>
      </c>
      <c r="O1029" s="8">
        <v>0</v>
      </c>
      <c r="P1029" s="8">
        <v>0</v>
      </c>
      <c r="Q1029" s="8">
        <v>0</v>
      </c>
      <c r="R1029" s="7" t="s">
        <v>2403</v>
      </c>
      <c r="S1029" s="7" t="s">
        <v>2403</v>
      </c>
      <c r="T1029" s="7" t="s">
        <v>2403</v>
      </c>
      <c r="U1029" s="8">
        <v>2</v>
      </c>
      <c r="V1029" s="8">
        <v>2</v>
      </c>
      <c r="W1029" s="8">
        <v>2</v>
      </c>
      <c r="X1029" s="8">
        <v>1</v>
      </c>
      <c r="Y1029" s="8">
        <v>1</v>
      </c>
      <c r="Z1029" s="8">
        <v>1</v>
      </c>
      <c r="AA1029" s="8">
        <v>0</v>
      </c>
      <c r="AB1029" s="8">
        <v>0</v>
      </c>
      <c r="AC1029" s="8">
        <v>0</v>
      </c>
      <c r="AD1029" s="8">
        <v>0</v>
      </c>
      <c r="AE1029" s="8">
        <v>0</v>
      </c>
      <c r="AF1029" s="8">
        <v>0</v>
      </c>
      <c r="AG1029" s="8">
        <v>1</v>
      </c>
      <c r="AH1029" s="8">
        <v>1</v>
      </c>
      <c r="AI1029" s="8">
        <v>1</v>
      </c>
      <c r="AJ1029" s="8">
        <v>0</v>
      </c>
      <c r="AK1029" s="8">
        <v>0</v>
      </c>
      <c r="AL1029" s="8">
        <v>0</v>
      </c>
    </row>
    <row r="1030" spans="1:39" ht="114.75" hidden="1" x14ac:dyDescent="0.25">
      <c r="A1030" s="6">
        <v>1736</v>
      </c>
      <c r="B1030" s="7" t="s">
        <v>92</v>
      </c>
      <c r="C1030" s="7" t="s">
        <v>52</v>
      </c>
      <c r="D1030" s="7" t="s">
        <v>114</v>
      </c>
      <c r="E1030" s="7" t="s">
        <v>94</v>
      </c>
      <c r="F1030" s="7" t="s">
        <v>95</v>
      </c>
      <c r="G1030" s="7" t="s">
        <v>2404</v>
      </c>
      <c r="H1030" s="7" t="s">
        <v>2405</v>
      </c>
      <c r="I1030" s="7" t="s">
        <v>2406</v>
      </c>
      <c r="J1030" s="7" t="s">
        <v>2649</v>
      </c>
      <c r="K1030" s="7" t="s">
        <v>5774</v>
      </c>
      <c r="L1030" s="7" t="s">
        <v>5775</v>
      </c>
      <c r="M1030" s="7" t="s">
        <v>114</v>
      </c>
      <c r="N1030" s="7" t="s">
        <v>5775</v>
      </c>
      <c r="O1030" s="8">
        <v>0</v>
      </c>
      <c r="P1030" s="8">
        <v>0</v>
      </c>
      <c r="Q1030" s="8">
        <v>0</v>
      </c>
      <c r="R1030" s="7" t="s">
        <v>228</v>
      </c>
      <c r="S1030" s="7" t="s">
        <v>228</v>
      </c>
      <c r="T1030" s="7" t="s">
        <v>228</v>
      </c>
      <c r="U1030" s="8">
        <v>4</v>
      </c>
      <c r="V1030" s="8">
        <v>4</v>
      </c>
      <c r="W1030" s="8">
        <v>4</v>
      </c>
      <c r="X1030" s="8">
        <v>4</v>
      </c>
      <c r="Y1030" s="8">
        <v>4</v>
      </c>
      <c r="Z1030" s="8">
        <v>4</v>
      </c>
      <c r="AA1030" s="8">
        <v>0</v>
      </c>
      <c r="AB1030" s="8">
        <v>0</v>
      </c>
      <c r="AC1030" s="8">
        <v>0</v>
      </c>
      <c r="AD1030" s="8">
        <v>0</v>
      </c>
      <c r="AE1030" s="8">
        <v>0</v>
      </c>
      <c r="AF1030" s="8">
        <v>0</v>
      </c>
      <c r="AG1030" s="8">
        <v>4</v>
      </c>
      <c r="AH1030" s="8">
        <v>4</v>
      </c>
      <c r="AI1030" s="8">
        <v>4</v>
      </c>
      <c r="AJ1030" s="8">
        <v>0</v>
      </c>
      <c r="AK1030" s="8">
        <v>0</v>
      </c>
      <c r="AL1030" s="8">
        <v>0</v>
      </c>
    </row>
    <row r="1031" spans="1:39" ht="89.25" hidden="1" x14ac:dyDescent="0.25">
      <c r="A1031" s="6">
        <v>1737</v>
      </c>
      <c r="B1031" s="7" t="s">
        <v>92</v>
      </c>
      <c r="C1031" s="7" t="s">
        <v>54</v>
      </c>
      <c r="D1031" s="7" t="s">
        <v>113</v>
      </c>
      <c r="E1031" s="7" t="s">
        <v>94</v>
      </c>
      <c r="F1031" s="7" t="s">
        <v>95</v>
      </c>
      <c r="G1031" s="7" t="s">
        <v>2410</v>
      </c>
      <c r="H1031" s="7" t="s">
        <v>2410</v>
      </c>
      <c r="I1031" s="7" t="s">
        <v>2411</v>
      </c>
      <c r="J1031" s="7" t="s">
        <v>2649</v>
      </c>
      <c r="K1031" s="7" t="s">
        <v>5776</v>
      </c>
      <c r="L1031" s="7" t="s">
        <v>5777</v>
      </c>
      <c r="M1031" s="7" t="s">
        <v>1080</v>
      </c>
      <c r="N1031" s="7" t="s">
        <v>5778</v>
      </c>
      <c r="O1031" s="8">
        <v>0</v>
      </c>
      <c r="P1031" s="8">
        <v>0</v>
      </c>
      <c r="Q1031" s="8">
        <v>0</v>
      </c>
      <c r="R1031" s="7" t="s">
        <v>104</v>
      </c>
      <c r="S1031" s="7" t="s">
        <v>104</v>
      </c>
      <c r="T1031" s="7" t="s">
        <v>104</v>
      </c>
      <c r="U1031" s="8">
        <v>1</v>
      </c>
      <c r="V1031" s="8">
        <v>1</v>
      </c>
      <c r="W1031" s="8">
        <v>1</v>
      </c>
      <c r="X1031" s="8">
        <v>1</v>
      </c>
      <c r="Y1031" s="8">
        <v>1</v>
      </c>
      <c r="Z1031" s="8">
        <v>1</v>
      </c>
      <c r="AA1031" s="8">
        <v>0</v>
      </c>
      <c r="AB1031" s="8">
        <v>0</v>
      </c>
      <c r="AC1031" s="8">
        <v>0</v>
      </c>
      <c r="AD1031" s="8">
        <v>1</v>
      </c>
      <c r="AE1031" s="8">
        <v>1</v>
      </c>
      <c r="AF1031" s="8">
        <v>1</v>
      </c>
      <c r="AG1031" s="8">
        <v>0</v>
      </c>
      <c r="AH1031" s="8">
        <v>0</v>
      </c>
      <c r="AI1031" s="8">
        <v>0</v>
      </c>
      <c r="AJ1031" s="8">
        <v>1</v>
      </c>
      <c r="AK1031" s="8">
        <v>1</v>
      </c>
      <c r="AL1031" s="8">
        <v>1</v>
      </c>
      <c r="AM1031" s="7" t="s">
        <v>1324</v>
      </c>
    </row>
    <row r="1032" spans="1:39" ht="89.25" hidden="1" x14ac:dyDescent="0.25">
      <c r="A1032" s="6">
        <v>1738</v>
      </c>
      <c r="B1032" s="7" t="s">
        <v>92</v>
      </c>
      <c r="C1032" s="7" t="s">
        <v>54</v>
      </c>
      <c r="D1032" s="7" t="s">
        <v>103</v>
      </c>
      <c r="E1032" s="7" t="s">
        <v>94</v>
      </c>
      <c r="F1032" s="7" t="s">
        <v>95</v>
      </c>
      <c r="G1032" s="7" t="s">
        <v>2415</v>
      </c>
      <c r="H1032" s="7" t="s">
        <v>2416</v>
      </c>
      <c r="I1032" s="7" t="s">
        <v>2417</v>
      </c>
      <c r="J1032" s="7" t="s">
        <v>2649</v>
      </c>
      <c r="K1032" s="7" t="s">
        <v>5779</v>
      </c>
      <c r="L1032" s="7" t="s">
        <v>5780</v>
      </c>
      <c r="M1032" s="7" t="s">
        <v>2822</v>
      </c>
      <c r="N1032" s="7" t="s">
        <v>2823</v>
      </c>
      <c r="O1032" s="8">
        <v>1</v>
      </c>
      <c r="P1032" s="8">
        <v>1</v>
      </c>
      <c r="Q1032" s="8">
        <v>1</v>
      </c>
      <c r="R1032" s="7" t="s">
        <v>5781</v>
      </c>
      <c r="S1032" s="7" t="s">
        <v>5782</v>
      </c>
      <c r="T1032" s="7" t="s">
        <v>5782</v>
      </c>
      <c r="U1032" s="8">
        <v>2</v>
      </c>
      <c r="V1032" s="8">
        <v>2</v>
      </c>
      <c r="W1032" s="8">
        <v>2</v>
      </c>
      <c r="X1032" s="8">
        <v>1</v>
      </c>
      <c r="Y1032" s="8">
        <v>1</v>
      </c>
      <c r="Z1032" s="8">
        <v>1</v>
      </c>
      <c r="AA1032" s="8">
        <v>0</v>
      </c>
      <c r="AB1032" s="8">
        <v>0</v>
      </c>
      <c r="AC1032" s="8">
        <v>0</v>
      </c>
      <c r="AD1032" s="8">
        <v>1</v>
      </c>
      <c r="AE1032" s="8">
        <v>1</v>
      </c>
      <c r="AF1032" s="8">
        <v>1</v>
      </c>
      <c r="AG1032" s="8">
        <v>1</v>
      </c>
      <c r="AH1032" s="8">
        <v>1</v>
      </c>
      <c r="AI1032" s="8">
        <v>1</v>
      </c>
      <c r="AJ1032" s="8">
        <v>0</v>
      </c>
      <c r="AK1032" s="8">
        <v>0</v>
      </c>
      <c r="AL1032" s="8">
        <v>0</v>
      </c>
    </row>
    <row r="1033" spans="1:39" ht="89.25" hidden="1" x14ac:dyDescent="0.25">
      <c r="A1033" s="6">
        <v>1739</v>
      </c>
      <c r="B1033" s="7" t="s">
        <v>92</v>
      </c>
      <c r="C1033" s="7" t="s">
        <v>75</v>
      </c>
      <c r="D1033" s="7" t="s">
        <v>121</v>
      </c>
      <c r="E1033" s="7" t="s">
        <v>94</v>
      </c>
      <c r="F1033" s="7" t="s">
        <v>95</v>
      </c>
      <c r="G1033" s="7" t="s">
        <v>1155</v>
      </c>
      <c r="H1033" s="7" t="s">
        <v>1156</v>
      </c>
      <c r="I1033" s="7" t="s">
        <v>1157</v>
      </c>
      <c r="J1033" s="7" t="s">
        <v>2649</v>
      </c>
      <c r="K1033" s="7" t="s">
        <v>5783</v>
      </c>
      <c r="L1033" s="7" t="s">
        <v>5784</v>
      </c>
      <c r="M1033" s="7" t="s">
        <v>146</v>
      </c>
      <c r="N1033" s="7" t="s">
        <v>4221</v>
      </c>
      <c r="O1033" s="8">
        <v>0</v>
      </c>
      <c r="P1033" s="8">
        <v>0</v>
      </c>
      <c r="Q1033" s="8">
        <v>0</v>
      </c>
      <c r="R1033" s="7" t="s">
        <v>228</v>
      </c>
      <c r="S1033" s="7" t="s">
        <v>228</v>
      </c>
      <c r="T1033" s="7" t="s">
        <v>228</v>
      </c>
      <c r="U1033" s="8">
        <v>1</v>
      </c>
      <c r="V1033" s="8">
        <v>1</v>
      </c>
      <c r="W1033" s="8">
        <v>1</v>
      </c>
      <c r="X1033" s="8">
        <v>0</v>
      </c>
      <c r="Y1033" s="8">
        <v>0</v>
      </c>
      <c r="Z1033" s="8">
        <v>0</v>
      </c>
      <c r="AA1033" s="8">
        <v>0</v>
      </c>
      <c r="AB1033" s="8">
        <v>0</v>
      </c>
      <c r="AC1033" s="8">
        <v>0</v>
      </c>
      <c r="AD1033" s="8">
        <v>0</v>
      </c>
      <c r="AE1033" s="8">
        <v>0</v>
      </c>
      <c r="AF1033" s="8">
        <v>0</v>
      </c>
      <c r="AG1033" s="8">
        <v>1</v>
      </c>
      <c r="AH1033" s="8">
        <v>1</v>
      </c>
      <c r="AI1033" s="8">
        <v>1</v>
      </c>
      <c r="AJ1033" s="8">
        <v>0</v>
      </c>
      <c r="AK1033" s="8">
        <v>0</v>
      </c>
      <c r="AL1033" s="8">
        <v>0</v>
      </c>
    </row>
    <row r="1034" spans="1:39" ht="89.25" hidden="1" x14ac:dyDescent="0.25">
      <c r="A1034" s="6">
        <v>1739</v>
      </c>
      <c r="B1034" s="7" t="s">
        <v>92</v>
      </c>
      <c r="C1034" s="7" t="s">
        <v>75</v>
      </c>
      <c r="D1034" s="7" t="s">
        <v>121</v>
      </c>
      <c r="E1034" s="7" t="s">
        <v>94</v>
      </c>
      <c r="F1034" s="7" t="s">
        <v>95</v>
      </c>
      <c r="G1034" s="7" t="s">
        <v>1155</v>
      </c>
      <c r="H1034" s="7" t="s">
        <v>1156</v>
      </c>
      <c r="I1034" s="7" t="s">
        <v>1157</v>
      </c>
      <c r="J1034" s="7" t="s">
        <v>2649</v>
      </c>
      <c r="K1034" s="7" t="s">
        <v>5785</v>
      </c>
      <c r="L1034" s="7" t="s">
        <v>5786</v>
      </c>
      <c r="M1034" s="7" t="s">
        <v>564</v>
      </c>
      <c r="N1034" s="7" t="s">
        <v>3349</v>
      </c>
      <c r="O1034" s="8">
        <v>0</v>
      </c>
      <c r="P1034" s="8">
        <v>0</v>
      </c>
      <c r="Q1034" s="8">
        <v>0</v>
      </c>
      <c r="R1034" s="7" t="s">
        <v>228</v>
      </c>
      <c r="S1034" s="7" t="s">
        <v>228</v>
      </c>
      <c r="T1034" s="7" t="s">
        <v>228</v>
      </c>
      <c r="U1034" s="8">
        <v>3</v>
      </c>
      <c r="V1034" s="8">
        <v>3</v>
      </c>
      <c r="W1034" s="8">
        <v>3</v>
      </c>
      <c r="X1034" s="8">
        <v>0</v>
      </c>
      <c r="Y1034" s="8">
        <v>0</v>
      </c>
      <c r="Z1034" s="8">
        <v>0</v>
      </c>
      <c r="AA1034" s="8">
        <v>0</v>
      </c>
      <c r="AB1034" s="8">
        <v>0</v>
      </c>
      <c r="AC1034" s="8">
        <v>0</v>
      </c>
      <c r="AD1034" s="8">
        <v>0</v>
      </c>
      <c r="AE1034" s="8">
        <v>0</v>
      </c>
      <c r="AF1034" s="8">
        <v>0</v>
      </c>
      <c r="AG1034" s="8">
        <v>3</v>
      </c>
      <c r="AH1034" s="8">
        <v>3</v>
      </c>
      <c r="AI1034" s="8">
        <v>3</v>
      </c>
      <c r="AJ1034" s="8">
        <v>0</v>
      </c>
      <c r="AK1034" s="8">
        <v>0</v>
      </c>
      <c r="AL1034" s="8">
        <v>0</v>
      </c>
    </row>
    <row r="1035" spans="1:39" ht="76.5" hidden="1" x14ac:dyDescent="0.25">
      <c r="A1035" s="6">
        <v>1742</v>
      </c>
      <c r="B1035" s="7" t="s">
        <v>92</v>
      </c>
      <c r="C1035" s="7" t="s">
        <v>52</v>
      </c>
      <c r="D1035" s="7" t="s">
        <v>540</v>
      </c>
      <c r="E1035" s="7" t="s">
        <v>94</v>
      </c>
      <c r="F1035" s="7" t="s">
        <v>95</v>
      </c>
      <c r="G1035" s="7" t="s">
        <v>717</v>
      </c>
      <c r="H1035" s="7" t="s">
        <v>718</v>
      </c>
      <c r="I1035" s="7" t="s">
        <v>719</v>
      </c>
      <c r="J1035" s="7" t="s">
        <v>2649</v>
      </c>
      <c r="K1035" s="7" t="s">
        <v>5787</v>
      </c>
      <c r="L1035" s="7" t="s">
        <v>5788</v>
      </c>
      <c r="M1035" s="7" t="s">
        <v>540</v>
      </c>
      <c r="N1035" s="7" t="s">
        <v>5789</v>
      </c>
      <c r="O1035" s="8">
        <v>1</v>
      </c>
      <c r="P1035" s="8">
        <v>2</v>
      </c>
      <c r="Q1035" s="8">
        <v>1</v>
      </c>
      <c r="R1035" s="7" t="s">
        <v>5658</v>
      </c>
      <c r="S1035" s="7" t="s">
        <v>5658</v>
      </c>
      <c r="T1035" s="7" t="s">
        <v>5658</v>
      </c>
      <c r="U1035" s="8">
        <v>13</v>
      </c>
      <c r="V1035" s="8">
        <v>13</v>
      </c>
      <c r="W1035" s="8">
        <v>13</v>
      </c>
      <c r="X1035" s="8">
        <v>3</v>
      </c>
      <c r="Y1035" s="8">
        <v>3</v>
      </c>
      <c r="Z1035" s="8">
        <v>3</v>
      </c>
      <c r="AA1035" s="8">
        <v>0</v>
      </c>
      <c r="AB1035" s="8">
        <v>0</v>
      </c>
      <c r="AC1035" s="8">
        <v>0</v>
      </c>
      <c r="AD1035" s="8">
        <v>0</v>
      </c>
      <c r="AE1035" s="8">
        <v>0</v>
      </c>
      <c r="AF1035" s="8">
        <v>0</v>
      </c>
      <c r="AG1035" s="8">
        <v>3</v>
      </c>
      <c r="AH1035" s="8">
        <v>3</v>
      </c>
      <c r="AI1035" s="8">
        <v>3</v>
      </c>
      <c r="AJ1035" s="8">
        <v>0</v>
      </c>
      <c r="AK1035" s="8">
        <v>0</v>
      </c>
      <c r="AL1035" s="8">
        <v>0</v>
      </c>
    </row>
    <row r="1036" spans="1:39" ht="76.5" hidden="1" x14ac:dyDescent="0.25">
      <c r="A1036" s="6">
        <v>1742</v>
      </c>
      <c r="B1036" s="7" t="s">
        <v>92</v>
      </c>
      <c r="C1036" s="7" t="s">
        <v>52</v>
      </c>
      <c r="D1036" s="7" t="s">
        <v>540</v>
      </c>
      <c r="E1036" s="7" t="s">
        <v>94</v>
      </c>
      <c r="F1036" s="7" t="s">
        <v>95</v>
      </c>
      <c r="G1036" s="7" t="s">
        <v>717</v>
      </c>
      <c r="H1036" s="7" t="s">
        <v>718</v>
      </c>
      <c r="I1036" s="7" t="s">
        <v>719</v>
      </c>
      <c r="J1036" s="7" t="s">
        <v>2649</v>
      </c>
      <c r="K1036" s="7" t="s">
        <v>5790</v>
      </c>
      <c r="L1036" s="7" t="s">
        <v>5791</v>
      </c>
      <c r="M1036" s="7" t="s">
        <v>540</v>
      </c>
      <c r="N1036" s="7" t="s">
        <v>5792</v>
      </c>
      <c r="O1036" s="8">
        <v>6</v>
      </c>
      <c r="P1036" s="8">
        <v>6</v>
      </c>
      <c r="Q1036" s="8">
        <v>1</v>
      </c>
      <c r="R1036" s="7" t="s">
        <v>5793</v>
      </c>
      <c r="S1036" s="7" t="s">
        <v>5793</v>
      </c>
      <c r="T1036" s="7" t="s">
        <v>2093</v>
      </c>
      <c r="U1036" s="8">
        <v>13</v>
      </c>
      <c r="V1036" s="8">
        <v>13</v>
      </c>
      <c r="W1036" s="8">
        <v>13</v>
      </c>
      <c r="X1036" s="8">
        <v>5</v>
      </c>
      <c r="Y1036" s="8">
        <v>5</v>
      </c>
      <c r="Z1036" s="8">
        <v>5</v>
      </c>
      <c r="AA1036" s="8">
        <v>0</v>
      </c>
      <c r="AB1036" s="8">
        <v>0</v>
      </c>
      <c r="AC1036" s="8">
        <v>0</v>
      </c>
      <c r="AD1036" s="8">
        <v>2</v>
      </c>
      <c r="AE1036" s="8">
        <v>2</v>
      </c>
      <c r="AF1036" s="8">
        <v>2</v>
      </c>
      <c r="AG1036" s="8">
        <v>3</v>
      </c>
      <c r="AH1036" s="8">
        <v>3</v>
      </c>
      <c r="AI1036" s="8">
        <v>3</v>
      </c>
      <c r="AJ1036" s="8">
        <v>2</v>
      </c>
      <c r="AK1036" s="8">
        <v>2</v>
      </c>
      <c r="AL1036" s="8">
        <v>2</v>
      </c>
    </row>
    <row r="1037" spans="1:39" ht="89.25" hidden="1" x14ac:dyDescent="0.25">
      <c r="A1037" s="6">
        <v>1747</v>
      </c>
      <c r="B1037" s="7" t="s">
        <v>92</v>
      </c>
      <c r="C1037" s="7" t="s">
        <v>76</v>
      </c>
      <c r="D1037" s="7" t="s">
        <v>172</v>
      </c>
      <c r="E1037" s="7" t="s">
        <v>94</v>
      </c>
      <c r="F1037" s="7" t="s">
        <v>95</v>
      </c>
      <c r="G1037" s="7" t="s">
        <v>1065</v>
      </c>
      <c r="H1037" s="7" t="s">
        <v>1066</v>
      </c>
      <c r="I1037" s="7" t="s">
        <v>1067</v>
      </c>
      <c r="J1037" s="7" t="s">
        <v>2649</v>
      </c>
      <c r="K1037" s="7" t="s">
        <v>5794</v>
      </c>
      <c r="L1037" s="7" t="s">
        <v>5795</v>
      </c>
      <c r="M1037" s="7" t="s">
        <v>146</v>
      </c>
      <c r="N1037" s="7" t="s">
        <v>4221</v>
      </c>
      <c r="O1037" s="8">
        <v>7</v>
      </c>
      <c r="P1037" s="8">
        <v>7</v>
      </c>
      <c r="Q1037" s="8">
        <v>2</v>
      </c>
      <c r="R1037" s="7" t="s">
        <v>306</v>
      </c>
      <c r="S1037" s="7" t="s">
        <v>306</v>
      </c>
      <c r="T1037" s="7" t="s">
        <v>306</v>
      </c>
      <c r="U1037" s="8">
        <v>1</v>
      </c>
      <c r="V1037" s="8">
        <v>1</v>
      </c>
      <c r="W1037" s="8">
        <v>1</v>
      </c>
      <c r="X1037" s="8">
        <v>1</v>
      </c>
      <c r="Y1037" s="8">
        <v>1</v>
      </c>
      <c r="Z1037" s="8">
        <v>1</v>
      </c>
      <c r="AA1037" s="8">
        <v>1</v>
      </c>
      <c r="AB1037" s="8">
        <v>1</v>
      </c>
      <c r="AC1037" s="8">
        <v>1</v>
      </c>
      <c r="AD1037" s="8">
        <v>0</v>
      </c>
      <c r="AE1037" s="8">
        <v>0</v>
      </c>
      <c r="AF1037" s="8">
        <v>0</v>
      </c>
      <c r="AG1037" s="8">
        <v>0</v>
      </c>
      <c r="AH1037" s="8">
        <v>0</v>
      </c>
      <c r="AI1037" s="8">
        <v>0</v>
      </c>
      <c r="AJ1037" s="8">
        <v>1</v>
      </c>
      <c r="AK1037" s="8">
        <v>1</v>
      </c>
      <c r="AL1037" s="8">
        <v>1</v>
      </c>
    </row>
    <row r="1038" spans="1:39" ht="89.25" hidden="1" x14ac:dyDescent="0.25">
      <c r="A1038" s="6">
        <v>1748</v>
      </c>
      <c r="B1038" s="7" t="s">
        <v>92</v>
      </c>
      <c r="C1038" s="7" t="s">
        <v>76</v>
      </c>
      <c r="D1038" s="7" t="s">
        <v>488</v>
      </c>
      <c r="E1038" s="7" t="s">
        <v>94</v>
      </c>
      <c r="F1038" s="7" t="s">
        <v>95</v>
      </c>
      <c r="G1038" s="7" t="s">
        <v>1076</v>
      </c>
      <c r="H1038" s="7" t="s">
        <v>1077</v>
      </c>
      <c r="I1038" s="7" t="s">
        <v>1078</v>
      </c>
      <c r="J1038" s="7" t="s">
        <v>2649</v>
      </c>
      <c r="K1038" s="7" t="s">
        <v>5796</v>
      </c>
      <c r="L1038" s="7" t="s">
        <v>5797</v>
      </c>
      <c r="M1038" s="7" t="s">
        <v>488</v>
      </c>
      <c r="N1038" s="7" t="s">
        <v>5797</v>
      </c>
      <c r="O1038" s="8">
        <v>9</v>
      </c>
      <c r="P1038" s="8">
        <v>11</v>
      </c>
      <c r="Q1038" s="8">
        <v>11</v>
      </c>
      <c r="R1038" s="7" t="s">
        <v>306</v>
      </c>
      <c r="S1038" s="7" t="s">
        <v>1079</v>
      </c>
      <c r="T1038" s="7" t="s">
        <v>1079</v>
      </c>
      <c r="U1038" s="8">
        <v>2</v>
      </c>
      <c r="V1038" s="8">
        <v>2</v>
      </c>
      <c r="W1038" s="8">
        <v>2</v>
      </c>
      <c r="X1038" s="8">
        <v>2</v>
      </c>
      <c r="Y1038" s="8">
        <v>2</v>
      </c>
      <c r="Z1038" s="8">
        <v>2</v>
      </c>
      <c r="AA1038" s="8">
        <v>2</v>
      </c>
      <c r="AB1038" s="8">
        <v>2</v>
      </c>
      <c r="AC1038" s="8">
        <v>2</v>
      </c>
      <c r="AD1038" s="8">
        <v>0</v>
      </c>
      <c r="AE1038" s="8">
        <v>0</v>
      </c>
      <c r="AF1038" s="8">
        <v>0</v>
      </c>
      <c r="AG1038" s="8">
        <v>0</v>
      </c>
      <c r="AH1038" s="8">
        <v>0</v>
      </c>
      <c r="AI1038" s="8">
        <v>0</v>
      </c>
      <c r="AJ1038" s="8">
        <v>2</v>
      </c>
      <c r="AK1038" s="8">
        <v>2</v>
      </c>
      <c r="AL1038" s="8">
        <v>2</v>
      </c>
    </row>
    <row r="1039" spans="1:39" ht="89.25" hidden="1" x14ac:dyDescent="0.25">
      <c r="A1039" s="6">
        <v>1752</v>
      </c>
      <c r="B1039" s="7" t="s">
        <v>92</v>
      </c>
      <c r="C1039" s="7" t="s">
        <v>76</v>
      </c>
      <c r="D1039" s="7" t="s">
        <v>251</v>
      </c>
      <c r="E1039" s="7" t="s">
        <v>94</v>
      </c>
      <c r="F1039" s="7" t="s">
        <v>95</v>
      </c>
      <c r="G1039" s="7" t="s">
        <v>1125</v>
      </c>
      <c r="H1039" s="7" t="s">
        <v>1126</v>
      </c>
      <c r="I1039" s="7" t="s">
        <v>1127</v>
      </c>
      <c r="J1039" s="7" t="s">
        <v>2649</v>
      </c>
      <c r="K1039" s="7" t="s">
        <v>5798</v>
      </c>
      <c r="L1039" s="7" t="s">
        <v>5799</v>
      </c>
      <c r="M1039" s="7" t="s">
        <v>153</v>
      </c>
      <c r="N1039" s="7" t="s">
        <v>3334</v>
      </c>
      <c r="O1039" s="8">
        <v>0</v>
      </c>
      <c r="P1039" s="8">
        <v>0</v>
      </c>
      <c r="Q1039" s="8">
        <v>0</v>
      </c>
      <c r="R1039" s="7" t="s">
        <v>100</v>
      </c>
      <c r="S1039" s="7" t="s">
        <v>100</v>
      </c>
      <c r="T1039" s="7" t="s">
        <v>100</v>
      </c>
      <c r="U1039" s="8">
        <v>1</v>
      </c>
      <c r="V1039" s="8">
        <v>1</v>
      </c>
      <c r="W1039" s="8">
        <v>1</v>
      </c>
      <c r="X1039" s="8">
        <v>1</v>
      </c>
      <c r="Y1039" s="8">
        <v>1</v>
      </c>
      <c r="Z1039" s="8">
        <v>1</v>
      </c>
      <c r="AA1039" s="8">
        <v>0</v>
      </c>
      <c r="AB1039" s="8">
        <v>0</v>
      </c>
      <c r="AC1039" s="8">
        <v>0</v>
      </c>
      <c r="AD1039" s="8">
        <v>0</v>
      </c>
      <c r="AE1039" s="8">
        <v>0</v>
      </c>
      <c r="AF1039" s="8">
        <v>0</v>
      </c>
      <c r="AG1039" s="8">
        <v>1</v>
      </c>
      <c r="AH1039" s="8">
        <v>1</v>
      </c>
      <c r="AI1039" s="8">
        <v>1</v>
      </c>
      <c r="AJ1039" s="8">
        <v>0</v>
      </c>
      <c r="AK1039" s="8">
        <v>0</v>
      </c>
      <c r="AL1039" s="8">
        <v>0</v>
      </c>
    </row>
    <row r="1040" spans="1:39" ht="102" hidden="1" x14ac:dyDescent="0.25">
      <c r="A1040" s="6">
        <v>1752</v>
      </c>
      <c r="B1040" s="7" t="s">
        <v>92</v>
      </c>
      <c r="C1040" s="7" t="s">
        <v>76</v>
      </c>
      <c r="D1040" s="7" t="s">
        <v>251</v>
      </c>
      <c r="E1040" s="7" t="s">
        <v>94</v>
      </c>
      <c r="F1040" s="7" t="s">
        <v>95</v>
      </c>
      <c r="G1040" s="7" t="s">
        <v>1125</v>
      </c>
      <c r="H1040" s="7" t="s">
        <v>1126</v>
      </c>
      <c r="I1040" s="7" t="s">
        <v>1127</v>
      </c>
      <c r="J1040" s="7" t="s">
        <v>2649</v>
      </c>
      <c r="K1040" s="7" t="s">
        <v>5800</v>
      </c>
      <c r="L1040" s="7" t="s">
        <v>5801</v>
      </c>
      <c r="M1040" s="7" t="s">
        <v>141</v>
      </c>
      <c r="N1040" s="7" t="s">
        <v>3278</v>
      </c>
      <c r="O1040" s="8">
        <v>4</v>
      </c>
      <c r="P1040" s="8">
        <v>3</v>
      </c>
      <c r="Q1040" s="8">
        <v>3</v>
      </c>
      <c r="R1040" s="7" t="s">
        <v>1128</v>
      </c>
      <c r="S1040" s="7" t="s">
        <v>1128</v>
      </c>
      <c r="T1040" s="7" t="s">
        <v>1128</v>
      </c>
      <c r="U1040" s="8">
        <v>5</v>
      </c>
      <c r="V1040" s="8">
        <v>5</v>
      </c>
      <c r="W1040" s="8">
        <v>5</v>
      </c>
      <c r="X1040" s="8">
        <v>5</v>
      </c>
      <c r="Y1040" s="8">
        <v>5</v>
      </c>
      <c r="Z1040" s="8">
        <v>5</v>
      </c>
      <c r="AA1040" s="8">
        <v>0</v>
      </c>
      <c r="AB1040" s="8">
        <v>0</v>
      </c>
      <c r="AC1040" s="8">
        <v>0</v>
      </c>
      <c r="AD1040" s="8">
        <v>5</v>
      </c>
      <c r="AE1040" s="8">
        <v>5</v>
      </c>
      <c r="AF1040" s="8">
        <v>5</v>
      </c>
      <c r="AG1040" s="8">
        <v>0</v>
      </c>
      <c r="AH1040" s="8">
        <v>0</v>
      </c>
      <c r="AI1040" s="8">
        <v>0</v>
      </c>
      <c r="AJ1040" s="8">
        <v>5</v>
      </c>
      <c r="AK1040" s="8">
        <v>5</v>
      </c>
      <c r="AL1040" s="8">
        <v>5</v>
      </c>
    </row>
    <row r="1041" spans="1:39" ht="102" hidden="1" x14ac:dyDescent="0.25">
      <c r="A1041" s="6">
        <v>1752</v>
      </c>
      <c r="B1041" s="7" t="s">
        <v>92</v>
      </c>
      <c r="C1041" s="7" t="s">
        <v>76</v>
      </c>
      <c r="D1041" s="7" t="s">
        <v>251</v>
      </c>
      <c r="E1041" s="7" t="s">
        <v>94</v>
      </c>
      <c r="F1041" s="7" t="s">
        <v>95</v>
      </c>
      <c r="G1041" s="7" t="s">
        <v>1125</v>
      </c>
      <c r="H1041" s="7" t="s">
        <v>1126</v>
      </c>
      <c r="I1041" s="7" t="s">
        <v>1127</v>
      </c>
      <c r="J1041" s="7" t="s">
        <v>2649</v>
      </c>
      <c r="K1041" s="7" t="s">
        <v>5802</v>
      </c>
      <c r="L1041" s="7" t="s">
        <v>5803</v>
      </c>
      <c r="M1041" s="7" t="s">
        <v>141</v>
      </c>
      <c r="N1041" s="7" t="s">
        <v>5804</v>
      </c>
      <c r="O1041" s="8">
        <v>19</v>
      </c>
      <c r="P1041" s="8">
        <v>18</v>
      </c>
      <c r="Q1041" s="8">
        <v>24</v>
      </c>
      <c r="R1041" s="7" t="s">
        <v>1128</v>
      </c>
      <c r="S1041" s="7" t="s">
        <v>1128</v>
      </c>
      <c r="T1041" s="7" t="s">
        <v>1128</v>
      </c>
      <c r="U1041" s="8">
        <v>3</v>
      </c>
      <c r="V1041" s="8">
        <v>3</v>
      </c>
      <c r="W1041" s="8">
        <v>3</v>
      </c>
      <c r="X1041" s="8">
        <v>3</v>
      </c>
      <c r="Y1041" s="8">
        <v>3</v>
      </c>
      <c r="Z1041" s="8">
        <v>3</v>
      </c>
      <c r="AA1041" s="8">
        <v>0</v>
      </c>
      <c r="AB1041" s="8">
        <v>0</v>
      </c>
      <c r="AC1041" s="8">
        <v>0</v>
      </c>
      <c r="AD1041" s="8">
        <v>3</v>
      </c>
      <c r="AE1041" s="8">
        <v>3</v>
      </c>
      <c r="AF1041" s="8">
        <v>3</v>
      </c>
      <c r="AG1041" s="8">
        <v>0</v>
      </c>
      <c r="AH1041" s="8">
        <v>0</v>
      </c>
      <c r="AI1041" s="8">
        <v>0</v>
      </c>
      <c r="AJ1041" s="8">
        <v>3</v>
      </c>
      <c r="AK1041" s="8">
        <v>3</v>
      </c>
      <c r="AL1041" s="8">
        <v>3</v>
      </c>
    </row>
    <row r="1042" spans="1:39" ht="114.75" hidden="1" x14ac:dyDescent="0.25">
      <c r="A1042" s="6">
        <v>1756</v>
      </c>
      <c r="B1042" s="7" t="s">
        <v>92</v>
      </c>
      <c r="C1042" s="7" t="s">
        <v>70</v>
      </c>
      <c r="D1042" s="7" t="s">
        <v>490</v>
      </c>
      <c r="E1042" s="7" t="s">
        <v>94</v>
      </c>
      <c r="F1042" s="7" t="s">
        <v>95</v>
      </c>
      <c r="G1042" s="7" t="s">
        <v>1503</v>
      </c>
      <c r="H1042" s="7" t="s">
        <v>1504</v>
      </c>
      <c r="I1042" s="7" t="s">
        <v>1505</v>
      </c>
      <c r="J1042" s="7" t="s">
        <v>2649</v>
      </c>
      <c r="K1042" s="7" t="s">
        <v>5805</v>
      </c>
      <c r="L1042" s="7" t="s">
        <v>5806</v>
      </c>
      <c r="M1042" s="7" t="s">
        <v>490</v>
      </c>
      <c r="N1042" s="7" t="s">
        <v>2769</v>
      </c>
      <c r="O1042" s="8">
        <v>0</v>
      </c>
      <c r="P1042" s="8">
        <v>0</v>
      </c>
      <c r="Q1042" s="8">
        <v>0</v>
      </c>
      <c r="U1042" s="8">
        <v>0</v>
      </c>
      <c r="V1042" s="8">
        <v>0</v>
      </c>
      <c r="W1042" s="8">
        <v>14</v>
      </c>
      <c r="X1042" s="8">
        <v>0</v>
      </c>
      <c r="Y1042" s="8">
        <v>0</v>
      </c>
      <c r="Z1042" s="8">
        <v>7</v>
      </c>
      <c r="AA1042" s="8">
        <v>0</v>
      </c>
      <c r="AB1042" s="8">
        <v>0</v>
      </c>
      <c r="AC1042" s="8">
        <v>0</v>
      </c>
      <c r="AD1042" s="8">
        <v>0</v>
      </c>
      <c r="AE1042" s="8">
        <v>0</v>
      </c>
      <c r="AF1042" s="8">
        <v>0</v>
      </c>
      <c r="AG1042" s="8">
        <v>0</v>
      </c>
      <c r="AH1042" s="8">
        <v>0</v>
      </c>
      <c r="AI1042" s="8">
        <v>7</v>
      </c>
      <c r="AJ1042" s="8">
        <v>0</v>
      </c>
      <c r="AK1042" s="8">
        <v>0</v>
      </c>
      <c r="AL1042" s="8">
        <v>0</v>
      </c>
      <c r="AM1042" s="7" t="s">
        <v>5807</v>
      </c>
    </row>
    <row r="1043" spans="1:39" ht="102" hidden="1" x14ac:dyDescent="0.25">
      <c r="A1043" s="6">
        <v>1756</v>
      </c>
      <c r="B1043" s="7" t="s">
        <v>92</v>
      </c>
      <c r="C1043" s="7" t="s">
        <v>70</v>
      </c>
      <c r="D1043" s="7" t="s">
        <v>490</v>
      </c>
      <c r="E1043" s="7" t="s">
        <v>94</v>
      </c>
      <c r="F1043" s="7" t="s">
        <v>95</v>
      </c>
      <c r="G1043" s="7" t="s">
        <v>1503</v>
      </c>
      <c r="H1043" s="7" t="s">
        <v>1504</v>
      </c>
      <c r="I1043" s="7" t="s">
        <v>1505</v>
      </c>
      <c r="J1043" s="7" t="s">
        <v>2649</v>
      </c>
      <c r="K1043" s="7" t="s">
        <v>5808</v>
      </c>
      <c r="L1043" s="7" t="s">
        <v>5809</v>
      </c>
      <c r="M1043" s="7" t="s">
        <v>490</v>
      </c>
      <c r="N1043" s="7" t="s">
        <v>2769</v>
      </c>
      <c r="O1043" s="8">
        <v>0</v>
      </c>
      <c r="P1043" s="8">
        <v>0</v>
      </c>
      <c r="Q1043" s="8">
        <v>0</v>
      </c>
      <c r="U1043" s="8">
        <v>1</v>
      </c>
      <c r="V1043" s="8">
        <v>1</v>
      </c>
      <c r="W1043" s="8">
        <v>1</v>
      </c>
      <c r="X1043" s="8">
        <v>1</v>
      </c>
      <c r="Y1043" s="8">
        <v>1</v>
      </c>
      <c r="Z1043" s="8">
        <v>1</v>
      </c>
      <c r="AA1043" s="8">
        <v>0</v>
      </c>
      <c r="AB1043" s="8">
        <v>0</v>
      </c>
      <c r="AC1043" s="8">
        <v>0</v>
      </c>
      <c r="AD1043" s="8">
        <v>0</v>
      </c>
      <c r="AE1043" s="8">
        <v>0</v>
      </c>
      <c r="AF1043" s="8">
        <v>0</v>
      </c>
      <c r="AG1043" s="8">
        <v>1</v>
      </c>
      <c r="AH1043" s="8">
        <v>1</v>
      </c>
      <c r="AI1043" s="8">
        <v>1</v>
      </c>
      <c r="AJ1043" s="8">
        <v>0</v>
      </c>
      <c r="AK1043" s="8">
        <v>0</v>
      </c>
      <c r="AL1043" s="8">
        <v>0</v>
      </c>
    </row>
    <row r="1044" spans="1:39" ht="102" hidden="1" x14ac:dyDescent="0.25">
      <c r="A1044" s="6">
        <v>1756</v>
      </c>
      <c r="B1044" s="7" t="s">
        <v>92</v>
      </c>
      <c r="C1044" s="7" t="s">
        <v>70</v>
      </c>
      <c r="D1044" s="7" t="s">
        <v>490</v>
      </c>
      <c r="E1044" s="7" t="s">
        <v>94</v>
      </c>
      <c r="F1044" s="7" t="s">
        <v>95</v>
      </c>
      <c r="G1044" s="7" t="s">
        <v>1503</v>
      </c>
      <c r="H1044" s="7" t="s">
        <v>1504</v>
      </c>
      <c r="I1044" s="7" t="s">
        <v>1505</v>
      </c>
      <c r="J1044" s="7" t="s">
        <v>2649</v>
      </c>
      <c r="K1044" s="7" t="s">
        <v>5810</v>
      </c>
      <c r="L1044" s="7" t="s">
        <v>5811</v>
      </c>
      <c r="M1044" s="7" t="s">
        <v>1033</v>
      </c>
      <c r="N1044" s="7" t="s">
        <v>5812</v>
      </c>
      <c r="O1044" s="8">
        <v>0</v>
      </c>
      <c r="P1044" s="8">
        <v>0</v>
      </c>
      <c r="Q1044" s="8">
        <v>0</v>
      </c>
      <c r="U1044" s="8">
        <v>0</v>
      </c>
      <c r="V1044" s="8">
        <v>0</v>
      </c>
      <c r="W1044" s="8">
        <v>13</v>
      </c>
      <c r="X1044" s="8">
        <v>0</v>
      </c>
      <c r="Y1044" s="8">
        <v>0</v>
      </c>
      <c r="Z1044" s="8">
        <v>6</v>
      </c>
      <c r="AA1044" s="8">
        <v>0</v>
      </c>
      <c r="AB1044" s="8">
        <v>0</v>
      </c>
      <c r="AC1044" s="8">
        <v>0</v>
      </c>
      <c r="AD1044" s="8">
        <v>0</v>
      </c>
      <c r="AE1044" s="8">
        <v>0</v>
      </c>
      <c r="AF1044" s="8">
        <v>0</v>
      </c>
      <c r="AG1044" s="8">
        <v>0</v>
      </c>
      <c r="AH1044" s="8">
        <v>0</v>
      </c>
      <c r="AI1044" s="8">
        <v>6</v>
      </c>
      <c r="AJ1044" s="8">
        <v>0</v>
      </c>
      <c r="AK1044" s="8">
        <v>0</v>
      </c>
      <c r="AL1044" s="8">
        <v>0</v>
      </c>
      <c r="AM1044" s="7" t="s">
        <v>5807</v>
      </c>
    </row>
    <row r="1045" spans="1:39" ht="114.75" hidden="1" x14ac:dyDescent="0.25">
      <c r="A1045" s="6">
        <v>1756</v>
      </c>
      <c r="B1045" s="7" t="s">
        <v>92</v>
      </c>
      <c r="C1045" s="7" t="s">
        <v>70</v>
      </c>
      <c r="D1045" s="7" t="s">
        <v>490</v>
      </c>
      <c r="E1045" s="7" t="s">
        <v>94</v>
      </c>
      <c r="F1045" s="7" t="s">
        <v>95</v>
      </c>
      <c r="G1045" s="7" t="s">
        <v>1503</v>
      </c>
      <c r="H1045" s="7" t="s">
        <v>1504</v>
      </c>
      <c r="I1045" s="7" t="s">
        <v>1505</v>
      </c>
      <c r="J1045" s="7" t="s">
        <v>2649</v>
      </c>
      <c r="K1045" s="7" t="s">
        <v>5813</v>
      </c>
      <c r="L1045" s="7" t="s">
        <v>5814</v>
      </c>
      <c r="M1045" s="7" t="s">
        <v>490</v>
      </c>
      <c r="N1045" s="7" t="s">
        <v>5815</v>
      </c>
      <c r="O1045" s="8">
        <v>0</v>
      </c>
      <c r="P1045" s="8">
        <v>0</v>
      </c>
      <c r="Q1045" s="8">
        <v>0</v>
      </c>
      <c r="U1045" s="8">
        <v>3</v>
      </c>
      <c r="V1045" s="8">
        <v>3</v>
      </c>
      <c r="W1045" s="8">
        <v>3</v>
      </c>
      <c r="X1045" s="8">
        <v>2</v>
      </c>
      <c r="Y1045" s="8">
        <v>2</v>
      </c>
      <c r="Z1045" s="8">
        <v>2</v>
      </c>
      <c r="AA1045" s="8">
        <v>0</v>
      </c>
      <c r="AB1045" s="8">
        <v>0</v>
      </c>
      <c r="AC1045" s="8">
        <v>0</v>
      </c>
      <c r="AD1045" s="8">
        <v>0</v>
      </c>
      <c r="AE1045" s="8">
        <v>0</v>
      </c>
      <c r="AF1045" s="8">
        <v>0</v>
      </c>
      <c r="AG1045" s="8">
        <v>2</v>
      </c>
      <c r="AH1045" s="8">
        <v>2</v>
      </c>
      <c r="AI1045" s="8">
        <v>2</v>
      </c>
      <c r="AJ1045" s="8">
        <v>0</v>
      </c>
      <c r="AK1045" s="8">
        <v>0</v>
      </c>
      <c r="AL1045" s="8">
        <v>0</v>
      </c>
    </row>
    <row r="1046" spans="1:39" ht="102" hidden="1" x14ac:dyDescent="0.25">
      <c r="A1046" s="6">
        <v>1756</v>
      </c>
      <c r="B1046" s="7" t="s">
        <v>92</v>
      </c>
      <c r="C1046" s="7" t="s">
        <v>70</v>
      </c>
      <c r="D1046" s="7" t="s">
        <v>490</v>
      </c>
      <c r="E1046" s="7" t="s">
        <v>94</v>
      </c>
      <c r="F1046" s="7" t="s">
        <v>95</v>
      </c>
      <c r="G1046" s="7" t="s">
        <v>1503</v>
      </c>
      <c r="H1046" s="7" t="s">
        <v>1504</v>
      </c>
      <c r="I1046" s="7" t="s">
        <v>1505</v>
      </c>
      <c r="J1046" s="7" t="s">
        <v>2649</v>
      </c>
      <c r="K1046" s="7" t="s">
        <v>5816</v>
      </c>
      <c r="L1046" s="7" t="s">
        <v>5817</v>
      </c>
      <c r="M1046" s="7" t="s">
        <v>407</v>
      </c>
      <c r="N1046" s="7" t="s">
        <v>4812</v>
      </c>
      <c r="O1046" s="8">
        <v>0</v>
      </c>
      <c r="P1046" s="8">
        <v>0</v>
      </c>
      <c r="Q1046" s="8">
        <v>5</v>
      </c>
      <c r="T1046" s="7" t="s">
        <v>5818</v>
      </c>
      <c r="U1046" s="8">
        <v>0</v>
      </c>
      <c r="V1046" s="8">
        <v>0</v>
      </c>
      <c r="W1046" s="8">
        <v>9</v>
      </c>
      <c r="X1046" s="8">
        <v>0</v>
      </c>
      <c r="Y1046" s="8">
        <v>0</v>
      </c>
      <c r="Z1046" s="8">
        <v>4</v>
      </c>
      <c r="AA1046" s="8">
        <v>0</v>
      </c>
      <c r="AB1046" s="8">
        <v>0</v>
      </c>
      <c r="AC1046" s="8">
        <v>0</v>
      </c>
      <c r="AD1046" s="8">
        <v>0</v>
      </c>
      <c r="AE1046" s="8">
        <v>0</v>
      </c>
      <c r="AF1046" s="8">
        <v>0</v>
      </c>
      <c r="AG1046" s="8">
        <v>0</v>
      </c>
      <c r="AH1046" s="8">
        <v>0</v>
      </c>
      <c r="AI1046" s="8">
        <v>4</v>
      </c>
      <c r="AJ1046" s="8">
        <v>0</v>
      </c>
      <c r="AK1046" s="8">
        <v>0</v>
      </c>
      <c r="AL1046" s="8">
        <v>4</v>
      </c>
      <c r="AM1046" s="7" t="s">
        <v>5807</v>
      </c>
    </row>
    <row r="1047" spans="1:39" ht="76.5" hidden="1" x14ac:dyDescent="0.25">
      <c r="A1047" s="6">
        <v>1757</v>
      </c>
      <c r="B1047" s="7" t="s">
        <v>92</v>
      </c>
      <c r="C1047" s="7" t="s">
        <v>69</v>
      </c>
      <c r="D1047" s="7" t="s">
        <v>564</v>
      </c>
      <c r="E1047" s="7" t="s">
        <v>94</v>
      </c>
      <c r="F1047" s="7" t="s">
        <v>95</v>
      </c>
      <c r="G1047" s="7" t="s">
        <v>1510</v>
      </c>
      <c r="H1047" s="7" t="s">
        <v>1511</v>
      </c>
      <c r="I1047" s="7" t="s">
        <v>1512</v>
      </c>
      <c r="J1047" s="7" t="s">
        <v>2649</v>
      </c>
      <c r="K1047" s="7" t="s">
        <v>5819</v>
      </c>
      <c r="L1047" s="7" t="s">
        <v>5820</v>
      </c>
      <c r="M1047" s="7" t="s">
        <v>481</v>
      </c>
      <c r="N1047" s="7" t="s">
        <v>4719</v>
      </c>
      <c r="O1047" s="8">
        <v>0</v>
      </c>
      <c r="P1047" s="8">
        <v>0</v>
      </c>
      <c r="Q1047" s="8">
        <v>0</v>
      </c>
      <c r="R1047" s="7" t="s">
        <v>100</v>
      </c>
      <c r="S1047" s="7" t="s">
        <v>100</v>
      </c>
      <c r="T1047" s="7" t="s">
        <v>100</v>
      </c>
      <c r="U1047" s="8">
        <v>8</v>
      </c>
      <c r="V1047" s="8">
        <v>8</v>
      </c>
      <c r="W1047" s="8">
        <v>8</v>
      </c>
      <c r="X1047" s="8">
        <v>8</v>
      </c>
      <c r="Y1047" s="8">
        <v>8</v>
      </c>
      <c r="Z1047" s="8">
        <v>8</v>
      </c>
      <c r="AA1047" s="8">
        <v>0</v>
      </c>
      <c r="AB1047" s="8">
        <v>0</v>
      </c>
      <c r="AC1047" s="8">
        <v>0</v>
      </c>
      <c r="AD1047" s="8">
        <v>4</v>
      </c>
      <c r="AE1047" s="8">
        <v>5</v>
      </c>
      <c r="AF1047" s="8">
        <v>5</v>
      </c>
      <c r="AG1047" s="8">
        <v>4</v>
      </c>
      <c r="AH1047" s="8">
        <v>3</v>
      </c>
      <c r="AI1047" s="8">
        <v>3</v>
      </c>
      <c r="AJ1047" s="8">
        <v>0</v>
      </c>
      <c r="AK1047" s="8">
        <v>0</v>
      </c>
      <c r="AL1047" s="8">
        <v>0</v>
      </c>
    </row>
    <row r="1048" spans="1:39" ht="76.5" hidden="1" x14ac:dyDescent="0.25">
      <c r="A1048" s="6">
        <v>1757</v>
      </c>
      <c r="B1048" s="7" t="s">
        <v>92</v>
      </c>
      <c r="C1048" s="7" t="s">
        <v>69</v>
      </c>
      <c r="D1048" s="7" t="s">
        <v>564</v>
      </c>
      <c r="E1048" s="7" t="s">
        <v>94</v>
      </c>
      <c r="F1048" s="7" t="s">
        <v>95</v>
      </c>
      <c r="G1048" s="7" t="s">
        <v>1510</v>
      </c>
      <c r="H1048" s="7" t="s">
        <v>1511</v>
      </c>
      <c r="I1048" s="7" t="s">
        <v>1512</v>
      </c>
      <c r="J1048" s="7" t="s">
        <v>2649</v>
      </c>
      <c r="K1048" s="7" t="s">
        <v>5821</v>
      </c>
      <c r="L1048" s="7" t="s">
        <v>5822</v>
      </c>
      <c r="M1048" s="7" t="s">
        <v>113</v>
      </c>
      <c r="N1048" s="7" t="s">
        <v>3809</v>
      </c>
      <c r="O1048" s="8">
        <v>0</v>
      </c>
      <c r="P1048" s="8">
        <v>0</v>
      </c>
      <c r="Q1048" s="8">
        <v>0</v>
      </c>
      <c r="R1048" s="7" t="s">
        <v>100</v>
      </c>
      <c r="S1048" s="7" t="s">
        <v>100</v>
      </c>
      <c r="T1048" s="7" t="s">
        <v>100</v>
      </c>
      <c r="U1048" s="8">
        <v>18</v>
      </c>
      <c r="V1048" s="8">
        <v>18</v>
      </c>
      <c r="W1048" s="8">
        <v>18</v>
      </c>
      <c r="X1048" s="8">
        <v>8</v>
      </c>
      <c r="Y1048" s="8">
        <v>8</v>
      </c>
      <c r="Z1048" s="8">
        <v>8</v>
      </c>
      <c r="AA1048" s="8">
        <v>0</v>
      </c>
      <c r="AB1048" s="8">
        <v>0</v>
      </c>
      <c r="AC1048" s="8">
        <v>0</v>
      </c>
      <c r="AD1048" s="8">
        <v>0</v>
      </c>
      <c r="AE1048" s="8">
        <v>0</v>
      </c>
      <c r="AF1048" s="8">
        <v>0</v>
      </c>
      <c r="AG1048" s="8">
        <v>8</v>
      </c>
      <c r="AH1048" s="8">
        <v>8</v>
      </c>
      <c r="AI1048" s="8">
        <v>8</v>
      </c>
      <c r="AJ1048" s="8">
        <v>0</v>
      </c>
      <c r="AK1048" s="8">
        <v>0</v>
      </c>
      <c r="AL1048" s="8">
        <v>0</v>
      </c>
    </row>
    <row r="1049" spans="1:39" ht="76.5" hidden="1" x14ac:dyDescent="0.25">
      <c r="A1049" s="6">
        <v>1757</v>
      </c>
      <c r="B1049" s="7" t="s">
        <v>92</v>
      </c>
      <c r="C1049" s="7" t="s">
        <v>69</v>
      </c>
      <c r="D1049" s="7" t="s">
        <v>564</v>
      </c>
      <c r="E1049" s="7" t="s">
        <v>94</v>
      </c>
      <c r="F1049" s="7" t="s">
        <v>95</v>
      </c>
      <c r="G1049" s="7" t="s">
        <v>1510</v>
      </c>
      <c r="H1049" s="7" t="s">
        <v>1511</v>
      </c>
      <c r="I1049" s="7" t="s">
        <v>1512</v>
      </c>
      <c r="J1049" s="7" t="s">
        <v>2649</v>
      </c>
      <c r="K1049" s="7" t="s">
        <v>5823</v>
      </c>
      <c r="L1049" s="7" t="s">
        <v>5824</v>
      </c>
      <c r="M1049" s="7" t="s">
        <v>244</v>
      </c>
      <c r="N1049" s="7" t="s">
        <v>5825</v>
      </c>
      <c r="O1049" s="8">
        <v>0</v>
      </c>
      <c r="P1049" s="8">
        <v>0</v>
      </c>
      <c r="Q1049" s="8">
        <v>0</v>
      </c>
      <c r="R1049" s="7" t="s">
        <v>100</v>
      </c>
      <c r="S1049" s="7" t="s">
        <v>100</v>
      </c>
      <c r="T1049" s="7" t="s">
        <v>100</v>
      </c>
      <c r="U1049" s="8">
        <v>28</v>
      </c>
      <c r="V1049" s="8">
        <v>28</v>
      </c>
      <c r="W1049" s="8">
        <v>28</v>
      </c>
      <c r="X1049" s="8">
        <v>13</v>
      </c>
      <c r="Y1049" s="8">
        <v>13</v>
      </c>
      <c r="Z1049" s="8">
        <v>13</v>
      </c>
      <c r="AA1049" s="8">
        <v>0</v>
      </c>
      <c r="AB1049" s="8">
        <v>0</v>
      </c>
      <c r="AC1049" s="8">
        <v>0</v>
      </c>
      <c r="AD1049" s="8">
        <v>0</v>
      </c>
      <c r="AE1049" s="8">
        <v>0</v>
      </c>
      <c r="AF1049" s="8">
        <v>0</v>
      </c>
      <c r="AG1049" s="8">
        <v>13</v>
      </c>
      <c r="AH1049" s="8">
        <v>13</v>
      </c>
      <c r="AI1049" s="8">
        <v>13</v>
      </c>
      <c r="AJ1049" s="8">
        <v>0</v>
      </c>
      <c r="AK1049" s="8">
        <v>0</v>
      </c>
      <c r="AL1049" s="8">
        <v>0</v>
      </c>
    </row>
    <row r="1050" spans="1:39" ht="76.5" hidden="1" x14ac:dyDescent="0.25">
      <c r="A1050" s="6">
        <v>1757</v>
      </c>
      <c r="B1050" s="7" t="s">
        <v>92</v>
      </c>
      <c r="C1050" s="7" t="s">
        <v>69</v>
      </c>
      <c r="D1050" s="7" t="s">
        <v>564</v>
      </c>
      <c r="E1050" s="7" t="s">
        <v>94</v>
      </c>
      <c r="F1050" s="7" t="s">
        <v>95</v>
      </c>
      <c r="G1050" s="7" t="s">
        <v>1510</v>
      </c>
      <c r="H1050" s="7" t="s">
        <v>1511</v>
      </c>
      <c r="I1050" s="7" t="s">
        <v>1512</v>
      </c>
      <c r="J1050" s="7" t="s">
        <v>2649</v>
      </c>
      <c r="K1050" s="7" t="s">
        <v>5826</v>
      </c>
      <c r="L1050" s="7" t="s">
        <v>5827</v>
      </c>
      <c r="M1050" s="7" t="s">
        <v>113</v>
      </c>
      <c r="N1050" s="7" t="s">
        <v>4776</v>
      </c>
      <c r="O1050" s="8">
        <v>0</v>
      </c>
      <c r="P1050" s="8">
        <v>0</v>
      </c>
      <c r="Q1050" s="8">
        <v>0</v>
      </c>
      <c r="R1050" s="7" t="s">
        <v>100</v>
      </c>
      <c r="S1050" s="7" t="s">
        <v>100</v>
      </c>
      <c r="T1050" s="7" t="s">
        <v>100</v>
      </c>
      <c r="U1050" s="8">
        <v>2</v>
      </c>
      <c r="V1050" s="8">
        <v>2</v>
      </c>
      <c r="W1050" s="8">
        <v>2</v>
      </c>
      <c r="X1050" s="8">
        <v>1</v>
      </c>
      <c r="Y1050" s="8">
        <v>1</v>
      </c>
      <c r="Z1050" s="8">
        <v>1</v>
      </c>
      <c r="AA1050" s="8">
        <v>0</v>
      </c>
      <c r="AB1050" s="8">
        <v>0</v>
      </c>
      <c r="AC1050" s="8">
        <v>0</v>
      </c>
      <c r="AD1050" s="8">
        <v>0</v>
      </c>
      <c r="AE1050" s="8">
        <v>0</v>
      </c>
      <c r="AF1050" s="8">
        <v>0</v>
      </c>
      <c r="AG1050" s="8">
        <v>1</v>
      </c>
      <c r="AH1050" s="8">
        <v>1</v>
      </c>
      <c r="AI1050" s="8">
        <v>1</v>
      </c>
      <c r="AJ1050" s="8">
        <v>0</v>
      </c>
      <c r="AK1050" s="8">
        <v>0</v>
      </c>
      <c r="AL1050" s="8">
        <v>0</v>
      </c>
    </row>
    <row r="1051" spans="1:39" ht="76.5" hidden="1" x14ac:dyDescent="0.25">
      <c r="A1051" s="6">
        <v>1757</v>
      </c>
      <c r="B1051" s="7" t="s">
        <v>92</v>
      </c>
      <c r="C1051" s="7" t="s">
        <v>69</v>
      </c>
      <c r="D1051" s="7" t="s">
        <v>564</v>
      </c>
      <c r="E1051" s="7" t="s">
        <v>94</v>
      </c>
      <c r="F1051" s="7" t="s">
        <v>95</v>
      </c>
      <c r="G1051" s="7" t="s">
        <v>1510</v>
      </c>
      <c r="H1051" s="7" t="s">
        <v>1511</v>
      </c>
      <c r="I1051" s="7" t="s">
        <v>1512</v>
      </c>
      <c r="J1051" s="7" t="s">
        <v>2649</v>
      </c>
      <c r="K1051" s="7" t="s">
        <v>5828</v>
      </c>
      <c r="L1051" s="7" t="s">
        <v>5829</v>
      </c>
      <c r="M1051" s="7" t="s">
        <v>564</v>
      </c>
      <c r="N1051" s="7" t="s">
        <v>3006</v>
      </c>
      <c r="O1051" s="8">
        <v>0</v>
      </c>
      <c r="P1051" s="8">
        <v>0</v>
      </c>
      <c r="Q1051" s="8">
        <v>0</v>
      </c>
      <c r="R1051" s="7" t="s">
        <v>100</v>
      </c>
      <c r="S1051" s="7" t="s">
        <v>100</v>
      </c>
      <c r="T1051" s="7" t="s">
        <v>100</v>
      </c>
      <c r="U1051" s="8">
        <v>1</v>
      </c>
      <c r="V1051" s="8">
        <v>1</v>
      </c>
      <c r="W1051" s="8">
        <v>1</v>
      </c>
      <c r="X1051" s="8">
        <v>1</v>
      </c>
      <c r="Y1051" s="8">
        <v>1</v>
      </c>
      <c r="Z1051" s="8">
        <v>1</v>
      </c>
      <c r="AA1051" s="8">
        <v>0</v>
      </c>
      <c r="AB1051" s="8">
        <v>0</v>
      </c>
      <c r="AC1051" s="8">
        <v>0</v>
      </c>
      <c r="AD1051" s="8">
        <v>0</v>
      </c>
      <c r="AE1051" s="8">
        <v>0</v>
      </c>
      <c r="AF1051" s="8">
        <v>0</v>
      </c>
      <c r="AG1051" s="8">
        <v>1</v>
      </c>
      <c r="AH1051" s="8">
        <v>1</v>
      </c>
      <c r="AI1051" s="8">
        <v>1</v>
      </c>
      <c r="AJ1051" s="8">
        <v>0</v>
      </c>
      <c r="AK1051" s="8">
        <v>0</v>
      </c>
      <c r="AL1051" s="8">
        <v>0</v>
      </c>
    </row>
    <row r="1052" spans="1:39" ht="102" hidden="1" x14ac:dyDescent="0.25">
      <c r="A1052" s="6">
        <v>1759</v>
      </c>
      <c r="B1052" s="7" t="s">
        <v>92</v>
      </c>
      <c r="C1052" s="7" t="s">
        <v>69</v>
      </c>
      <c r="D1052" s="7" t="s">
        <v>153</v>
      </c>
      <c r="E1052" s="7" t="s">
        <v>94</v>
      </c>
      <c r="F1052" s="7" t="s">
        <v>95</v>
      </c>
      <c r="G1052" s="7" t="s">
        <v>1518</v>
      </c>
      <c r="H1052" s="7" t="s">
        <v>1231</v>
      </c>
      <c r="I1052" s="7" t="s">
        <v>1519</v>
      </c>
      <c r="J1052" s="7" t="s">
        <v>2649</v>
      </c>
      <c r="K1052" s="7" t="s">
        <v>5830</v>
      </c>
      <c r="L1052" s="7" t="s">
        <v>5831</v>
      </c>
      <c r="M1052" s="7" t="s">
        <v>251</v>
      </c>
      <c r="N1052" s="7" t="s">
        <v>5831</v>
      </c>
      <c r="O1052" s="8">
        <v>0</v>
      </c>
      <c r="P1052" s="8">
        <v>0</v>
      </c>
      <c r="Q1052" s="8">
        <v>0</v>
      </c>
      <c r="R1052" s="7" t="s">
        <v>228</v>
      </c>
      <c r="S1052" s="7" t="s">
        <v>228</v>
      </c>
      <c r="T1052" s="7" t="s">
        <v>228</v>
      </c>
      <c r="U1052" s="8">
        <v>8</v>
      </c>
      <c r="V1052" s="8">
        <v>8</v>
      </c>
      <c r="W1052" s="8">
        <v>8</v>
      </c>
      <c r="X1052" s="8">
        <v>7</v>
      </c>
      <c r="Y1052" s="8">
        <v>7</v>
      </c>
      <c r="Z1052" s="8">
        <v>7</v>
      </c>
      <c r="AA1052" s="8">
        <v>0</v>
      </c>
      <c r="AB1052" s="8">
        <v>0</v>
      </c>
      <c r="AC1052" s="8">
        <v>0</v>
      </c>
      <c r="AD1052" s="8">
        <v>0</v>
      </c>
      <c r="AE1052" s="8">
        <v>0</v>
      </c>
      <c r="AF1052" s="8">
        <v>0</v>
      </c>
      <c r="AG1052" s="8">
        <v>7</v>
      </c>
      <c r="AH1052" s="8">
        <v>7</v>
      </c>
      <c r="AI1052" s="8">
        <v>7</v>
      </c>
      <c r="AJ1052" s="8">
        <v>0</v>
      </c>
      <c r="AK1052" s="8">
        <v>0</v>
      </c>
      <c r="AL1052" s="8">
        <v>0</v>
      </c>
    </row>
    <row r="1053" spans="1:39" ht="76.5" hidden="1" x14ac:dyDescent="0.25">
      <c r="A1053" s="6">
        <v>1759</v>
      </c>
      <c r="B1053" s="7" t="s">
        <v>92</v>
      </c>
      <c r="C1053" s="7" t="s">
        <v>69</v>
      </c>
      <c r="D1053" s="7" t="s">
        <v>153</v>
      </c>
      <c r="E1053" s="7" t="s">
        <v>94</v>
      </c>
      <c r="F1053" s="7" t="s">
        <v>95</v>
      </c>
      <c r="G1053" s="7" t="s">
        <v>1518</v>
      </c>
      <c r="H1053" s="7" t="s">
        <v>1231</v>
      </c>
      <c r="I1053" s="7" t="s">
        <v>1519</v>
      </c>
      <c r="J1053" s="7" t="s">
        <v>2649</v>
      </c>
      <c r="K1053" s="7" t="s">
        <v>5832</v>
      </c>
      <c r="L1053" s="7" t="s">
        <v>5833</v>
      </c>
      <c r="M1053" s="7" t="s">
        <v>738</v>
      </c>
      <c r="N1053" s="7" t="s">
        <v>5834</v>
      </c>
      <c r="O1053" s="8">
        <v>1</v>
      </c>
      <c r="P1053" s="8">
        <v>1</v>
      </c>
      <c r="Q1053" s="8">
        <v>4</v>
      </c>
      <c r="R1053" s="7" t="s">
        <v>581</v>
      </c>
      <c r="S1053" s="7" t="s">
        <v>581</v>
      </c>
      <c r="T1053" s="7" t="s">
        <v>2920</v>
      </c>
      <c r="U1053" s="8">
        <v>9</v>
      </c>
      <c r="V1053" s="8">
        <v>9</v>
      </c>
      <c r="W1053" s="8">
        <v>9</v>
      </c>
      <c r="X1053" s="8">
        <v>7</v>
      </c>
      <c r="Y1053" s="8">
        <v>7</v>
      </c>
      <c r="Z1053" s="8">
        <v>7</v>
      </c>
      <c r="AA1053" s="8">
        <v>1</v>
      </c>
      <c r="AB1053" s="8">
        <v>1</v>
      </c>
      <c r="AC1053" s="8">
        <v>1</v>
      </c>
      <c r="AD1053" s="8">
        <v>6</v>
      </c>
      <c r="AE1053" s="8">
        <v>6</v>
      </c>
      <c r="AF1053" s="8">
        <v>6</v>
      </c>
      <c r="AG1053" s="8">
        <v>0</v>
      </c>
      <c r="AH1053" s="8">
        <v>0</v>
      </c>
      <c r="AI1053" s="8">
        <v>0</v>
      </c>
      <c r="AJ1053" s="8">
        <v>7</v>
      </c>
      <c r="AK1053" s="8">
        <v>7</v>
      </c>
      <c r="AL1053" s="8">
        <v>7</v>
      </c>
    </row>
    <row r="1054" spans="1:39" ht="76.5" hidden="1" x14ac:dyDescent="0.25">
      <c r="A1054" s="6">
        <v>1759</v>
      </c>
      <c r="B1054" s="7" t="s">
        <v>92</v>
      </c>
      <c r="C1054" s="7" t="s">
        <v>69</v>
      </c>
      <c r="D1054" s="7" t="s">
        <v>153</v>
      </c>
      <c r="E1054" s="7" t="s">
        <v>94</v>
      </c>
      <c r="F1054" s="7" t="s">
        <v>95</v>
      </c>
      <c r="G1054" s="7" t="s">
        <v>1518</v>
      </c>
      <c r="H1054" s="7" t="s">
        <v>1231</v>
      </c>
      <c r="I1054" s="7" t="s">
        <v>1519</v>
      </c>
      <c r="J1054" s="7" t="s">
        <v>2649</v>
      </c>
      <c r="K1054" s="7" t="s">
        <v>5835</v>
      </c>
      <c r="L1054" s="7" t="s">
        <v>5836</v>
      </c>
      <c r="M1054" s="7" t="s">
        <v>877</v>
      </c>
      <c r="N1054" s="7" t="s">
        <v>5836</v>
      </c>
      <c r="O1054" s="8">
        <v>0</v>
      </c>
      <c r="P1054" s="8">
        <v>0</v>
      </c>
      <c r="Q1054" s="8">
        <v>0</v>
      </c>
      <c r="U1054" s="8">
        <v>0</v>
      </c>
      <c r="V1054" s="8">
        <v>0</v>
      </c>
      <c r="W1054" s="8">
        <v>0</v>
      </c>
      <c r="X1054" s="8">
        <v>0</v>
      </c>
      <c r="Y1054" s="8">
        <v>0</v>
      </c>
      <c r="Z1054" s="8">
        <v>0</v>
      </c>
      <c r="AA1054" s="8">
        <v>0</v>
      </c>
      <c r="AB1054" s="8">
        <v>0</v>
      </c>
      <c r="AC1054" s="8">
        <v>0</v>
      </c>
      <c r="AD1054" s="8">
        <v>0</v>
      </c>
      <c r="AE1054" s="8">
        <v>0</v>
      </c>
      <c r="AF1054" s="8">
        <v>0</v>
      </c>
      <c r="AG1054" s="8">
        <v>0</v>
      </c>
      <c r="AH1054" s="8">
        <v>0</v>
      </c>
      <c r="AI1054" s="8">
        <v>0</v>
      </c>
      <c r="AJ1054" s="8">
        <v>0</v>
      </c>
      <c r="AK1054" s="8">
        <v>0</v>
      </c>
      <c r="AL1054" s="8">
        <v>0</v>
      </c>
    </row>
    <row r="1055" spans="1:39" ht="89.25" hidden="1" x14ac:dyDescent="0.25">
      <c r="A1055" s="6">
        <v>1759</v>
      </c>
      <c r="B1055" s="7" t="s">
        <v>92</v>
      </c>
      <c r="C1055" s="7" t="s">
        <v>69</v>
      </c>
      <c r="D1055" s="7" t="s">
        <v>153</v>
      </c>
      <c r="E1055" s="7" t="s">
        <v>94</v>
      </c>
      <c r="F1055" s="7" t="s">
        <v>95</v>
      </c>
      <c r="G1055" s="7" t="s">
        <v>1518</v>
      </c>
      <c r="H1055" s="7" t="s">
        <v>1231</v>
      </c>
      <c r="I1055" s="7" t="s">
        <v>1519</v>
      </c>
      <c r="J1055" s="7" t="s">
        <v>2649</v>
      </c>
      <c r="K1055" s="7" t="s">
        <v>5837</v>
      </c>
      <c r="L1055" s="7" t="s">
        <v>5838</v>
      </c>
      <c r="M1055" s="7" t="s">
        <v>251</v>
      </c>
      <c r="N1055" s="7" t="s">
        <v>5066</v>
      </c>
      <c r="O1055" s="8">
        <v>0</v>
      </c>
      <c r="P1055" s="8">
        <v>0</v>
      </c>
      <c r="Q1055" s="8">
        <v>0</v>
      </c>
      <c r="U1055" s="8">
        <v>3</v>
      </c>
      <c r="V1055" s="8">
        <v>3</v>
      </c>
      <c r="W1055" s="8">
        <v>3</v>
      </c>
      <c r="X1055" s="8">
        <v>3</v>
      </c>
      <c r="Y1055" s="8">
        <v>3</v>
      </c>
      <c r="Z1055" s="8">
        <v>3</v>
      </c>
      <c r="AA1055" s="8">
        <v>0</v>
      </c>
      <c r="AB1055" s="8">
        <v>0</v>
      </c>
      <c r="AC1055" s="8">
        <v>0</v>
      </c>
      <c r="AD1055" s="8">
        <v>3</v>
      </c>
      <c r="AE1055" s="8">
        <v>3</v>
      </c>
      <c r="AF1055" s="8">
        <v>3</v>
      </c>
      <c r="AG1055" s="8">
        <v>0</v>
      </c>
      <c r="AH1055" s="8">
        <v>0</v>
      </c>
      <c r="AI1055" s="8">
        <v>0</v>
      </c>
      <c r="AJ1055" s="8">
        <v>3</v>
      </c>
      <c r="AK1055" s="8">
        <v>3</v>
      </c>
      <c r="AL1055" s="8">
        <v>3</v>
      </c>
    </row>
    <row r="1056" spans="1:39" ht="89.25" hidden="1" x14ac:dyDescent="0.25">
      <c r="A1056" s="6">
        <v>1759</v>
      </c>
      <c r="B1056" s="7" t="s">
        <v>92</v>
      </c>
      <c r="C1056" s="7" t="s">
        <v>69</v>
      </c>
      <c r="D1056" s="7" t="s">
        <v>153</v>
      </c>
      <c r="E1056" s="7" t="s">
        <v>94</v>
      </c>
      <c r="F1056" s="7" t="s">
        <v>95</v>
      </c>
      <c r="G1056" s="7" t="s">
        <v>1518</v>
      </c>
      <c r="H1056" s="7" t="s">
        <v>1231</v>
      </c>
      <c r="I1056" s="7" t="s">
        <v>1519</v>
      </c>
      <c r="J1056" s="7" t="s">
        <v>2649</v>
      </c>
      <c r="K1056" s="7" t="s">
        <v>5839</v>
      </c>
      <c r="L1056" s="7" t="s">
        <v>5840</v>
      </c>
      <c r="M1056" s="7" t="s">
        <v>153</v>
      </c>
      <c r="N1056" s="7" t="s">
        <v>5841</v>
      </c>
      <c r="O1056" s="8">
        <v>0</v>
      </c>
      <c r="P1056" s="8">
        <v>0</v>
      </c>
      <c r="Q1056" s="8">
        <v>0</v>
      </c>
      <c r="U1056" s="8">
        <v>3</v>
      </c>
      <c r="V1056" s="8">
        <v>3</v>
      </c>
      <c r="W1056" s="8">
        <v>3</v>
      </c>
      <c r="X1056" s="8">
        <v>3</v>
      </c>
      <c r="Y1056" s="8">
        <v>3</v>
      </c>
      <c r="Z1056" s="8">
        <v>3</v>
      </c>
      <c r="AA1056" s="8">
        <v>0</v>
      </c>
      <c r="AB1056" s="8">
        <v>0</v>
      </c>
      <c r="AC1056" s="8">
        <v>0</v>
      </c>
      <c r="AD1056" s="8">
        <v>0</v>
      </c>
      <c r="AE1056" s="8">
        <v>0</v>
      </c>
      <c r="AF1056" s="8">
        <v>0</v>
      </c>
      <c r="AG1056" s="8">
        <v>3</v>
      </c>
      <c r="AH1056" s="8">
        <v>3</v>
      </c>
      <c r="AI1056" s="8">
        <v>3</v>
      </c>
      <c r="AJ1056" s="8">
        <v>0</v>
      </c>
      <c r="AK1056" s="8">
        <v>0</v>
      </c>
      <c r="AL1056" s="8">
        <v>0</v>
      </c>
    </row>
    <row r="1057" spans="1:38" ht="89.25" hidden="1" x14ac:dyDescent="0.25">
      <c r="A1057" s="6">
        <v>1759</v>
      </c>
      <c r="B1057" s="7" t="s">
        <v>92</v>
      </c>
      <c r="C1057" s="7" t="s">
        <v>69</v>
      </c>
      <c r="D1057" s="7" t="s">
        <v>153</v>
      </c>
      <c r="E1057" s="7" t="s">
        <v>94</v>
      </c>
      <c r="F1057" s="7" t="s">
        <v>95</v>
      </c>
      <c r="G1057" s="7" t="s">
        <v>1518</v>
      </c>
      <c r="H1057" s="7" t="s">
        <v>1231</v>
      </c>
      <c r="I1057" s="7" t="s">
        <v>1519</v>
      </c>
      <c r="J1057" s="7" t="s">
        <v>2649</v>
      </c>
      <c r="K1057" s="7" t="s">
        <v>5842</v>
      </c>
      <c r="L1057" s="7" t="s">
        <v>5843</v>
      </c>
      <c r="M1057" s="7" t="s">
        <v>407</v>
      </c>
      <c r="N1057" s="7" t="s">
        <v>4606</v>
      </c>
      <c r="O1057" s="8">
        <v>0</v>
      </c>
      <c r="P1057" s="8">
        <v>0</v>
      </c>
      <c r="Q1057" s="8">
        <v>0</v>
      </c>
      <c r="U1057" s="8">
        <v>2</v>
      </c>
      <c r="V1057" s="8">
        <v>2</v>
      </c>
      <c r="W1057" s="8">
        <v>2</v>
      </c>
      <c r="X1057" s="8">
        <v>2</v>
      </c>
      <c r="Y1057" s="8">
        <v>2</v>
      </c>
      <c r="Z1057" s="8">
        <v>2</v>
      </c>
      <c r="AA1057" s="8">
        <v>1</v>
      </c>
      <c r="AB1057" s="8">
        <v>1</v>
      </c>
      <c r="AC1057" s="8">
        <v>1</v>
      </c>
      <c r="AD1057" s="8">
        <v>1</v>
      </c>
      <c r="AE1057" s="8">
        <v>1</v>
      </c>
      <c r="AF1057" s="8">
        <v>1</v>
      </c>
      <c r="AG1057" s="8">
        <v>0</v>
      </c>
      <c r="AH1057" s="8">
        <v>0</v>
      </c>
      <c r="AI1057" s="8">
        <v>0</v>
      </c>
      <c r="AJ1057" s="8">
        <v>0</v>
      </c>
      <c r="AK1057" s="8">
        <v>0</v>
      </c>
      <c r="AL1057" s="8">
        <v>0</v>
      </c>
    </row>
    <row r="1058" spans="1:38" ht="89.25" hidden="1" x14ac:dyDescent="0.25">
      <c r="A1058" s="6">
        <v>1760</v>
      </c>
      <c r="B1058" s="7" t="s">
        <v>92</v>
      </c>
      <c r="C1058" s="7" t="s">
        <v>75</v>
      </c>
      <c r="D1058" s="7" t="s">
        <v>236</v>
      </c>
      <c r="E1058" s="7" t="s">
        <v>94</v>
      </c>
      <c r="F1058" s="7" t="s">
        <v>95</v>
      </c>
      <c r="G1058" s="7" t="s">
        <v>2558</v>
      </c>
      <c r="H1058" s="7" t="s">
        <v>2559</v>
      </c>
      <c r="I1058" s="7" t="s">
        <v>2560</v>
      </c>
      <c r="J1058" s="7" t="s">
        <v>2649</v>
      </c>
      <c r="K1058" s="7" t="s">
        <v>5844</v>
      </c>
      <c r="L1058" s="7" t="s">
        <v>5845</v>
      </c>
      <c r="M1058" s="7" t="s">
        <v>390</v>
      </c>
      <c r="N1058" s="7" t="s">
        <v>5846</v>
      </c>
      <c r="O1058" s="8">
        <v>0</v>
      </c>
      <c r="P1058" s="8">
        <v>0</v>
      </c>
      <c r="Q1058" s="8">
        <v>0</v>
      </c>
      <c r="R1058" s="7" t="s">
        <v>104</v>
      </c>
      <c r="S1058" s="7" t="s">
        <v>104</v>
      </c>
      <c r="T1058" s="7" t="s">
        <v>104</v>
      </c>
      <c r="U1058" s="8">
        <v>51</v>
      </c>
      <c r="V1058" s="8">
        <v>51</v>
      </c>
      <c r="W1058" s="8">
        <v>51</v>
      </c>
      <c r="X1058" s="8">
        <v>5</v>
      </c>
      <c r="Y1058" s="8">
        <v>5</v>
      </c>
      <c r="Z1058" s="8">
        <v>5</v>
      </c>
      <c r="AA1058" s="8">
        <v>0</v>
      </c>
      <c r="AB1058" s="8">
        <v>0</v>
      </c>
      <c r="AC1058" s="8">
        <v>0</v>
      </c>
      <c r="AD1058" s="8">
        <v>0</v>
      </c>
      <c r="AE1058" s="8">
        <v>0</v>
      </c>
      <c r="AF1058" s="8">
        <v>0</v>
      </c>
      <c r="AG1058" s="8">
        <v>5</v>
      </c>
      <c r="AH1058" s="8">
        <v>5</v>
      </c>
      <c r="AI1058" s="8">
        <v>5</v>
      </c>
      <c r="AJ1058" s="8">
        <v>0</v>
      </c>
      <c r="AK1058" s="8">
        <v>0</v>
      </c>
      <c r="AL1058" s="8">
        <v>0</v>
      </c>
    </row>
    <row r="1059" spans="1:38" ht="89.25" hidden="1" x14ac:dyDescent="0.25">
      <c r="A1059" s="6">
        <v>1760</v>
      </c>
      <c r="B1059" s="7" t="s">
        <v>92</v>
      </c>
      <c r="C1059" s="7" t="s">
        <v>75</v>
      </c>
      <c r="D1059" s="7" t="s">
        <v>236</v>
      </c>
      <c r="E1059" s="7" t="s">
        <v>94</v>
      </c>
      <c r="F1059" s="7" t="s">
        <v>95</v>
      </c>
      <c r="G1059" s="7" t="s">
        <v>2558</v>
      </c>
      <c r="H1059" s="7" t="s">
        <v>2559</v>
      </c>
      <c r="I1059" s="7" t="s">
        <v>2560</v>
      </c>
      <c r="J1059" s="7" t="s">
        <v>2649</v>
      </c>
      <c r="K1059" s="7" t="s">
        <v>5847</v>
      </c>
      <c r="L1059" s="7" t="s">
        <v>5848</v>
      </c>
      <c r="M1059" s="7" t="s">
        <v>314</v>
      </c>
      <c r="N1059" s="7" t="s">
        <v>4015</v>
      </c>
      <c r="O1059" s="8">
        <v>0</v>
      </c>
      <c r="P1059" s="8">
        <v>0</v>
      </c>
      <c r="Q1059" s="8">
        <v>0</v>
      </c>
      <c r="R1059" s="7" t="s">
        <v>104</v>
      </c>
      <c r="S1059" s="7" t="s">
        <v>104</v>
      </c>
      <c r="T1059" s="7" t="s">
        <v>104</v>
      </c>
      <c r="U1059" s="8">
        <v>46</v>
      </c>
      <c r="V1059" s="8">
        <v>46</v>
      </c>
      <c r="W1059" s="8">
        <v>46</v>
      </c>
      <c r="X1059" s="8">
        <v>8</v>
      </c>
      <c r="Y1059" s="8">
        <v>8</v>
      </c>
      <c r="Z1059" s="8">
        <v>8</v>
      </c>
      <c r="AA1059" s="8">
        <v>0</v>
      </c>
      <c r="AB1059" s="8">
        <v>0</v>
      </c>
      <c r="AC1059" s="8">
        <v>0</v>
      </c>
      <c r="AD1059" s="8">
        <v>0</v>
      </c>
      <c r="AE1059" s="8">
        <v>0</v>
      </c>
      <c r="AF1059" s="8">
        <v>0</v>
      </c>
      <c r="AG1059" s="8">
        <v>8</v>
      </c>
      <c r="AH1059" s="8">
        <v>8</v>
      </c>
      <c r="AI1059" s="8">
        <v>8</v>
      </c>
      <c r="AJ1059" s="8">
        <v>0</v>
      </c>
      <c r="AK1059" s="8">
        <v>0</v>
      </c>
      <c r="AL1059" s="8">
        <v>0</v>
      </c>
    </row>
    <row r="1060" spans="1:38" ht="89.25" hidden="1" x14ac:dyDescent="0.25">
      <c r="A1060" s="6">
        <v>1760</v>
      </c>
      <c r="B1060" s="7" t="s">
        <v>92</v>
      </c>
      <c r="C1060" s="7" t="s">
        <v>75</v>
      </c>
      <c r="D1060" s="7" t="s">
        <v>236</v>
      </c>
      <c r="E1060" s="7" t="s">
        <v>94</v>
      </c>
      <c r="F1060" s="7" t="s">
        <v>95</v>
      </c>
      <c r="G1060" s="7" t="s">
        <v>2558</v>
      </c>
      <c r="H1060" s="7" t="s">
        <v>2559</v>
      </c>
      <c r="I1060" s="7" t="s">
        <v>2560</v>
      </c>
      <c r="J1060" s="7" t="s">
        <v>2649</v>
      </c>
      <c r="K1060" s="7" t="s">
        <v>5849</v>
      </c>
      <c r="L1060" s="7" t="s">
        <v>5850</v>
      </c>
      <c r="M1060" s="7" t="s">
        <v>221</v>
      </c>
      <c r="N1060" s="7" t="s">
        <v>5851</v>
      </c>
      <c r="O1060" s="8">
        <v>0</v>
      </c>
      <c r="P1060" s="8">
        <v>0</v>
      </c>
      <c r="Q1060" s="8">
        <v>0</v>
      </c>
      <c r="R1060" s="7" t="s">
        <v>104</v>
      </c>
      <c r="S1060" s="7" t="s">
        <v>104</v>
      </c>
      <c r="T1060" s="7" t="s">
        <v>104</v>
      </c>
      <c r="U1060" s="8">
        <v>70</v>
      </c>
      <c r="V1060" s="8">
        <v>70</v>
      </c>
      <c r="W1060" s="8">
        <v>70</v>
      </c>
      <c r="X1060" s="8">
        <v>10</v>
      </c>
      <c r="Y1060" s="8">
        <v>10</v>
      </c>
      <c r="Z1060" s="8">
        <v>10</v>
      </c>
      <c r="AA1060" s="8">
        <v>0</v>
      </c>
      <c r="AB1060" s="8">
        <v>0</v>
      </c>
      <c r="AC1060" s="8">
        <v>0</v>
      </c>
      <c r="AD1060" s="8">
        <v>0</v>
      </c>
      <c r="AE1060" s="8">
        <v>0</v>
      </c>
      <c r="AF1060" s="8">
        <v>0</v>
      </c>
      <c r="AG1060" s="8">
        <v>10</v>
      </c>
      <c r="AH1060" s="8">
        <v>10</v>
      </c>
      <c r="AI1060" s="8">
        <v>10</v>
      </c>
      <c r="AJ1060" s="8">
        <v>0</v>
      </c>
      <c r="AK1060" s="8">
        <v>0</v>
      </c>
      <c r="AL1060" s="8">
        <v>0</v>
      </c>
    </row>
    <row r="1061" spans="1:38" ht="76.5" hidden="1" x14ac:dyDescent="0.25">
      <c r="A1061" s="6">
        <v>1763</v>
      </c>
      <c r="B1061" s="7" t="s">
        <v>92</v>
      </c>
      <c r="C1061" s="7" t="s">
        <v>72</v>
      </c>
      <c r="D1061" s="7" t="s">
        <v>480</v>
      </c>
      <c r="E1061" s="7" t="s">
        <v>94</v>
      </c>
      <c r="F1061" s="7" t="s">
        <v>491</v>
      </c>
      <c r="G1061" s="7" t="s">
        <v>492</v>
      </c>
      <c r="H1061" s="7" t="s">
        <v>493</v>
      </c>
      <c r="I1061" s="7" t="s">
        <v>494</v>
      </c>
      <c r="J1061" s="7" t="s">
        <v>2649</v>
      </c>
      <c r="K1061" s="7" t="s">
        <v>5852</v>
      </c>
      <c r="L1061" s="7" t="s">
        <v>5853</v>
      </c>
      <c r="M1061" s="7" t="s">
        <v>314</v>
      </c>
      <c r="N1061" s="7" t="s">
        <v>5854</v>
      </c>
      <c r="O1061" s="8">
        <v>0</v>
      </c>
      <c r="P1061" s="8">
        <v>0</v>
      </c>
      <c r="Q1061" s="8">
        <v>0</v>
      </c>
      <c r="U1061" s="8">
        <v>4</v>
      </c>
      <c r="V1061" s="8">
        <v>4</v>
      </c>
      <c r="W1061" s="8">
        <v>4</v>
      </c>
      <c r="X1061" s="8">
        <v>4</v>
      </c>
      <c r="Y1061" s="8">
        <v>4</v>
      </c>
      <c r="Z1061" s="8">
        <v>4</v>
      </c>
      <c r="AA1061" s="8">
        <v>0</v>
      </c>
      <c r="AB1061" s="8">
        <v>0</v>
      </c>
      <c r="AC1061" s="8">
        <v>0</v>
      </c>
      <c r="AD1061" s="8">
        <v>0</v>
      </c>
      <c r="AE1061" s="8">
        <v>0</v>
      </c>
      <c r="AF1061" s="8">
        <v>0</v>
      </c>
      <c r="AG1061" s="8">
        <v>4</v>
      </c>
      <c r="AH1061" s="8">
        <v>4</v>
      </c>
      <c r="AI1061" s="8">
        <v>4</v>
      </c>
      <c r="AJ1061" s="8">
        <v>0</v>
      </c>
      <c r="AK1061" s="8">
        <v>0</v>
      </c>
      <c r="AL1061" s="8">
        <v>0</v>
      </c>
    </row>
    <row r="1062" spans="1:38" ht="76.5" hidden="1" x14ac:dyDescent="0.25">
      <c r="A1062" s="6">
        <v>1763</v>
      </c>
      <c r="B1062" s="7" t="s">
        <v>92</v>
      </c>
      <c r="C1062" s="7" t="s">
        <v>72</v>
      </c>
      <c r="D1062" s="7" t="s">
        <v>480</v>
      </c>
      <c r="E1062" s="7" t="s">
        <v>94</v>
      </c>
      <c r="F1062" s="7" t="s">
        <v>491</v>
      </c>
      <c r="G1062" s="7" t="s">
        <v>492</v>
      </c>
      <c r="H1062" s="7" t="s">
        <v>493</v>
      </c>
      <c r="I1062" s="7" t="s">
        <v>494</v>
      </c>
      <c r="J1062" s="7" t="s">
        <v>2649</v>
      </c>
      <c r="K1062" s="7" t="s">
        <v>5855</v>
      </c>
      <c r="L1062" s="7" t="s">
        <v>5856</v>
      </c>
      <c r="M1062" s="7" t="s">
        <v>481</v>
      </c>
      <c r="N1062" s="7" t="s">
        <v>5857</v>
      </c>
      <c r="O1062" s="8">
        <v>0</v>
      </c>
      <c r="P1062" s="8">
        <v>0</v>
      </c>
      <c r="Q1062" s="8">
        <v>0</v>
      </c>
      <c r="U1062" s="8">
        <v>2</v>
      </c>
      <c r="V1062" s="8">
        <v>2</v>
      </c>
      <c r="W1062" s="8">
        <v>2</v>
      </c>
      <c r="X1062" s="8">
        <v>2</v>
      </c>
      <c r="Y1062" s="8">
        <v>2</v>
      </c>
      <c r="Z1062" s="8">
        <v>2</v>
      </c>
      <c r="AA1062" s="8">
        <v>0</v>
      </c>
      <c r="AB1062" s="8">
        <v>0</v>
      </c>
      <c r="AC1062" s="8">
        <v>0</v>
      </c>
      <c r="AD1062" s="8">
        <v>0</v>
      </c>
      <c r="AE1062" s="8">
        <v>0</v>
      </c>
      <c r="AF1062" s="8">
        <v>0</v>
      </c>
      <c r="AG1062" s="8">
        <v>2</v>
      </c>
      <c r="AH1062" s="8">
        <v>2</v>
      </c>
      <c r="AI1062" s="8">
        <v>2</v>
      </c>
      <c r="AJ1062" s="8">
        <v>0</v>
      </c>
      <c r="AK1062" s="8">
        <v>0</v>
      </c>
      <c r="AL1062" s="8">
        <v>0</v>
      </c>
    </row>
    <row r="1063" spans="1:38" ht="76.5" hidden="1" x14ac:dyDescent="0.25">
      <c r="A1063" s="6">
        <v>1763</v>
      </c>
      <c r="B1063" s="7" t="s">
        <v>92</v>
      </c>
      <c r="C1063" s="7" t="s">
        <v>72</v>
      </c>
      <c r="D1063" s="7" t="s">
        <v>480</v>
      </c>
      <c r="E1063" s="7" t="s">
        <v>94</v>
      </c>
      <c r="F1063" s="7" t="s">
        <v>491</v>
      </c>
      <c r="G1063" s="7" t="s">
        <v>492</v>
      </c>
      <c r="H1063" s="7" t="s">
        <v>493</v>
      </c>
      <c r="I1063" s="7" t="s">
        <v>494</v>
      </c>
      <c r="J1063" s="7" t="s">
        <v>2649</v>
      </c>
      <c r="K1063" s="7" t="s">
        <v>5858</v>
      </c>
      <c r="L1063" s="7" t="s">
        <v>5859</v>
      </c>
      <c r="M1063" s="7" t="s">
        <v>407</v>
      </c>
      <c r="N1063" s="7" t="s">
        <v>5860</v>
      </c>
      <c r="O1063" s="8">
        <v>0</v>
      </c>
      <c r="P1063" s="8">
        <v>0</v>
      </c>
      <c r="Q1063" s="8">
        <v>0</v>
      </c>
      <c r="U1063" s="8">
        <v>1</v>
      </c>
      <c r="V1063" s="8">
        <v>1</v>
      </c>
      <c r="W1063" s="8">
        <v>1</v>
      </c>
      <c r="X1063" s="8">
        <v>1</v>
      </c>
      <c r="Y1063" s="8">
        <v>1</v>
      </c>
      <c r="Z1063" s="8">
        <v>1</v>
      </c>
      <c r="AA1063" s="8">
        <v>0</v>
      </c>
      <c r="AB1063" s="8">
        <v>0</v>
      </c>
      <c r="AC1063" s="8">
        <v>0</v>
      </c>
      <c r="AD1063" s="8">
        <v>0</v>
      </c>
      <c r="AE1063" s="8">
        <v>0</v>
      </c>
      <c r="AF1063" s="8">
        <v>0</v>
      </c>
      <c r="AG1063" s="8">
        <v>1</v>
      </c>
      <c r="AH1063" s="8">
        <v>1</v>
      </c>
      <c r="AI1063" s="8">
        <v>1</v>
      </c>
      <c r="AJ1063" s="8">
        <v>0</v>
      </c>
      <c r="AK1063" s="8">
        <v>0</v>
      </c>
      <c r="AL1063" s="8">
        <v>0</v>
      </c>
    </row>
    <row r="1064" spans="1:38" ht="76.5" hidden="1" x14ac:dyDescent="0.25">
      <c r="A1064" s="6">
        <v>1763</v>
      </c>
      <c r="B1064" s="7" t="s">
        <v>92</v>
      </c>
      <c r="C1064" s="7" t="s">
        <v>72</v>
      </c>
      <c r="D1064" s="7" t="s">
        <v>480</v>
      </c>
      <c r="E1064" s="7" t="s">
        <v>94</v>
      </c>
      <c r="F1064" s="7" t="s">
        <v>491</v>
      </c>
      <c r="G1064" s="7" t="s">
        <v>492</v>
      </c>
      <c r="H1064" s="7" t="s">
        <v>493</v>
      </c>
      <c r="I1064" s="7" t="s">
        <v>494</v>
      </c>
      <c r="J1064" s="7" t="s">
        <v>2649</v>
      </c>
      <c r="K1064" s="7" t="s">
        <v>5861</v>
      </c>
      <c r="L1064" s="7" t="s">
        <v>5862</v>
      </c>
      <c r="M1064" s="7" t="s">
        <v>977</v>
      </c>
      <c r="N1064" s="7" t="s">
        <v>5863</v>
      </c>
      <c r="O1064" s="8">
        <v>0</v>
      </c>
      <c r="P1064" s="8">
        <v>0</v>
      </c>
      <c r="Q1064" s="8">
        <v>0</v>
      </c>
      <c r="U1064" s="8">
        <v>1</v>
      </c>
      <c r="V1064" s="8">
        <v>1</v>
      </c>
      <c r="W1064" s="8">
        <v>1</v>
      </c>
      <c r="X1064" s="8">
        <v>1</v>
      </c>
      <c r="Y1064" s="8">
        <v>1</v>
      </c>
      <c r="Z1064" s="8">
        <v>1</v>
      </c>
      <c r="AA1064" s="8">
        <v>0</v>
      </c>
      <c r="AB1064" s="8">
        <v>0</v>
      </c>
      <c r="AC1064" s="8">
        <v>0</v>
      </c>
      <c r="AD1064" s="8">
        <v>0</v>
      </c>
      <c r="AE1064" s="8">
        <v>0</v>
      </c>
      <c r="AF1064" s="8">
        <v>0</v>
      </c>
      <c r="AG1064" s="8">
        <v>1</v>
      </c>
      <c r="AH1064" s="8">
        <v>1</v>
      </c>
      <c r="AI1064" s="8">
        <v>1</v>
      </c>
      <c r="AJ1064" s="8">
        <v>0</v>
      </c>
      <c r="AK1064" s="8">
        <v>0</v>
      </c>
      <c r="AL1064" s="8">
        <v>0</v>
      </c>
    </row>
    <row r="1065" spans="1:38" ht="76.5" hidden="1" x14ac:dyDescent="0.25">
      <c r="A1065" s="6">
        <v>1763</v>
      </c>
      <c r="B1065" s="7" t="s">
        <v>92</v>
      </c>
      <c r="C1065" s="7" t="s">
        <v>72</v>
      </c>
      <c r="D1065" s="7" t="s">
        <v>480</v>
      </c>
      <c r="E1065" s="7" t="s">
        <v>94</v>
      </c>
      <c r="F1065" s="7" t="s">
        <v>491</v>
      </c>
      <c r="G1065" s="7" t="s">
        <v>492</v>
      </c>
      <c r="H1065" s="7" t="s">
        <v>493</v>
      </c>
      <c r="I1065" s="7" t="s">
        <v>494</v>
      </c>
      <c r="J1065" s="7" t="s">
        <v>2649</v>
      </c>
      <c r="K1065" s="7" t="s">
        <v>5864</v>
      </c>
      <c r="L1065" s="7" t="s">
        <v>5865</v>
      </c>
      <c r="M1065" s="7" t="s">
        <v>564</v>
      </c>
      <c r="N1065" s="7" t="s">
        <v>5866</v>
      </c>
      <c r="O1065" s="8">
        <v>0</v>
      </c>
      <c r="P1065" s="8">
        <v>0</v>
      </c>
      <c r="Q1065" s="8">
        <v>0</v>
      </c>
      <c r="U1065" s="8">
        <v>3</v>
      </c>
      <c r="V1065" s="8">
        <v>3</v>
      </c>
      <c r="W1065" s="8">
        <v>3</v>
      </c>
      <c r="X1065" s="8">
        <v>2</v>
      </c>
      <c r="Y1065" s="8">
        <v>2</v>
      </c>
      <c r="Z1065" s="8">
        <v>2</v>
      </c>
      <c r="AA1065" s="8">
        <v>0</v>
      </c>
      <c r="AB1065" s="8">
        <v>0</v>
      </c>
      <c r="AC1065" s="8">
        <v>0</v>
      </c>
      <c r="AD1065" s="8">
        <v>0</v>
      </c>
      <c r="AE1065" s="8">
        <v>0</v>
      </c>
      <c r="AF1065" s="8">
        <v>0</v>
      </c>
      <c r="AG1065" s="8">
        <v>2</v>
      </c>
      <c r="AH1065" s="8">
        <v>2</v>
      </c>
      <c r="AI1065" s="8">
        <v>2</v>
      </c>
      <c r="AJ1065" s="8">
        <v>0</v>
      </c>
      <c r="AK1065" s="8">
        <v>0</v>
      </c>
      <c r="AL1065" s="8">
        <v>0</v>
      </c>
    </row>
    <row r="1066" spans="1:38" ht="76.5" hidden="1" x14ac:dyDescent="0.25">
      <c r="A1066" s="6">
        <v>1763</v>
      </c>
      <c r="B1066" s="7" t="s">
        <v>92</v>
      </c>
      <c r="C1066" s="7" t="s">
        <v>72</v>
      </c>
      <c r="D1066" s="7" t="s">
        <v>480</v>
      </c>
      <c r="E1066" s="7" t="s">
        <v>94</v>
      </c>
      <c r="F1066" s="7" t="s">
        <v>491</v>
      </c>
      <c r="G1066" s="7" t="s">
        <v>492</v>
      </c>
      <c r="H1066" s="7" t="s">
        <v>493</v>
      </c>
      <c r="I1066" s="7" t="s">
        <v>494</v>
      </c>
      <c r="J1066" s="7" t="s">
        <v>2649</v>
      </c>
      <c r="K1066" s="7" t="s">
        <v>5867</v>
      </c>
      <c r="L1066" s="7" t="s">
        <v>5868</v>
      </c>
      <c r="M1066" s="7" t="s">
        <v>214</v>
      </c>
      <c r="N1066" s="7" t="s">
        <v>5869</v>
      </c>
      <c r="O1066" s="8">
        <v>0</v>
      </c>
      <c r="P1066" s="8">
        <v>0</v>
      </c>
      <c r="Q1066" s="8">
        <v>0</v>
      </c>
      <c r="U1066" s="8">
        <v>1</v>
      </c>
      <c r="V1066" s="8">
        <v>1</v>
      </c>
      <c r="W1066" s="8">
        <v>1</v>
      </c>
      <c r="X1066" s="8">
        <v>1</v>
      </c>
      <c r="Y1066" s="8">
        <v>1</v>
      </c>
      <c r="Z1066" s="8">
        <v>1</v>
      </c>
      <c r="AA1066" s="8">
        <v>0</v>
      </c>
      <c r="AB1066" s="8">
        <v>0</v>
      </c>
      <c r="AC1066" s="8">
        <v>0</v>
      </c>
      <c r="AD1066" s="8">
        <v>0</v>
      </c>
      <c r="AE1066" s="8">
        <v>0</v>
      </c>
      <c r="AF1066" s="8">
        <v>0</v>
      </c>
      <c r="AG1066" s="8">
        <v>1</v>
      </c>
      <c r="AH1066" s="8">
        <v>1</v>
      </c>
      <c r="AI1066" s="8">
        <v>1</v>
      </c>
      <c r="AJ1066" s="8">
        <v>0</v>
      </c>
      <c r="AK1066" s="8">
        <v>0</v>
      </c>
      <c r="AL1066" s="8">
        <v>0</v>
      </c>
    </row>
    <row r="1067" spans="1:38" ht="76.5" hidden="1" x14ac:dyDescent="0.25">
      <c r="A1067" s="6">
        <v>1763</v>
      </c>
      <c r="B1067" s="7" t="s">
        <v>92</v>
      </c>
      <c r="C1067" s="7" t="s">
        <v>72</v>
      </c>
      <c r="D1067" s="7" t="s">
        <v>480</v>
      </c>
      <c r="E1067" s="7" t="s">
        <v>94</v>
      </c>
      <c r="F1067" s="7" t="s">
        <v>491</v>
      </c>
      <c r="G1067" s="7" t="s">
        <v>492</v>
      </c>
      <c r="H1067" s="7" t="s">
        <v>493</v>
      </c>
      <c r="I1067" s="7" t="s">
        <v>494</v>
      </c>
      <c r="J1067" s="7" t="s">
        <v>2649</v>
      </c>
      <c r="K1067" s="7" t="s">
        <v>5870</v>
      </c>
      <c r="L1067" s="7" t="s">
        <v>5871</v>
      </c>
      <c r="M1067" s="7" t="s">
        <v>540</v>
      </c>
      <c r="N1067" s="7" t="s">
        <v>5872</v>
      </c>
      <c r="O1067" s="8">
        <v>0</v>
      </c>
      <c r="P1067" s="8">
        <v>1</v>
      </c>
      <c r="Q1067" s="8">
        <v>1</v>
      </c>
      <c r="S1067" s="7" t="s">
        <v>1629</v>
      </c>
      <c r="T1067" s="7" t="s">
        <v>1629</v>
      </c>
      <c r="U1067" s="8">
        <v>5</v>
      </c>
      <c r="V1067" s="8">
        <v>5</v>
      </c>
      <c r="W1067" s="8">
        <v>5</v>
      </c>
      <c r="X1067" s="8">
        <v>5</v>
      </c>
      <c r="Y1067" s="8">
        <v>5</v>
      </c>
      <c r="Z1067" s="8">
        <v>5</v>
      </c>
      <c r="AA1067" s="8">
        <v>0</v>
      </c>
      <c r="AB1067" s="8">
        <v>0</v>
      </c>
      <c r="AC1067" s="8">
        <v>0</v>
      </c>
      <c r="AD1067" s="8">
        <v>0</v>
      </c>
      <c r="AE1067" s="8">
        <v>0</v>
      </c>
      <c r="AF1067" s="8">
        <v>0</v>
      </c>
      <c r="AG1067" s="8">
        <v>5</v>
      </c>
      <c r="AH1067" s="8">
        <v>5</v>
      </c>
      <c r="AI1067" s="8">
        <v>5</v>
      </c>
      <c r="AJ1067" s="8">
        <v>5</v>
      </c>
      <c r="AK1067" s="8">
        <v>5</v>
      </c>
      <c r="AL1067" s="8">
        <v>5</v>
      </c>
    </row>
    <row r="1068" spans="1:38" ht="114.75" hidden="1" x14ac:dyDescent="0.25">
      <c r="A1068" s="6">
        <v>1765</v>
      </c>
      <c r="B1068" s="7" t="s">
        <v>92</v>
      </c>
      <c r="C1068" s="7" t="s">
        <v>83</v>
      </c>
      <c r="D1068" s="7" t="s">
        <v>221</v>
      </c>
      <c r="E1068" s="7" t="s">
        <v>94</v>
      </c>
      <c r="F1068" s="7" t="s">
        <v>1088</v>
      </c>
      <c r="G1068" s="7" t="s">
        <v>1406</v>
      </c>
      <c r="H1068" s="7" t="s">
        <v>1407</v>
      </c>
      <c r="I1068" s="7" t="s">
        <v>1408</v>
      </c>
      <c r="J1068" s="7" t="s">
        <v>2649</v>
      </c>
      <c r="K1068" s="7" t="s">
        <v>5873</v>
      </c>
      <c r="L1068" s="7" t="s">
        <v>5874</v>
      </c>
      <c r="M1068" s="7" t="s">
        <v>1064</v>
      </c>
      <c r="N1068" s="7" t="s">
        <v>5875</v>
      </c>
      <c r="O1068" s="8">
        <v>10</v>
      </c>
      <c r="P1068" s="8">
        <v>7</v>
      </c>
      <c r="Q1068" s="8">
        <v>7</v>
      </c>
      <c r="R1068" s="7" t="s">
        <v>5876</v>
      </c>
      <c r="S1068" s="7" t="s">
        <v>5876</v>
      </c>
      <c r="T1068" s="7" t="s">
        <v>5876</v>
      </c>
      <c r="U1068" s="8">
        <v>1</v>
      </c>
      <c r="V1068" s="8">
        <v>1</v>
      </c>
      <c r="W1068" s="8">
        <v>1</v>
      </c>
      <c r="X1068" s="8">
        <v>1</v>
      </c>
      <c r="Y1068" s="8">
        <v>1</v>
      </c>
      <c r="Z1068" s="8">
        <v>1</v>
      </c>
      <c r="AA1068" s="8">
        <v>0</v>
      </c>
      <c r="AB1068" s="8">
        <v>0</v>
      </c>
      <c r="AC1068" s="8">
        <v>0</v>
      </c>
      <c r="AD1068" s="8">
        <v>1</v>
      </c>
      <c r="AE1068" s="8">
        <v>1</v>
      </c>
      <c r="AF1068" s="8">
        <v>1</v>
      </c>
      <c r="AG1068" s="8">
        <v>0</v>
      </c>
      <c r="AH1068" s="8">
        <v>0</v>
      </c>
      <c r="AI1068" s="8">
        <v>0</v>
      </c>
      <c r="AJ1068" s="8">
        <v>1</v>
      </c>
      <c r="AK1068" s="8">
        <v>1</v>
      </c>
      <c r="AL1068" s="8">
        <v>1</v>
      </c>
    </row>
    <row r="1069" spans="1:38" ht="102" hidden="1" x14ac:dyDescent="0.25">
      <c r="A1069" s="6">
        <v>1766</v>
      </c>
      <c r="B1069" s="7" t="s">
        <v>92</v>
      </c>
      <c r="C1069" s="7" t="s">
        <v>74</v>
      </c>
      <c r="D1069" s="7" t="s">
        <v>121</v>
      </c>
      <c r="E1069" s="7" t="s">
        <v>94</v>
      </c>
      <c r="F1069" s="7" t="s">
        <v>127</v>
      </c>
      <c r="G1069" s="7" t="s">
        <v>1160</v>
      </c>
      <c r="H1069" s="7" t="s">
        <v>1107</v>
      </c>
      <c r="I1069" s="7" t="s">
        <v>1161</v>
      </c>
      <c r="J1069" s="7" t="s">
        <v>2649</v>
      </c>
      <c r="K1069" s="7" t="s">
        <v>5877</v>
      </c>
      <c r="L1069" s="7" t="s">
        <v>5878</v>
      </c>
      <c r="M1069" s="7" t="s">
        <v>3979</v>
      </c>
      <c r="N1069" s="7" t="s">
        <v>5879</v>
      </c>
      <c r="O1069" s="8">
        <v>2</v>
      </c>
      <c r="P1069" s="8">
        <v>3</v>
      </c>
      <c r="Q1069" s="8">
        <v>5</v>
      </c>
      <c r="R1069" s="7" t="s">
        <v>2664</v>
      </c>
      <c r="S1069" s="7" t="s">
        <v>5880</v>
      </c>
      <c r="T1069" s="7" t="s">
        <v>5880</v>
      </c>
      <c r="U1069" s="8">
        <v>14</v>
      </c>
      <c r="V1069" s="8">
        <v>15</v>
      </c>
      <c r="W1069" s="8">
        <v>15</v>
      </c>
      <c r="X1069" s="8">
        <v>5</v>
      </c>
      <c r="Y1069" s="8">
        <v>5</v>
      </c>
      <c r="Z1069" s="8">
        <v>5</v>
      </c>
      <c r="AA1069" s="8">
        <v>0</v>
      </c>
      <c r="AB1069" s="8">
        <v>0</v>
      </c>
      <c r="AC1069" s="8">
        <v>0</v>
      </c>
      <c r="AD1069" s="8">
        <v>0</v>
      </c>
      <c r="AE1069" s="8">
        <v>0</v>
      </c>
      <c r="AF1069" s="8">
        <v>0</v>
      </c>
      <c r="AG1069" s="8">
        <v>5</v>
      </c>
      <c r="AH1069" s="8">
        <v>5</v>
      </c>
      <c r="AI1069" s="8">
        <v>5</v>
      </c>
      <c r="AJ1069" s="8">
        <v>1</v>
      </c>
      <c r="AK1069" s="8">
        <v>3</v>
      </c>
      <c r="AL1069" s="8">
        <v>3</v>
      </c>
    </row>
    <row r="1070" spans="1:38" ht="102" hidden="1" x14ac:dyDescent="0.25">
      <c r="A1070" s="6">
        <v>1766</v>
      </c>
      <c r="B1070" s="7" t="s">
        <v>92</v>
      </c>
      <c r="C1070" s="7" t="s">
        <v>74</v>
      </c>
      <c r="D1070" s="7" t="s">
        <v>121</v>
      </c>
      <c r="E1070" s="7" t="s">
        <v>94</v>
      </c>
      <c r="F1070" s="7" t="s">
        <v>127</v>
      </c>
      <c r="G1070" s="7" t="s">
        <v>1160</v>
      </c>
      <c r="H1070" s="7" t="s">
        <v>1107</v>
      </c>
      <c r="I1070" s="7" t="s">
        <v>1161</v>
      </c>
      <c r="J1070" s="7" t="s">
        <v>2649</v>
      </c>
      <c r="K1070" s="7" t="s">
        <v>5881</v>
      </c>
      <c r="L1070" s="7" t="s">
        <v>5882</v>
      </c>
      <c r="M1070" s="7" t="s">
        <v>294</v>
      </c>
      <c r="N1070" s="7" t="s">
        <v>4584</v>
      </c>
      <c r="O1070" s="8">
        <v>8</v>
      </c>
      <c r="P1070" s="8">
        <v>7</v>
      </c>
      <c r="Q1070" s="8">
        <v>2</v>
      </c>
      <c r="R1070" s="7" t="s">
        <v>2664</v>
      </c>
      <c r="S1070" s="7" t="s">
        <v>5883</v>
      </c>
      <c r="T1070" s="7" t="s">
        <v>2664</v>
      </c>
      <c r="U1070" s="8">
        <v>8</v>
      </c>
      <c r="V1070" s="8">
        <v>6</v>
      </c>
      <c r="W1070" s="8">
        <v>6</v>
      </c>
      <c r="X1070" s="8">
        <v>8</v>
      </c>
      <c r="Y1070" s="8">
        <v>6</v>
      </c>
      <c r="Z1070" s="8">
        <v>6</v>
      </c>
      <c r="AA1070" s="8">
        <v>2</v>
      </c>
      <c r="AB1070" s="8">
        <v>3</v>
      </c>
      <c r="AC1070" s="8">
        <v>3</v>
      </c>
      <c r="AD1070" s="8">
        <v>0</v>
      </c>
      <c r="AE1070" s="8">
        <v>0</v>
      </c>
      <c r="AF1070" s="8">
        <v>0</v>
      </c>
      <c r="AG1070" s="8">
        <v>6</v>
      </c>
      <c r="AH1070" s="8">
        <v>3</v>
      </c>
      <c r="AI1070" s="8">
        <v>3</v>
      </c>
      <c r="AJ1070" s="8">
        <v>2</v>
      </c>
      <c r="AK1070" s="8">
        <v>3</v>
      </c>
      <c r="AL1070" s="8">
        <v>3</v>
      </c>
    </row>
    <row r="1071" spans="1:38" ht="89.25" hidden="1" x14ac:dyDescent="0.25">
      <c r="A1071" s="6">
        <v>1766</v>
      </c>
      <c r="B1071" s="7" t="s">
        <v>92</v>
      </c>
      <c r="C1071" s="7" t="s">
        <v>74</v>
      </c>
      <c r="D1071" s="7" t="s">
        <v>121</v>
      </c>
      <c r="E1071" s="7" t="s">
        <v>94</v>
      </c>
      <c r="F1071" s="7" t="s">
        <v>127</v>
      </c>
      <c r="G1071" s="7" t="s">
        <v>1160</v>
      </c>
      <c r="H1071" s="7" t="s">
        <v>1107</v>
      </c>
      <c r="I1071" s="7" t="s">
        <v>1161</v>
      </c>
      <c r="J1071" s="7" t="s">
        <v>2649</v>
      </c>
      <c r="K1071" s="7" t="s">
        <v>5884</v>
      </c>
      <c r="L1071" s="7" t="s">
        <v>5885</v>
      </c>
      <c r="M1071" s="7" t="s">
        <v>877</v>
      </c>
      <c r="N1071" s="7" t="s">
        <v>3382</v>
      </c>
      <c r="O1071" s="8">
        <v>2</v>
      </c>
      <c r="P1071" s="8">
        <v>2</v>
      </c>
      <c r="Q1071" s="8">
        <v>3</v>
      </c>
      <c r="R1071" s="7" t="s">
        <v>2476</v>
      </c>
      <c r="S1071" s="7" t="s">
        <v>2476</v>
      </c>
      <c r="T1071" s="7" t="s">
        <v>5886</v>
      </c>
      <c r="U1071" s="8">
        <v>7</v>
      </c>
      <c r="V1071" s="8">
        <v>7</v>
      </c>
      <c r="W1071" s="8">
        <v>7</v>
      </c>
      <c r="X1071" s="8">
        <v>3</v>
      </c>
      <c r="Y1071" s="8">
        <v>5</v>
      </c>
      <c r="Z1071" s="8">
        <v>5</v>
      </c>
      <c r="AA1071" s="8">
        <v>0</v>
      </c>
      <c r="AB1071" s="8">
        <v>0</v>
      </c>
      <c r="AC1071" s="8">
        <v>0</v>
      </c>
      <c r="AD1071" s="8">
        <v>3</v>
      </c>
      <c r="AE1071" s="8">
        <v>5</v>
      </c>
      <c r="AF1071" s="8">
        <v>5</v>
      </c>
      <c r="AG1071" s="8">
        <v>0</v>
      </c>
      <c r="AH1071" s="8">
        <v>0</v>
      </c>
      <c r="AI1071" s="8">
        <v>0</v>
      </c>
      <c r="AJ1071" s="8">
        <v>3</v>
      </c>
      <c r="AK1071" s="8">
        <v>5</v>
      </c>
      <c r="AL1071" s="8">
        <v>5</v>
      </c>
    </row>
    <row r="1072" spans="1:38" ht="102" hidden="1" x14ac:dyDescent="0.25">
      <c r="A1072" s="6">
        <v>1767</v>
      </c>
      <c r="B1072" s="7" t="s">
        <v>92</v>
      </c>
      <c r="C1072" s="7" t="s">
        <v>74</v>
      </c>
      <c r="D1072" s="7" t="s">
        <v>121</v>
      </c>
      <c r="E1072" s="7" t="s">
        <v>94</v>
      </c>
      <c r="F1072" s="7" t="s">
        <v>95</v>
      </c>
      <c r="G1072" s="7" t="s">
        <v>1170</v>
      </c>
      <c r="H1072" s="7" t="s">
        <v>1170</v>
      </c>
      <c r="I1072" s="7" t="s">
        <v>1171</v>
      </c>
      <c r="J1072" s="7" t="s">
        <v>2649</v>
      </c>
      <c r="K1072" s="7" t="s">
        <v>5887</v>
      </c>
      <c r="L1072" s="7" t="s">
        <v>5888</v>
      </c>
      <c r="M1072" s="7" t="s">
        <v>165</v>
      </c>
      <c r="N1072" s="7" t="s">
        <v>4682</v>
      </c>
      <c r="O1072" s="8">
        <v>2</v>
      </c>
      <c r="P1072" s="8">
        <v>0</v>
      </c>
      <c r="Q1072" s="8">
        <v>0</v>
      </c>
      <c r="R1072" s="7" t="s">
        <v>581</v>
      </c>
      <c r="S1072" s="7" t="s">
        <v>581</v>
      </c>
      <c r="T1072" s="7" t="s">
        <v>581</v>
      </c>
      <c r="U1072" s="8">
        <v>0</v>
      </c>
      <c r="V1072" s="8">
        <v>2</v>
      </c>
      <c r="W1072" s="8">
        <v>2</v>
      </c>
      <c r="X1072" s="8">
        <v>0</v>
      </c>
      <c r="Y1072" s="8">
        <v>2</v>
      </c>
      <c r="Z1072" s="8">
        <v>2</v>
      </c>
      <c r="AA1072" s="8">
        <v>0</v>
      </c>
      <c r="AB1072" s="8">
        <v>0</v>
      </c>
      <c r="AC1072" s="8">
        <v>0</v>
      </c>
      <c r="AD1072" s="8">
        <v>0</v>
      </c>
      <c r="AE1072" s="8">
        <v>0</v>
      </c>
      <c r="AF1072" s="8">
        <v>0</v>
      </c>
      <c r="AG1072" s="8">
        <v>0</v>
      </c>
      <c r="AH1072" s="8">
        <v>2</v>
      </c>
      <c r="AI1072" s="8">
        <v>2</v>
      </c>
      <c r="AJ1072" s="8">
        <v>0</v>
      </c>
      <c r="AK1072" s="8">
        <v>2</v>
      </c>
      <c r="AL1072" s="8">
        <v>2</v>
      </c>
    </row>
    <row r="1073" spans="1:38" ht="102" hidden="1" x14ac:dyDescent="0.25">
      <c r="A1073" s="6">
        <v>1767</v>
      </c>
      <c r="B1073" s="7" t="s">
        <v>92</v>
      </c>
      <c r="C1073" s="7" t="s">
        <v>74</v>
      </c>
      <c r="D1073" s="7" t="s">
        <v>121</v>
      </c>
      <c r="E1073" s="7" t="s">
        <v>94</v>
      </c>
      <c r="F1073" s="7" t="s">
        <v>95</v>
      </c>
      <c r="G1073" s="7" t="s">
        <v>1170</v>
      </c>
      <c r="H1073" s="7" t="s">
        <v>1170</v>
      </c>
      <c r="I1073" s="7" t="s">
        <v>1171</v>
      </c>
      <c r="J1073" s="7" t="s">
        <v>2649</v>
      </c>
      <c r="K1073" s="7" t="s">
        <v>5889</v>
      </c>
      <c r="L1073" s="7" t="s">
        <v>5890</v>
      </c>
      <c r="M1073" s="7" t="s">
        <v>107</v>
      </c>
      <c r="N1073" s="7" t="s">
        <v>5699</v>
      </c>
      <c r="O1073" s="8">
        <v>8</v>
      </c>
      <c r="P1073" s="8">
        <v>12</v>
      </c>
      <c r="Q1073" s="8">
        <v>12</v>
      </c>
      <c r="R1073" s="7" t="s">
        <v>581</v>
      </c>
      <c r="S1073" s="7" t="s">
        <v>581</v>
      </c>
      <c r="T1073" s="7" t="s">
        <v>581</v>
      </c>
      <c r="U1073" s="8">
        <v>6</v>
      </c>
      <c r="V1073" s="8">
        <v>6</v>
      </c>
      <c r="W1073" s="8">
        <v>6</v>
      </c>
      <c r="X1073" s="8">
        <v>4</v>
      </c>
      <c r="Y1073" s="8">
        <v>4</v>
      </c>
      <c r="Z1073" s="8">
        <v>4</v>
      </c>
      <c r="AA1073" s="8">
        <v>0</v>
      </c>
      <c r="AB1073" s="8">
        <v>0</v>
      </c>
      <c r="AC1073" s="8">
        <v>0</v>
      </c>
      <c r="AD1073" s="8">
        <v>0</v>
      </c>
      <c r="AE1073" s="8">
        <v>0</v>
      </c>
      <c r="AF1073" s="8">
        <v>0</v>
      </c>
      <c r="AG1073" s="8">
        <v>4</v>
      </c>
      <c r="AH1073" s="8">
        <v>4</v>
      </c>
      <c r="AI1073" s="8">
        <v>4</v>
      </c>
      <c r="AJ1073" s="8">
        <v>4</v>
      </c>
      <c r="AK1073" s="8">
        <v>4</v>
      </c>
      <c r="AL1073" s="8">
        <v>4</v>
      </c>
    </row>
    <row r="1074" spans="1:38" ht="102" hidden="1" x14ac:dyDescent="0.25">
      <c r="A1074" s="6">
        <v>1767</v>
      </c>
      <c r="B1074" s="7" t="s">
        <v>92</v>
      </c>
      <c r="C1074" s="7" t="s">
        <v>74</v>
      </c>
      <c r="D1074" s="7" t="s">
        <v>121</v>
      </c>
      <c r="E1074" s="7" t="s">
        <v>94</v>
      </c>
      <c r="F1074" s="7" t="s">
        <v>95</v>
      </c>
      <c r="G1074" s="7" t="s">
        <v>1170</v>
      </c>
      <c r="H1074" s="7" t="s">
        <v>1170</v>
      </c>
      <c r="I1074" s="7" t="s">
        <v>1171</v>
      </c>
      <c r="J1074" s="7" t="s">
        <v>2649</v>
      </c>
      <c r="K1074" s="7" t="s">
        <v>5891</v>
      </c>
      <c r="L1074" s="7" t="s">
        <v>5892</v>
      </c>
      <c r="M1074" s="7" t="s">
        <v>505</v>
      </c>
      <c r="N1074" s="7" t="s">
        <v>3320</v>
      </c>
      <c r="O1074" s="8">
        <v>21</v>
      </c>
      <c r="P1074" s="8">
        <v>21</v>
      </c>
      <c r="Q1074" s="8">
        <v>21</v>
      </c>
      <c r="R1074" s="7" t="s">
        <v>581</v>
      </c>
      <c r="S1074" s="7" t="s">
        <v>581</v>
      </c>
      <c r="T1074" s="7" t="s">
        <v>581</v>
      </c>
      <c r="U1074" s="8">
        <v>0</v>
      </c>
      <c r="V1074" s="8">
        <v>2</v>
      </c>
      <c r="W1074" s="8">
        <v>2</v>
      </c>
      <c r="X1074" s="8">
        <v>0</v>
      </c>
      <c r="Y1074" s="8">
        <v>1</v>
      </c>
      <c r="Z1074" s="8">
        <v>1</v>
      </c>
      <c r="AA1074" s="8">
        <v>0</v>
      </c>
      <c r="AB1074" s="8">
        <v>0</v>
      </c>
      <c r="AC1074" s="8">
        <v>0</v>
      </c>
      <c r="AD1074" s="8">
        <v>0</v>
      </c>
      <c r="AE1074" s="8">
        <v>0</v>
      </c>
      <c r="AF1074" s="8">
        <v>0</v>
      </c>
      <c r="AG1074" s="8">
        <v>0</v>
      </c>
      <c r="AH1074" s="8">
        <v>1</v>
      </c>
      <c r="AI1074" s="8">
        <v>1</v>
      </c>
      <c r="AJ1074" s="8">
        <v>0</v>
      </c>
      <c r="AK1074" s="8">
        <v>1</v>
      </c>
      <c r="AL1074" s="8">
        <v>1</v>
      </c>
    </row>
    <row r="1075" spans="1:38" ht="102" hidden="1" x14ac:dyDescent="0.25">
      <c r="A1075" s="6">
        <v>1767</v>
      </c>
      <c r="B1075" s="7" t="s">
        <v>92</v>
      </c>
      <c r="C1075" s="7" t="s">
        <v>74</v>
      </c>
      <c r="D1075" s="7" t="s">
        <v>121</v>
      </c>
      <c r="E1075" s="7" t="s">
        <v>94</v>
      </c>
      <c r="F1075" s="7" t="s">
        <v>95</v>
      </c>
      <c r="G1075" s="7" t="s">
        <v>1170</v>
      </c>
      <c r="H1075" s="7" t="s">
        <v>1170</v>
      </c>
      <c r="I1075" s="7" t="s">
        <v>1171</v>
      </c>
      <c r="J1075" s="7" t="s">
        <v>2649</v>
      </c>
      <c r="K1075" s="7" t="s">
        <v>5893</v>
      </c>
      <c r="L1075" s="7" t="s">
        <v>5894</v>
      </c>
      <c r="M1075" s="7" t="s">
        <v>324</v>
      </c>
      <c r="N1075" s="7" t="s">
        <v>5895</v>
      </c>
      <c r="O1075" s="8">
        <v>5</v>
      </c>
      <c r="P1075" s="8">
        <v>10</v>
      </c>
      <c r="Q1075" s="8">
        <v>10</v>
      </c>
      <c r="R1075" s="7" t="s">
        <v>581</v>
      </c>
      <c r="S1075" s="7" t="s">
        <v>581</v>
      </c>
      <c r="T1075" s="7" t="s">
        <v>581</v>
      </c>
      <c r="U1075" s="8">
        <v>11</v>
      </c>
      <c r="V1075" s="8">
        <v>11</v>
      </c>
      <c r="W1075" s="8">
        <v>11</v>
      </c>
      <c r="X1075" s="8">
        <v>5</v>
      </c>
      <c r="Y1075" s="8">
        <v>5</v>
      </c>
      <c r="Z1075" s="8">
        <v>5</v>
      </c>
      <c r="AA1075" s="8">
        <v>0</v>
      </c>
      <c r="AB1075" s="8">
        <v>0</v>
      </c>
      <c r="AC1075" s="8">
        <v>0</v>
      </c>
      <c r="AD1075" s="8">
        <v>0</v>
      </c>
      <c r="AE1075" s="8">
        <v>0</v>
      </c>
      <c r="AF1075" s="8">
        <v>0</v>
      </c>
      <c r="AG1075" s="8">
        <v>5</v>
      </c>
      <c r="AH1075" s="8">
        <v>5</v>
      </c>
      <c r="AI1075" s="8">
        <v>5</v>
      </c>
      <c r="AJ1075" s="8">
        <v>5</v>
      </c>
      <c r="AK1075" s="8">
        <v>5</v>
      </c>
      <c r="AL1075" s="8">
        <v>5</v>
      </c>
    </row>
    <row r="1076" spans="1:38" ht="102" hidden="1" x14ac:dyDescent="0.25">
      <c r="A1076" s="6">
        <v>1767</v>
      </c>
      <c r="B1076" s="7" t="s">
        <v>92</v>
      </c>
      <c r="C1076" s="7" t="s">
        <v>74</v>
      </c>
      <c r="D1076" s="7" t="s">
        <v>121</v>
      </c>
      <c r="E1076" s="7" t="s">
        <v>94</v>
      </c>
      <c r="F1076" s="7" t="s">
        <v>95</v>
      </c>
      <c r="G1076" s="7" t="s">
        <v>1170</v>
      </c>
      <c r="H1076" s="7" t="s">
        <v>1170</v>
      </c>
      <c r="I1076" s="7" t="s">
        <v>1171</v>
      </c>
      <c r="J1076" s="7" t="s">
        <v>2649</v>
      </c>
      <c r="K1076" s="7" t="s">
        <v>5896</v>
      </c>
      <c r="L1076" s="7" t="s">
        <v>5897</v>
      </c>
      <c r="M1076" s="7" t="s">
        <v>173</v>
      </c>
      <c r="N1076" s="7" t="s">
        <v>3469</v>
      </c>
      <c r="O1076" s="8">
        <v>7</v>
      </c>
      <c r="P1076" s="8">
        <v>0</v>
      </c>
      <c r="Q1076" s="8">
        <v>0</v>
      </c>
      <c r="R1076" s="7" t="s">
        <v>581</v>
      </c>
      <c r="S1076" s="7" t="s">
        <v>581</v>
      </c>
      <c r="T1076" s="7" t="s">
        <v>581</v>
      </c>
      <c r="U1076" s="8">
        <v>0</v>
      </c>
      <c r="V1076" s="8">
        <v>3</v>
      </c>
      <c r="W1076" s="8">
        <v>2</v>
      </c>
      <c r="X1076" s="8">
        <v>0</v>
      </c>
      <c r="Y1076" s="8">
        <v>3</v>
      </c>
      <c r="Z1076" s="8">
        <v>2</v>
      </c>
      <c r="AA1076" s="8">
        <v>0</v>
      </c>
      <c r="AB1076" s="8">
        <v>0</v>
      </c>
      <c r="AC1076" s="8">
        <v>0</v>
      </c>
      <c r="AD1076" s="8">
        <v>0</v>
      </c>
      <c r="AE1076" s="8">
        <v>0</v>
      </c>
      <c r="AF1076" s="8">
        <v>0</v>
      </c>
      <c r="AG1076" s="8">
        <v>0</v>
      </c>
      <c r="AH1076" s="8">
        <v>3</v>
      </c>
      <c r="AI1076" s="8">
        <v>2</v>
      </c>
      <c r="AJ1076" s="8">
        <v>0</v>
      </c>
      <c r="AK1076" s="8">
        <v>3</v>
      </c>
      <c r="AL1076" s="8">
        <v>2</v>
      </c>
    </row>
    <row r="1077" spans="1:38" ht="102" hidden="1" x14ac:dyDescent="0.25">
      <c r="A1077" s="6">
        <v>1767</v>
      </c>
      <c r="B1077" s="7" t="s">
        <v>92</v>
      </c>
      <c r="C1077" s="7" t="s">
        <v>74</v>
      </c>
      <c r="D1077" s="7" t="s">
        <v>121</v>
      </c>
      <c r="E1077" s="7" t="s">
        <v>94</v>
      </c>
      <c r="F1077" s="7" t="s">
        <v>95</v>
      </c>
      <c r="G1077" s="7" t="s">
        <v>1170</v>
      </c>
      <c r="H1077" s="7" t="s">
        <v>1170</v>
      </c>
      <c r="I1077" s="7" t="s">
        <v>1171</v>
      </c>
      <c r="J1077" s="7" t="s">
        <v>2649</v>
      </c>
      <c r="K1077" s="7" t="s">
        <v>5898</v>
      </c>
      <c r="L1077" s="7" t="s">
        <v>5899</v>
      </c>
      <c r="M1077" s="7" t="s">
        <v>535</v>
      </c>
      <c r="N1077" s="7" t="s">
        <v>5900</v>
      </c>
      <c r="O1077" s="8">
        <v>8</v>
      </c>
      <c r="P1077" s="8">
        <v>9</v>
      </c>
      <c r="Q1077" s="8">
        <v>9</v>
      </c>
      <c r="R1077" s="7" t="s">
        <v>581</v>
      </c>
      <c r="S1077" s="7" t="s">
        <v>581</v>
      </c>
      <c r="T1077" s="7" t="s">
        <v>581</v>
      </c>
      <c r="U1077" s="8">
        <v>0</v>
      </c>
      <c r="V1077" s="8">
        <v>2</v>
      </c>
      <c r="W1077" s="8">
        <v>2</v>
      </c>
      <c r="X1077" s="8">
        <v>0</v>
      </c>
      <c r="Y1077" s="8">
        <v>2</v>
      </c>
      <c r="Z1077" s="8">
        <v>2</v>
      </c>
      <c r="AA1077" s="8">
        <v>0</v>
      </c>
      <c r="AB1077" s="8">
        <v>0</v>
      </c>
      <c r="AC1077" s="8">
        <v>0</v>
      </c>
      <c r="AD1077" s="8">
        <v>0</v>
      </c>
      <c r="AE1077" s="8">
        <v>0</v>
      </c>
      <c r="AF1077" s="8">
        <v>0</v>
      </c>
      <c r="AG1077" s="8">
        <v>0</v>
      </c>
      <c r="AH1077" s="8">
        <v>2</v>
      </c>
      <c r="AI1077" s="8">
        <v>2</v>
      </c>
      <c r="AJ1077" s="8">
        <v>0</v>
      </c>
      <c r="AK1077" s="8">
        <v>2</v>
      </c>
      <c r="AL1077" s="8">
        <v>2</v>
      </c>
    </row>
    <row r="1078" spans="1:38" ht="102" hidden="1" x14ac:dyDescent="0.25">
      <c r="A1078" s="6">
        <v>1767</v>
      </c>
      <c r="B1078" s="7" t="s">
        <v>92</v>
      </c>
      <c r="C1078" s="7" t="s">
        <v>74</v>
      </c>
      <c r="D1078" s="7" t="s">
        <v>121</v>
      </c>
      <c r="E1078" s="7" t="s">
        <v>94</v>
      </c>
      <c r="F1078" s="7" t="s">
        <v>95</v>
      </c>
      <c r="G1078" s="7" t="s">
        <v>1170</v>
      </c>
      <c r="H1078" s="7" t="s">
        <v>1170</v>
      </c>
      <c r="I1078" s="7" t="s">
        <v>1171</v>
      </c>
      <c r="J1078" s="7" t="s">
        <v>2649</v>
      </c>
      <c r="K1078" s="7" t="s">
        <v>5901</v>
      </c>
      <c r="L1078" s="7" t="s">
        <v>5902</v>
      </c>
      <c r="M1078" s="7" t="s">
        <v>263</v>
      </c>
      <c r="N1078" s="7" t="s">
        <v>5903</v>
      </c>
      <c r="O1078" s="8">
        <v>6</v>
      </c>
      <c r="P1078" s="8">
        <v>5</v>
      </c>
      <c r="Q1078" s="8">
        <v>5</v>
      </c>
      <c r="R1078" s="7" t="s">
        <v>581</v>
      </c>
      <c r="S1078" s="7" t="s">
        <v>581</v>
      </c>
      <c r="T1078" s="7" t="s">
        <v>581</v>
      </c>
      <c r="U1078" s="8">
        <v>0</v>
      </c>
      <c r="V1078" s="8">
        <v>3</v>
      </c>
      <c r="W1078" s="8">
        <v>3</v>
      </c>
      <c r="X1078" s="8">
        <v>0</v>
      </c>
      <c r="Y1078" s="8">
        <v>1</v>
      </c>
      <c r="Z1078" s="8">
        <v>1</v>
      </c>
      <c r="AA1078" s="8">
        <v>0</v>
      </c>
      <c r="AB1078" s="8">
        <v>0</v>
      </c>
      <c r="AC1078" s="8">
        <v>0</v>
      </c>
      <c r="AD1078" s="8">
        <v>0</v>
      </c>
      <c r="AE1078" s="8">
        <v>0</v>
      </c>
      <c r="AF1078" s="8">
        <v>0</v>
      </c>
      <c r="AG1078" s="8">
        <v>0</v>
      </c>
      <c r="AH1078" s="8">
        <v>1</v>
      </c>
      <c r="AI1078" s="8">
        <v>1</v>
      </c>
      <c r="AJ1078" s="8">
        <v>0</v>
      </c>
      <c r="AK1078" s="8">
        <v>1</v>
      </c>
      <c r="AL1078" s="8">
        <v>1</v>
      </c>
    </row>
    <row r="1079" spans="1:38" ht="102" hidden="1" x14ac:dyDescent="0.25">
      <c r="A1079" s="6">
        <v>1767</v>
      </c>
      <c r="B1079" s="7" t="s">
        <v>92</v>
      </c>
      <c r="C1079" s="7" t="s">
        <v>74</v>
      </c>
      <c r="D1079" s="7" t="s">
        <v>121</v>
      </c>
      <c r="E1079" s="7" t="s">
        <v>94</v>
      </c>
      <c r="F1079" s="7" t="s">
        <v>95</v>
      </c>
      <c r="G1079" s="7" t="s">
        <v>1170</v>
      </c>
      <c r="H1079" s="7" t="s">
        <v>1170</v>
      </c>
      <c r="I1079" s="7" t="s">
        <v>1171</v>
      </c>
      <c r="J1079" s="7" t="s">
        <v>2649</v>
      </c>
      <c r="K1079" s="7" t="s">
        <v>5904</v>
      </c>
      <c r="L1079" s="7" t="s">
        <v>5905</v>
      </c>
      <c r="M1079" s="7" t="s">
        <v>405</v>
      </c>
      <c r="N1079" s="7" t="s">
        <v>5906</v>
      </c>
      <c r="O1079" s="8">
        <v>0</v>
      </c>
      <c r="P1079" s="8">
        <v>0</v>
      </c>
      <c r="Q1079" s="8">
        <v>0</v>
      </c>
      <c r="R1079" s="7" t="s">
        <v>581</v>
      </c>
      <c r="S1079" s="7" t="s">
        <v>581</v>
      </c>
      <c r="T1079" s="7" t="s">
        <v>581</v>
      </c>
      <c r="U1079" s="8">
        <v>6</v>
      </c>
      <c r="V1079" s="8">
        <v>6</v>
      </c>
      <c r="W1079" s="8">
        <v>6</v>
      </c>
      <c r="X1079" s="8">
        <v>5</v>
      </c>
      <c r="Y1079" s="8">
        <v>5</v>
      </c>
      <c r="Z1079" s="8">
        <v>5</v>
      </c>
      <c r="AA1079" s="8">
        <v>0</v>
      </c>
      <c r="AB1079" s="8">
        <v>0</v>
      </c>
      <c r="AC1079" s="8">
        <v>0</v>
      </c>
      <c r="AD1079" s="8">
        <v>0</v>
      </c>
      <c r="AE1079" s="8">
        <v>0</v>
      </c>
      <c r="AF1079" s="8">
        <v>0</v>
      </c>
      <c r="AG1079" s="8">
        <v>5</v>
      </c>
      <c r="AH1079" s="8">
        <v>5</v>
      </c>
      <c r="AI1079" s="8">
        <v>5</v>
      </c>
      <c r="AJ1079" s="8">
        <v>5</v>
      </c>
      <c r="AK1079" s="8">
        <v>5</v>
      </c>
      <c r="AL1079" s="8">
        <v>5</v>
      </c>
    </row>
    <row r="1080" spans="1:38" ht="102" hidden="1" x14ac:dyDescent="0.25">
      <c r="A1080" s="6">
        <v>1767</v>
      </c>
      <c r="B1080" s="7" t="s">
        <v>92</v>
      </c>
      <c r="C1080" s="7" t="s">
        <v>74</v>
      </c>
      <c r="D1080" s="7" t="s">
        <v>121</v>
      </c>
      <c r="E1080" s="7" t="s">
        <v>94</v>
      </c>
      <c r="F1080" s="7" t="s">
        <v>95</v>
      </c>
      <c r="G1080" s="7" t="s">
        <v>1170</v>
      </c>
      <c r="H1080" s="7" t="s">
        <v>1170</v>
      </c>
      <c r="I1080" s="7" t="s">
        <v>1171</v>
      </c>
      <c r="J1080" s="7" t="s">
        <v>2649</v>
      </c>
      <c r="K1080" s="7" t="s">
        <v>5907</v>
      </c>
      <c r="L1080" s="7" t="s">
        <v>5908</v>
      </c>
      <c r="M1080" s="7" t="s">
        <v>1041</v>
      </c>
      <c r="N1080" s="7" t="s">
        <v>5909</v>
      </c>
      <c r="O1080" s="8">
        <v>0</v>
      </c>
      <c r="P1080" s="8">
        <v>2</v>
      </c>
      <c r="Q1080" s="8">
        <v>2</v>
      </c>
      <c r="R1080" s="7" t="s">
        <v>581</v>
      </c>
      <c r="S1080" s="7" t="s">
        <v>581</v>
      </c>
      <c r="T1080" s="7" t="s">
        <v>581</v>
      </c>
      <c r="U1080" s="8">
        <v>0</v>
      </c>
      <c r="V1080" s="8">
        <v>7</v>
      </c>
      <c r="W1080" s="8">
        <v>7</v>
      </c>
      <c r="X1080" s="8">
        <v>0</v>
      </c>
      <c r="Y1080" s="8">
        <v>3</v>
      </c>
      <c r="Z1080" s="8">
        <v>3</v>
      </c>
      <c r="AA1080" s="8">
        <v>0</v>
      </c>
      <c r="AB1080" s="8">
        <v>0</v>
      </c>
      <c r="AC1080" s="8">
        <v>0</v>
      </c>
      <c r="AD1080" s="8">
        <v>0</v>
      </c>
      <c r="AE1080" s="8">
        <v>0</v>
      </c>
      <c r="AF1080" s="8">
        <v>0</v>
      </c>
      <c r="AG1080" s="8">
        <v>0</v>
      </c>
      <c r="AH1080" s="8">
        <v>3</v>
      </c>
      <c r="AI1080" s="8">
        <v>3</v>
      </c>
      <c r="AJ1080" s="8">
        <v>0</v>
      </c>
      <c r="AK1080" s="8">
        <v>3</v>
      </c>
      <c r="AL1080" s="8">
        <v>3</v>
      </c>
    </row>
    <row r="1081" spans="1:38" ht="102" hidden="1" x14ac:dyDescent="0.25">
      <c r="A1081" s="6">
        <v>1767</v>
      </c>
      <c r="B1081" s="7" t="s">
        <v>92</v>
      </c>
      <c r="C1081" s="7" t="s">
        <v>74</v>
      </c>
      <c r="D1081" s="7" t="s">
        <v>121</v>
      </c>
      <c r="E1081" s="7" t="s">
        <v>94</v>
      </c>
      <c r="F1081" s="7" t="s">
        <v>95</v>
      </c>
      <c r="G1081" s="7" t="s">
        <v>1170</v>
      </c>
      <c r="H1081" s="7" t="s">
        <v>1170</v>
      </c>
      <c r="I1081" s="7" t="s">
        <v>1171</v>
      </c>
      <c r="J1081" s="7" t="s">
        <v>2649</v>
      </c>
      <c r="K1081" s="7" t="s">
        <v>5910</v>
      </c>
      <c r="L1081" s="7" t="s">
        <v>5911</v>
      </c>
      <c r="M1081" s="7" t="s">
        <v>1075</v>
      </c>
      <c r="N1081" s="7" t="s">
        <v>5531</v>
      </c>
      <c r="O1081" s="8">
        <v>15</v>
      </c>
      <c r="P1081" s="8">
        <v>7</v>
      </c>
      <c r="Q1081" s="8">
        <v>7</v>
      </c>
      <c r="R1081" s="7" t="s">
        <v>581</v>
      </c>
      <c r="S1081" s="7" t="s">
        <v>581</v>
      </c>
      <c r="T1081" s="7" t="s">
        <v>581</v>
      </c>
      <c r="U1081" s="8">
        <v>0</v>
      </c>
      <c r="V1081" s="8">
        <v>9</v>
      </c>
      <c r="W1081" s="8">
        <v>9</v>
      </c>
      <c r="X1081" s="8">
        <v>0</v>
      </c>
      <c r="Y1081" s="8">
        <v>6</v>
      </c>
      <c r="Z1081" s="8">
        <v>6</v>
      </c>
      <c r="AA1081" s="8">
        <v>0</v>
      </c>
      <c r="AB1081" s="8">
        <v>0</v>
      </c>
      <c r="AC1081" s="8">
        <v>0</v>
      </c>
      <c r="AD1081" s="8">
        <v>0</v>
      </c>
      <c r="AE1081" s="8">
        <v>0</v>
      </c>
      <c r="AF1081" s="8">
        <v>0</v>
      </c>
      <c r="AG1081" s="8">
        <v>0</v>
      </c>
      <c r="AH1081" s="8">
        <v>6</v>
      </c>
      <c r="AI1081" s="8">
        <v>6</v>
      </c>
      <c r="AJ1081" s="8">
        <v>0</v>
      </c>
      <c r="AK1081" s="8">
        <v>6</v>
      </c>
      <c r="AL1081" s="8">
        <v>6</v>
      </c>
    </row>
    <row r="1082" spans="1:38" ht="102" hidden="1" x14ac:dyDescent="0.25">
      <c r="A1082" s="6">
        <v>1767</v>
      </c>
      <c r="B1082" s="7" t="s">
        <v>92</v>
      </c>
      <c r="C1082" s="7" t="s">
        <v>74</v>
      </c>
      <c r="D1082" s="7" t="s">
        <v>121</v>
      </c>
      <c r="E1082" s="7" t="s">
        <v>94</v>
      </c>
      <c r="F1082" s="7" t="s">
        <v>95</v>
      </c>
      <c r="G1082" s="7" t="s">
        <v>1170</v>
      </c>
      <c r="H1082" s="7" t="s">
        <v>1170</v>
      </c>
      <c r="I1082" s="7" t="s">
        <v>1171</v>
      </c>
      <c r="J1082" s="7" t="s">
        <v>2649</v>
      </c>
      <c r="K1082" s="7" t="s">
        <v>5912</v>
      </c>
      <c r="L1082" s="7" t="s">
        <v>5913</v>
      </c>
      <c r="M1082" s="7" t="s">
        <v>479</v>
      </c>
      <c r="N1082" s="7" t="s">
        <v>3301</v>
      </c>
      <c r="O1082" s="8">
        <v>2</v>
      </c>
      <c r="P1082" s="8">
        <v>0</v>
      </c>
      <c r="Q1082" s="8">
        <v>0</v>
      </c>
      <c r="R1082" s="7" t="s">
        <v>581</v>
      </c>
      <c r="S1082" s="7" t="s">
        <v>581</v>
      </c>
      <c r="T1082" s="7" t="s">
        <v>581</v>
      </c>
      <c r="U1082" s="8">
        <v>1</v>
      </c>
      <c r="V1082" s="8">
        <v>3</v>
      </c>
      <c r="W1082" s="8">
        <v>3</v>
      </c>
      <c r="X1082" s="8">
        <v>1</v>
      </c>
      <c r="Y1082" s="8">
        <v>3</v>
      </c>
      <c r="Z1082" s="8">
        <v>3</v>
      </c>
      <c r="AA1082" s="8">
        <v>0</v>
      </c>
      <c r="AB1082" s="8">
        <v>0</v>
      </c>
      <c r="AC1082" s="8">
        <v>0</v>
      </c>
      <c r="AD1082" s="8">
        <v>0</v>
      </c>
      <c r="AE1082" s="8">
        <v>0</v>
      </c>
      <c r="AF1082" s="8">
        <v>0</v>
      </c>
      <c r="AG1082" s="8">
        <v>1</v>
      </c>
      <c r="AH1082" s="8">
        <v>3</v>
      </c>
      <c r="AI1082" s="8">
        <v>3</v>
      </c>
      <c r="AJ1082" s="8">
        <v>1</v>
      </c>
      <c r="AK1082" s="8">
        <v>3</v>
      </c>
      <c r="AL1082" s="8">
        <v>3</v>
      </c>
    </row>
    <row r="1083" spans="1:38" ht="102" hidden="1" x14ac:dyDescent="0.25">
      <c r="A1083" s="6">
        <v>1767</v>
      </c>
      <c r="B1083" s="7" t="s">
        <v>92</v>
      </c>
      <c r="C1083" s="7" t="s">
        <v>74</v>
      </c>
      <c r="D1083" s="7" t="s">
        <v>121</v>
      </c>
      <c r="E1083" s="7" t="s">
        <v>94</v>
      </c>
      <c r="F1083" s="7" t="s">
        <v>95</v>
      </c>
      <c r="G1083" s="7" t="s">
        <v>1170</v>
      </c>
      <c r="H1083" s="7" t="s">
        <v>1170</v>
      </c>
      <c r="I1083" s="7" t="s">
        <v>1171</v>
      </c>
      <c r="J1083" s="7" t="s">
        <v>2649</v>
      </c>
      <c r="K1083" s="7" t="s">
        <v>5914</v>
      </c>
      <c r="L1083" s="7" t="s">
        <v>5915</v>
      </c>
      <c r="M1083" s="7" t="s">
        <v>172</v>
      </c>
      <c r="N1083" s="7" t="s">
        <v>4202</v>
      </c>
      <c r="O1083" s="8">
        <v>11</v>
      </c>
      <c r="P1083" s="8">
        <v>5</v>
      </c>
      <c r="Q1083" s="8">
        <v>5</v>
      </c>
      <c r="R1083" s="7" t="s">
        <v>581</v>
      </c>
      <c r="S1083" s="7" t="s">
        <v>581</v>
      </c>
      <c r="T1083" s="7" t="s">
        <v>581</v>
      </c>
      <c r="U1083" s="8">
        <v>0</v>
      </c>
      <c r="V1083" s="8">
        <v>2</v>
      </c>
      <c r="W1083" s="8">
        <v>2</v>
      </c>
      <c r="X1083" s="8">
        <v>0</v>
      </c>
      <c r="Y1083" s="8">
        <v>1</v>
      </c>
      <c r="Z1083" s="8">
        <v>1</v>
      </c>
      <c r="AA1083" s="8">
        <v>0</v>
      </c>
      <c r="AB1083" s="8">
        <v>0</v>
      </c>
      <c r="AC1083" s="8">
        <v>0</v>
      </c>
      <c r="AD1083" s="8">
        <v>0</v>
      </c>
      <c r="AE1083" s="8">
        <v>1</v>
      </c>
      <c r="AF1083" s="8">
        <v>1</v>
      </c>
      <c r="AG1083" s="8">
        <v>0</v>
      </c>
      <c r="AH1083" s="8">
        <v>0</v>
      </c>
      <c r="AI1083" s="8">
        <v>0</v>
      </c>
      <c r="AJ1083" s="8">
        <v>0</v>
      </c>
      <c r="AK1083" s="8">
        <v>1</v>
      </c>
      <c r="AL1083" s="8">
        <v>1</v>
      </c>
    </row>
    <row r="1084" spans="1:38" ht="102" hidden="1" x14ac:dyDescent="0.25">
      <c r="A1084" s="6">
        <v>1767</v>
      </c>
      <c r="B1084" s="7" t="s">
        <v>92</v>
      </c>
      <c r="C1084" s="7" t="s">
        <v>74</v>
      </c>
      <c r="D1084" s="7" t="s">
        <v>121</v>
      </c>
      <c r="E1084" s="7" t="s">
        <v>94</v>
      </c>
      <c r="F1084" s="7" t="s">
        <v>95</v>
      </c>
      <c r="G1084" s="7" t="s">
        <v>1170</v>
      </c>
      <c r="H1084" s="7" t="s">
        <v>1170</v>
      </c>
      <c r="I1084" s="7" t="s">
        <v>1171</v>
      </c>
      <c r="J1084" s="7" t="s">
        <v>2649</v>
      </c>
      <c r="K1084" s="7" t="s">
        <v>5916</v>
      </c>
      <c r="L1084" s="7" t="s">
        <v>5917</v>
      </c>
      <c r="M1084" s="7" t="s">
        <v>481</v>
      </c>
      <c r="N1084" s="7" t="s">
        <v>4719</v>
      </c>
      <c r="O1084" s="8">
        <v>0</v>
      </c>
      <c r="P1084" s="8">
        <v>8</v>
      </c>
      <c r="Q1084" s="8">
        <v>8</v>
      </c>
      <c r="R1084" s="7" t="s">
        <v>581</v>
      </c>
      <c r="S1084" s="7" t="s">
        <v>581</v>
      </c>
      <c r="T1084" s="7" t="s">
        <v>581</v>
      </c>
      <c r="U1084" s="8">
        <v>4</v>
      </c>
      <c r="V1084" s="8">
        <v>4</v>
      </c>
      <c r="W1084" s="8">
        <v>4</v>
      </c>
      <c r="X1084" s="8">
        <v>4</v>
      </c>
      <c r="Y1084" s="8">
        <v>4</v>
      </c>
      <c r="Z1084" s="8">
        <v>4</v>
      </c>
      <c r="AA1084" s="8">
        <v>0</v>
      </c>
      <c r="AB1084" s="8">
        <v>0</v>
      </c>
      <c r="AC1084" s="8">
        <v>0</v>
      </c>
      <c r="AD1084" s="8">
        <v>0</v>
      </c>
      <c r="AE1084" s="8">
        <v>0</v>
      </c>
      <c r="AF1084" s="8">
        <v>0</v>
      </c>
      <c r="AG1084" s="8">
        <v>4</v>
      </c>
      <c r="AH1084" s="8">
        <v>4</v>
      </c>
      <c r="AI1084" s="8">
        <v>4</v>
      </c>
      <c r="AJ1084" s="8">
        <v>4</v>
      </c>
      <c r="AK1084" s="8">
        <v>4</v>
      </c>
      <c r="AL1084" s="8">
        <v>4</v>
      </c>
    </row>
    <row r="1085" spans="1:38" ht="102" hidden="1" x14ac:dyDescent="0.25">
      <c r="A1085" s="6">
        <v>1767</v>
      </c>
      <c r="B1085" s="7" t="s">
        <v>92</v>
      </c>
      <c r="C1085" s="7" t="s">
        <v>74</v>
      </c>
      <c r="D1085" s="7" t="s">
        <v>121</v>
      </c>
      <c r="E1085" s="7" t="s">
        <v>94</v>
      </c>
      <c r="F1085" s="7" t="s">
        <v>95</v>
      </c>
      <c r="G1085" s="7" t="s">
        <v>1170</v>
      </c>
      <c r="H1085" s="7" t="s">
        <v>1170</v>
      </c>
      <c r="I1085" s="7" t="s">
        <v>1171</v>
      </c>
      <c r="J1085" s="7" t="s">
        <v>2649</v>
      </c>
      <c r="K1085" s="7" t="s">
        <v>5918</v>
      </c>
      <c r="L1085" s="7" t="s">
        <v>5919</v>
      </c>
      <c r="M1085" s="7" t="s">
        <v>284</v>
      </c>
      <c r="N1085" s="7" t="s">
        <v>4259</v>
      </c>
      <c r="O1085" s="8">
        <v>3</v>
      </c>
      <c r="P1085" s="8">
        <v>1</v>
      </c>
      <c r="Q1085" s="8">
        <v>1</v>
      </c>
      <c r="R1085" s="7" t="s">
        <v>581</v>
      </c>
      <c r="S1085" s="7" t="s">
        <v>581</v>
      </c>
      <c r="T1085" s="7" t="s">
        <v>581</v>
      </c>
      <c r="U1085" s="8">
        <v>0</v>
      </c>
      <c r="V1085" s="8">
        <v>4</v>
      </c>
      <c r="W1085" s="8">
        <v>4</v>
      </c>
      <c r="X1085" s="8">
        <v>0</v>
      </c>
      <c r="Y1085" s="8">
        <v>2</v>
      </c>
      <c r="Z1085" s="8">
        <v>2</v>
      </c>
      <c r="AA1085" s="8">
        <v>0</v>
      </c>
      <c r="AB1085" s="8">
        <v>0</v>
      </c>
      <c r="AC1085" s="8">
        <v>0</v>
      </c>
      <c r="AD1085" s="8">
        <v>0</v>
      </c>
      <c r="AE1085" s="8">
        <v>0</v>
      </c>
      <c r="AF1085" s="8">
        <v>0</v>
      </c>
      <c r="AG1085" s="8">
        <v>0</v>
      </c>
      <c r="AH1085" s="8">
        <v>2</v>
      </c>
      <c r="AI1085" s="8">
        <v>2</v>
      </c>
      <c r="AJ1085" s="8">
        <v>0</v>
      </c>
      <c r="AK1085" s="8">
        <v>2</v>
      </c>
      <c r="AL1085" s="8">
        <v>2</v>
      </c>
    </row>
    <row r="1086" spans="1:38" ht="102" hidden="1" x14ac:dyDescent="0.25">
      <c r="A1086" s="6">
        <v>1767</v>
      </c>
      <c r="B1086" s="7" t="s">
        <v>92</v>
      </c>
      <c r="C1086" s="7" t="s">
        <v>74</v>
      </c>
      <c r="D1086" s="7" t="s">
        <v>121</v>
      </c>
      <c r="E1086" s="7" t="s">
        <v>94</v>
      </c>
      <c r="F1086" s="7" t="s">
        <v>95</v>
      </c>
      <c r="G1086" s="7" t="s">
        <v>1170</v>
      </c>
      <c r="H1086" s="7" t="s">
        <v>1170</v>
      </c>
      <c r="I1086" s="7" t="s">
        <v>1171</v>
      </c>
      <c r="J1086" s="7" t="s">
        <v>2649</v>
      </c>
      <c r="K1086" s="7" t="s">
        <v>5920</v>
      </c>
      <c r="L1086" s="7" t="s">
        <v>5921</v>
      </c>
      <c r="M1086" s="7" t="s">
        <v>749</v>
      </c>
      <c r="N1086" s="7" t="s">
        <v>5922</v>
      </c>
      <c r="O1086" s="8">
        <v>2</v>
      </c>
      <c r="P1086" s="8">
        <v>33</v>
      </c>
      <c r="Q1086" s="8">
        <v>33</v>
      </c>
      <c r="R1086" s="7" t="s">
        <v>581</v>
      </c>
      <c r="S1086" s="7" t="s">
        <v>581</v>
      </c>
      <c r="T1086" s="7" t="s">
        <v>581</v>
      </c>
      <c r="U1086" s="8">
        <v>0</v>
      </c>
      <c r="V1086" s="8">
        <v>2</v>
      </c>
      <c r="W1086" s="8">
        <v>2</v>
      </c>
      <c r="X1086" s="8">
        <v>0</v>
      </c>
      <c r="Y1086" s="8">
        <v>1</v>
      </c>
      <c r="Z1086" s="8">
        <v>1</v>
      </c>
      <c r="AA1086" s="8">
        <v>0</v>
      </c>
      <c r="AB1086" s="8">
        <v>0</v>
      </c>
      <c r="AC1086" s="8">
        <v>0</v>
      </c>
      <c r="AD1086" s="8">
        <v>0</v>
      </c>
      <c r="AE1086" s="8">
        <v>0</v>
      </c>
      <c r="AF1086" s="8">
        <v>0</v>
      </c>
      <c r="AG1086" s="8">
        <v>0</v>
      </c>
      <c r="AH1086" s="8">
        <v>1</v>
      </c>
      <c r="AI1086" s="8">
        <v>1</v>
      </c>
      <c r="AJ1086" s="8">
        <v>0</v>
      </c>
      <c r="AK1086" s="8">
        <v>1</v>
      </c>
      <c r="AL1086" s="8">
        <v>1</v>
      </c>
    </row>
    <row r="1087" spans="1:38" ht="102" hidden="1" x14ac:dyDescent="0.25">
      <c r="A1087" s="6">
        <v>1767</v>
      </c>
      <c r="B1087" s="7" t="s">
        <v>92</v>
      </c>
      <c r="C1087" s="7" t="s">
        <v>74</v>
      </c>
      <c r="D1087" s="7" t="s">
        <v>121</v>
      </c>
      <c r="E1087" s="7" t="s">
        <v>94</v>
      </c>
      <c r="F1087" s="7" t="s">
        <v>95</v>
      </c>
      <c r="G1087" s="7" t="s">
        <v>1170</v>
      </c>
      <c r="H1087" s="7" t="s">
        <v>1170</v>
      </c>
      <c r="I1087" s="7" t="s">
        <v>1171</v>
      </c>
      <c r="J1087" s="7" t="s">
        <v>2649</v>
      </c>
      <c r="K1087" s="7" t="s">
        <v>5923</v>
      </c>
      <c r="L1087" s="7" t="s">
        <v>5924</v>
      </c>
      <c r="M1087" s="7" t="s">
        <v>152</v>
      </c>
      <c r="N1087" s="7" t="s">
        <v>3226</v>
      </c>
      <c r="O1087" s="8">
        <v>9</v>
      </c>
      <c r="P1087" s="8">
        <v>9</v>
      </c>
      <c r="Q1087" s="8">
        <v>9</v>
      </c>
      <c r="R1087" s="7" t="s">
        <v>5925</v>
      </c>
      <c r="S1087" s="7" t="s">
        <v>5925</v>
      </c>
      <c r="T1087" s="7" t="s">
        <v>5925</v>
      </c>
      <c r="U1087" s="8">
        <v>0</v>
      </c>
      <c r="V1087" s="8">
        <v>1</v>
      </c>
      <c r="W1087" s="8">
        <v>1</v>
      </c>
      <c r="X1087" s="8">
        <v>0</v>
      </c>
      <c r="Y1087" s="8">
        <v>1</v>
      </c>
      <c r="Z1087" s="8">
        <v>1</v>
      </c>
      <c r="AA1087" s="8">
        <v>0</v>
      </c>
      <c r="AB1087" s="8">
        <v>0</v>
      </c>
      <c r="AC1087" s="8">
        <v>0</v>
      </c>
      <c r="AD1087" s="8">
        <v>0</v>
      </c>
      <c r="AE1087" s="8">
        <v>0</v>
      </c>
      <c r="AF1087" s="8">
        <v>0</v>
      </c>
      <c r="AG1087" s="8">
        <v>0</v>
      </c>
      <c r="AH1087" s="8">
        <v>1</v>
      </c>
      <c r="AI1087" s="8">
        <v>1</v>
      </c>
      <c r="AJ1087" s="8">
        <v>0</v>
      </c>
      <c r="AK1087" s="8">
        <v>1</v>
      </c>
      <c r="AL1087" s="8">
        <v>1</v>
      </c>
    </row>
    <row r="1088" spans="1:38" ht="102" hidden="1" x14ac:dyDescent="0.25">
      <c r="A1088" s="6">
        <v>1767</v>
      </c>
      <c r="B1088" s="7" t="s">
        <v>92</v>
      </c>
      <c r="C1088" s="7" t="s">
        <v>74</v>
      </c>
      <c r="D1088" s="7" t="s">
        <v>121</v>
      </c>
      <c r="E1088" s="7" t="s">
        <v>94</v>
      </c>
      <c r="F1088" s="7" t="s">
        <v>95</v>
      </c>
      <c r="G1088" s="7" t="s">
        <v>1170</v>
      </c>
      <c r="H1088" s="7" t="s">
        <v>1170</v>
      </c>
      <c r="I1088" s="7" t="s">
        <v>1171</v>
      </c>
      <c r="J1088" s="7" t="s">
        <v>2649</v>
      </c>
      <c r="K1088" s="7" t="s">
        <v>5926</v>
      </c>
      <c r="L1088" s="7" t="s">
        <v>5927</v>
      </c>
      <c r="M1088" s="7" t="s">
        <v>152</v>
      </c>
      <c r="N1088" s="7" t="s">
        <v>3226</v>
      </c>
      <c r="O1088" s="8">
        <v>20</v>
      </c>
      <c r="P1088" s="8">
        <v>19</v>
      </c>
      <c r="Q1088" s="8">
        <v>19</v>
      </c>
      <c r="R1088" s="7" t="s">
        <v>581</v>
      </c>
      <c r="S1088" s="7" t="s">
        <v>581</v>
      </c>
      <c r="T1088" s="7" t="s">
        <v>581</v>
      </c>
      <c r="U1088" s="8">
        <v>0</v>
      </c>
      <c r="V1088" s="8">
        <v>3</v>
      </c>
      <c r="W1088" s="8">
        <v>3</v>
      </c>
      <c r="X1088" s="8">
        <v>0</v>
      </c>
      <c r="Y1088" s="8">
        <v>3</v>
      </c>
      <c r="Z1088" s="8">
        <v>3</v>
      </c>
      <c r="AA1088" s="8">
        <v>0</v>
      </c>
      <c r="AB1088" s="8">
        <v>0</v>
      </c>
      <c r="AC1088" s="8">
        <v>0</v>
      </c>
      <c r="AD1088" s="8">
        <v>0</v>
      </c>
      <c r="AE1088" s="8">
        <v>0</v>
      </c>
      <c r="AF1088" s="8">
        <v>0</v>
      </c>
      <c r="AG1088" s="8">
        <v>0</v>
      </c>
      <c r="AH1088" s="8">
        <v>3</v>
      </c>
      <c r="AI1088" s="8">
        <v>3</v>
      </c>
      <c r="AJ1088" s="8">
        <v>0</v>
      </c>
      <c r="AK1088" s="8">
        <v>3</v>
      </c>
      <c r="AL1088" s="8">
        <v>3</v>
      </c>
    </row>
    <row r="1089" spans="1:38" ht="102" hidden="1" x14ac:dyDescent="0.25">
      <c r="A1089" s="6">
        <v>1767</v>
      </c>
      <c r="B1089" s="7" t="s">
        <v>92</v>
      </c>
      <c r="C1089" s="7" t="s">
        <v>74</v>
      </c>
      <c r="D1089" s="7" t="s">
        <v>121</v>
      </c>
      <c r="E1089" s="7" t="s">
        <v>94</v>
      </c>
      <c r="F1089" s="7" t="s">
        <v>95</v>
      </c>
      <c r="G1089" s="7" t="s">
        <v>1170</v>
      </c>
      <c r="H1089" s="7" t="s">
        <v>1170</v>
      </c>
      <c r="I1089" s="7" t="s">
        <v>1171</v>
      </c>
      <c r="J1089" s="7" t="s">
        <v>2649</v>
      </c>
      <c r="K1089" s="7" t="s">
        <v>5928</v>
      </c>
      <c r="L1089" s="7" t="s">
        <v>5929</v>
      </c>
      <c r="M1089" s="7" t="s">
        <v>172</v>
      </c>
      <c r="N1089" s="7" t="s">
        <v>3141</v>
      </c>
      <c r="O1089" s="8">
        <v>4</v>
      </c>
      <c r="P1089" s="8">
        <v>3</v>
      </c>
      <c r="Q1089" s="8">
        <v>3</v>
      </c>
      <c r="R1089" s="7" t="s">
        <v>581</v>
      </c>
      <c r="S1089" s="7" t="s">
        <v>581</v>
      </c>
      <c r="T1089" s="7" t="s">
        <v>581</v>
      </c>
      <c r="U1089" s="8">
        <v>0</v>
      </c>
      <c r="V1089" s="8">
        <v>1</v>
      </c>
      <c r="W1089" s="8">
        <v>1</v>
      </c>
      <c r="X1089" s="8">
        <v>0</v>
      </c>
      <c r="Y1089" s="8">
        <v>1</v>
      </c>
      <c r="Z1089" s="8">
        <v>1</v>
      </c>
      <c r="AA1089" s="8">
        <v>0</v>
      </c>
      <c r="AB1089" s="8">
        <v>0</v>
      </c>
      <c r="AC1089" s="8">
        <v>0</v>
      </c>
      <c r="AD1089" s="8">
        <v>0</v>
      </c>
      <c r="AE1089" s="8">
        <v>0</v>
      </c>
      <c r="AF1089" s="8">
        <v>0</v>
      </c>
      <c r="AG1089" s="8">
        <v>0</v>
      </c>
      <c r="AH1089" s="8">
        <v>1</v>
      </c>
      <c r="AI1089" s="8">
        <v>1</v>
      </c>
      <c r="AJ1089" s="8">
        <v>0</v>
      </c>
      <c r="AK1089" s="8">
        <v>1</v>
      </c>
      <c r="AL1089" s="8">
        <v>1</v>
      </c>
    </row>
    <row r="1090" spans="1:38" ht="102" hidden="1" x14ac:dyDescent="0.25">
      <c r="A1090" s="6">
        <v>1767</v>
      </c>
      <c r="B1090" s="7" t="s">
        <v>92</v>
      </c>
      <c r="C1090" s="7" t="s">
        <v>74</v>
      </c>
      <c r="D1090" s="7" t="s">
        <v>121</v>
      </c>
      <c r="E1090" s="7" t="s">
        <v>94</v>
      </c>
      <c r="F1090" s="7" t="s">
        <v>95</v>
      </c>
      <c r="G1090" s="7" t="s">
        <v>1170</v>
      </c>
      <c r="H1090" s="7" t="s">
        <v>1170</v>
      </c>
      <c r="I1090" s="7" t="s">
        <v>1171</v>
      </c>
      <c r="J1090" s="7" t="s">
        <v>2649</v>
      </c>
      <c r="K1090" s="7" t="s">
        <v>5930</v>
      </c>
      <c r="L1090" s="7" t="s">
        <v>5931</v>
      </c>
      <c r="M1090" s="7" t="s">
        <v>314</v>
      </c>
      <c r="N1090" s="7" t="s">
        <v>4015</v>
      </c>
      <c r="O1090" s="8">
        <v>13</v>
      </c>
      <c r="P1090" s="8">
        <v>2</v>
      </c>
      <c r="Q1090" s="8">
        <v>2</v>
      </c>
      <c r="R1090" s="7" t="s">
        <v>581</v>
      </c>
      <c r="S1090" s="7" t="s">
        <v>581</v>
      </c>
      <c r="T1090" s="7" t="s">
        <v>581</v>
      </c>
      <c r="U1090" s="8">
        <v>0</v>
      </c>
      <c r="V1090" s="8">
        <v>5</v>
      </c>
      <c r="W1090" s="8">
        <v>5</v>
      </c>
      <c r="X1090" s="8">
        <v>0</v>
      </c>
      <c r="Y1090" s="8">
        <v>5</v>
      </c>
      <c r="Z1090" s="8">
        <v>5</v>
      </c>
      <c r="AA1090" s="8">
        <v>0</v>
      </c>
      <c r="AB1090" s="8">
        <v>0</v>
      </c>
      <c r="AC1090" s="8">
        <v>0</v>
      </c>
      <c r="AD1090" s="8">
        <v>0</v>
      </c>
      <c r="AE1090" s="8">
        <v>1</v>
      </c>
      <c r="AF1090" s="8">
        <v>1</v>
      </c>
      <c r="AG1090" s="8">
        <v>0</v>
      </c>
      <c r="AH1090" s="8">
        <v>4</v>
      </c>
      <c r="AI1090" s="8">
        <v>4</v>
      </c>
      <c r="AJ1090" s="8">
        <v>0</v>
      </c>
      <c r="AK1090" s="8">
        <v>5</v>
      </c>
      <c r="AL1090" s="8">
        <v>5</v>
      </c>
    </row>
    <row r="1091" spans="1:38" ht="102" hidden="1" x14ac:dyDescent="0.25">
      <c r="A1091" s="6">
        <v>1767</v>
      </c>
      <c r="B1091" s="7" t="s">
        <v>92</v>
      </c>
      <c r="C1091" s="7" t="s">
        <v>74</v>
      </c>
      <c r="D1091" s="7" t="s">
        <v>121</v>
      </c>
      <c r="E1091" s="7" t="s">
        <v>94</v>
      </c>
      <c r="F1091" s="7" t="s">
        <v>95</v>
      </c>
      <c r="G1091" s="7" t="s">
        <v>1170</v>
      </c>
      <c r="H1091" s="7" t="s">
        <v>1170</v>
      </c>
      <c r="I1091" s="7" t="s">
        <v>1171</v>
      </c>
      <c r="J1091" s="7" t="s">
        <v>2649</v>
      </c>
      <c r="K1091" s="7" t="s">
        <v>5932</v>
      </c>
      <c r="L1091" s="7" t="s">
        <v>5933</v>
      </c>
      <c r="M1091" s="7" t="s">
        <v>969</v>
      </c>
      <c r="N1091" s="7" t="s">
        <v>5934</v>
      </c>
      <c r="O1091" s="8">
        <v>0</v>
      </c>
      <c r="P1091" s="8">
        <v>0</v>
      </c>
      <c r="Q1091" s="8">
        <v>0</v>
      </c>
      <c r="R1091" s="7" t="s">
        <v>581</v>
      </c>
      <c r="S1091" s="7" t="s">
        <v>581</v>
      </c>
      <c r="T1091" s="7" t="s">
        <v>581</v>
      </c>
      <c r="U1091" s="8">
        <v>5</v>
      </c>
      <c r="V1091" s="8">
        <v>5</v>
      </c>
      <c r="W1091" s="8">
        <v>5</v>
      </c>
      <c r="X1091" s="8">
        <v>4</v>
      </c>
      <c r="Y1091" s="8">
        <v>4</v>
      </c>
      <c r="Z1091" s="8">
        <v>4</v>
      </c>
      <c r="AA1091" s="8">
        <v>0</v>
      </c>
      <c r="AB1091" s="8">
        <v>0</v>
      </c>
      <c r="AC1091" s="8">
        <v>0</v>
      </c>
      <c r="AD1091" s="8">
        <v>0</v>
      </c>
      <c r="AE1091" s="8">
        <v>0</v>
      </c>
      <c r="AF1091" s="8">
        <v>0</v>
      </c>
      <c r="AG1091" s="8">
        <v>4</v>
      </c>
      <c r="AH1091" s="8">
        <v>4</v>
      </c>
      <c r="AI1091" s="8">
        <v>4</v>
      </c>
      <c r="AJ1091" s="8">
        <v>4</v>
      </c>
      <c r="AK1091" s="8">
        <v>4</v>
      </c>
      <c r="AL1091" s="8">
        <v>4</v>
      </c>
    </row>
    <row r="1092" spans="1:38" ht="102" hidden="1" x14ac:dyDescent="0.25">
      <c r="A1092" s="6">
        <v>1767</v>
      </c>
      <c r="B1092" s="7" t="s">
        <v>92</v>
      </c>
      <c r="C1092" s="7" t="s">
        <v>74</v>
      </c>
      <c r="D1092" s="7" t="s">
        <v>121</v>
      </c>
      <c r="E1092" s="7" t="s">
        <v>94</v>
      </c>
      <c r="F1092" s="7" t="s">
        <v>95</v>
      </c>
      <c r="G1092" s="7" t="s">
        <v>1170</v>
      </c>
      <c r="H1092" s="7" t="s">
        <v>1170</v>
      </c>
      <c r="I1092" s="7" t="s">
        <v>1171</v>
      </c>
      <c r="J1092" s="7" t="s">
        <v>2649</v>
      </c>
      <c r="K1092" s="7" t="s">
        <v>5935</v>
      </c>
      <c r="L1092" s="7" t="s">
        <v>5936</v>
      </c>
      <c r="M1092" s="7" t="s">
        <v>877</v>
      </c>
      <c r="N1092" s="7" t="s">
        <v>3382</v>
      </c>
      <c r="O1092" s="8">
        <v>2</v>
      </c>
      <c r="P1092" s="8">
        <v>2</v>
      </c>
      <c r="Q1092" s="8">
        <v>2</v>
      </c>
      <c r="R1092" s="7" t="s">
        <v>5925</v>
      </c>
      <c r="S1092" s="7" t="s">
        <v>5925</v>
      </c>
      <c r="T1092" s="7" t="s">
        <v>5925</v>
      </c>
      <c r="U1092" s="8">
        <v>4</v>
      </c>
      <c r="V1092" s="8">
        <v>4</v>
      </c>
      <c r="W1092" s="8">
        <v>4</v>
      </c>
      <c r="X1092" s="8">
        <v>3</v>
      </c>
      <c r="Y1092" s="8">
        <v>3</v>
      </c>
      <c r="Z1092" s="8">
        <v>3</v>
      </c>
      <c r="AA1092" s="8">
        <v>0</v>
      </c>
      <c r="AB1092" s="8">
        <v>0</v>
      </c>
      <c r="AC1092" s="8">
        <v>0</v>
      </c>
      <c r="AD1092" s="8">
        <v>0</v>
      </c>
      <c r="AE1092" s="8">
        <v>0</v>
      </c>
      <c r="AF1092" s="8">
        <v>0</v>
      </c>
      <c r="AG1092" s="8">
        <v>3</v>
      </c>
      <c r="AH1092" s="8">
        <v>3</v>
      </c>
      <c r="AI1092" s="8">
        <v>3</v>
      </c>
      <c r="AJ1092" s="8">
        <v>3</v>
      </c>
      <c r="AK1092" s="8">
        <v>3</v>
      </c>
      <c r="AL1092" s="8">
        <v>3</v>
      </c>
    </row>
    <row r="1093" spans="1:38" ht="102" hidden="1" x14ac:dyDescent="0.25">
      <c r="A1093" s="6">
        <v>1767</v>
      </c>
      <c r="B1093" s="7" t="s">
        <v>92</v>
      </c>
      <c r="C1093" s="7" t="s">
        <v>74</v>
      </c>
      <c r="D1093" s="7" t="s">
        <v>121</v>
      </c>
      <c r="E1093" s="7" t="s">
        <v>94</v>
      </c>
      <c r="F1093" s="7" t="s">
        <v>95</v>
      </c>
      <c r="G1093" s="7" t="s">
        <v>1170</v>
      </c>
      <c r="H1093" s="7" t="s">
        <v>1170</v>
      </c>
      <c r="I1093" s="7" t="s">
        <v>1171</v>
      </c>
      <c r="J1093" s="7" t="s">
        <v>2649</v>
      </c>
      <c r="K1093" s="7" t="s">
        <v>5937</v>
      </c>
      <c r="L1093" s="7" t="s">
        <v>5938</v>
      </c>
      <c r="M1093" s="7" t="s">
        <v>203</v>
      </c>
      <c r="N1093" s="7" t="s">
        <v>5939</v>
      </c>
      <c r="O1093" s="8">
        <v>14</v>
      </c>
      <c r="P1093" s="8">
        <v>14</v>
      </c>
      <c r="Q1093" s="8">
        <v>14</v>
      </c>
      <c r="R1093" s="7" t="s">
        <v>581</v>
      </c>
      <c r="S1093" s="7" t="s">
        <v>581</v>
      </c>
      <c r="T1093" s="7" t="s">
        <v>581</v>
      </c>
      <c r="U1093" s="8">
        <v>0</v>
      </c>
      <c r="V1093" s="8">
        <v>1</v>
      </c>
      <c r="W1093" s="8">
        <v>1</v>
      </c>
      <c r="X1093" s="8">
        <v>0</v>
      </c>
      <c r="Y1093" s="8">
        <v>1</v>
      </c>
      <c r="Z1093" s="8">
        <v>1</v>
      </c>
      <c r="AA1093" s="8">
        <v>0</v>
      </c>
      <c r="AB1093" s="8">
        <v>0</v>
      </c>
      <c r="AC1093" s="8">
        <v>0</v>
      </c>
      <c r="AD1093" s="8">
        <v>0</v>
      </c>
      <c r="AE1093" s="8">
        <v>0</v>
      </c>
      <c r="AF1093" s="8">
        <v>0</v>
      </c>
      <c r="AG1093" s="8">
        <v>0</v>
      </c>
      <c r="AH1093" s="8">
        <v>1</v>
      </c>
      <c r="AI1093" s="8">
        <v>1</v>
      </c>
      <c r="AJ1093" s="8">
        <v>0</v>
      </c>
      <c r="AK1093" s="8">
        <v>1</v>
      </c>
      <c r="AL1093" s="8">
        <v>1</v>
      </c>
    </row>
    <row r="1094" spans="1:38" ht="102" hidden="1" x14ac:dyDescent="0.25">
      <c r="A1094" s="6">
        <v>1767</v>
      </c>
      <c r="B1094" s="7" t="s">
        <v>92</v>
      </c>
      <c r="C1094" s="7" t="s">
        <v>74</v>
      </c>
      <c r="D1094" s="7" t="s">
        <v>121</v>
      </c>
      <c r="E1094" s="7" t="s">
        <v>94</v>
      </c>
      <c r="F1094" s="7" t="s">
        <v>95</v>
      </c>
      <c r="G1094" s="7" t="s">
        <v>1170</v>
      </c>
      <c r="H1094" s="7" t="s">
        <v>1170</v>
      </c>
      <c r="I1094" s="7" t="s">
        <v>1171</v>
      </c>
      <c r="J1094" s="7" t="s">
        <v>2649</v>
      </c>
      <c r="K1094" s="7" t="s">
        <v>5940</v>
      </c>
      <c r="L1094" s="7" t="s">
        <v>5941</v>
      </c>
      <c r="M1094" s="7" t="s">
        <v>146</v>
      </c>
      <c r="N1094" s="7" t="s">
        <v>4221</v>
      </c>
      <c r="O1094" s="8">
        <v>5</v>
      </c>
      <c r="P1094" s="8">
        <v>3</v>
      </c>
      <c r="Q1094" s="8">
        <v>3</v>
      </c>
      <c r="R1094" s="7" t="s">
        <v>581</v>
      </c>
      <c r="S1094" s="7" t="s">
        <v>581</v>
      </c>
      <c r="T1094" s="7" t="s">
        <v>581</v>
      </c>
      <c r="U1094" s="8">
        <v>6</v>
      </c>
      <c r="V1094" s="8">
        <v>6</v>
      </c>
      <c r="W1094" s="8">
        <v>6</v>
      </c>
      <c r="X1094" s="8">
        <v>3</v>
      </c>
      <c r="Y1094" s="8">
        <v>3</v>
      </c>
      <c r="Z1094" s="8">
        <v>3</v>
      </c>
      <c r="AA1094" s="8">
        <v>0</v>
      </c>
      <c r="AB1094" s="8">
        <v>0</v>
      </c>
      <c r="AC1094" s="8">
        <v>0</v>
      </c>
      <c r="AD1094" s="8">
        <v>0</v>
      </c>
      <c r="AE1094" s="8">
        <v>0</v>
      </c>
      <c r="AF1094" s="8">
        <v>0</v>
      </c>
      <c r="AG1094" s="8">
        <v>3</v>
      </c>
      <c r="AH1094" s="8">
        <v>3</v>
      </c>
      <c r="AI1094" s="8">
        <v>3</v>
      </c>
      <c r="AJ1094" s="8">
        <v>3</v>
      </c>
      <c r="AK1094" s="8">
        <v>3</v>
      </c>
      <c r="AL1094" s="8">
        <v>3</v>
      </c>
    </row>
    <row r="1095" spans="1:38" ht="102" hidden="1" x14ac:dyDescent="0.25">
      <c r="A1095" s="6">
        <v>1767</v>
      </c>
      <c r="B1095" s="7" t="s">
        <v>92</v>
      </c>
      <c r="C1095" s="7" t="s">
        <v>74</v>
      </c>
      <c r="D1095" s="7" t="s">
        <v>121</v>
      </c>
      <c r="E1095" s="7" t="s">
        <v>94</v>
      </c>
      <c r="F1095" s="7" t="s">
        <v>95</v>
      </c>
      <c r="G1095" s="7" t="s">
        <v>1170</v>
      </c>
      <c r="H1095" s="7" t="s">
        <v>1170</v>
      </c>
      <c r="I1095" s="7" t="s">
        <v>1171</v>
      </c>
      <c r="J1095" s="7" t="s">
        <v>2649</v>
      </c>
      <c r="K1095" s="7" t="s">
        <v>5942</v>
      </c>
      <c r="L1095" s="7" t="s">
        <v>5943</v>
      </c>
      <c r="M1095" s="7" t="s">
        <v>180</v>
      </c>
      <c r="N1095" s="7" t="s">
        <v>4235</v>
      </c>
      <c r="O1095" s="8">
        <v>0</v>
      </c>
      <c r="P1095" s="8">
        <v>0</v>
      </c>
      <c r="Q1095" s="8">
        <v>0</v>
      </c>
      <c r="R1095" s="7" t="s">
        <v>581</v>
      </c>
      <c r="S1095" s="7" t="s">
        <v>581</v>
      </c>
      <c r="T1095" s="7" t="s">
        <v>581</v>
      </c>
      <c r="U1095" s="8">
        <v>4</v>
      </c>
      <c r="V1095" s="8">
        <v>4</v>
      </c>
      <c r="W1095" s="8">
        <v>4</v>
      </c>
      <c r="X1095" s="8">
        <v>4</v>
      </c>
      <c r="Y1095" s="8">
        <v>4</v>
      </c>
      <c r="Z1095" s="8">
        <v>4</v>
      </c>
      <c r="AA1095" s="8">
        <v>0</v>
      </c>
      <c r="AB1095" s="8">
        <v>0</v>
      </c>
      <c r="AC1095" s="8">
        <v>0</v>
      </c>
      <c r="AD1095" s="8">
        <v>0</v>
      </c>
      <c r="AE1095" s="8">
        <v>0</v>
      </c>
      <c r="AF1095" s="8">
        <v>0</v>
      </c>
      <c r="AG1095" s="8">
        <v>4</v>
      </c>
      <c r="AH1095" s="8">
        <v>4</v>
      </c>
      <c r="AI1095" s="8">
        <v>4</v>
      </c>
      <c r="AJ1095" s="8">
        <v>4</v>
      </c>
      <c r="AK1095" s="8">
        <v>4</v>
      </c>
      <c r="AL1095" s="8">
        <v>4</v>
      </c>
    </row>
    <row r="1096" spans="1:38" ht="102" hidden="1" x14ac:dyDescent="0.25">
      <c r="A1096" s="6">
        <v>1767</v>
      </c>
      <c r="B1096" s="7" t="s">
        <v>92</v>
      </c>
      <c r="C1096" s="7" t="s">
        <v>74</v>
      </c>
      <c r="D1096" s="7" t="s">
        <v>121</v>
      </c>
      <c r="E1096" s="7" t="s">
        <v>94</v>
      </c>
      <c r="F1096" s="7" t="s">
        <v>95</v>
      </c>
      <c r="G1096" s="7" t="s">
        <v>1170</v>
      </c>
      <c r="H1096" s="7" t="s">
        <v>1170</v>
      </c>
      <c r="I1096" s="7" t="s">
        <v>1171</v>
      </c>
      <c r="J1096" s="7" t="s">
        <v>2649</v>
      </c>
      <c r="K1096" s="7" t="s">
        <v>5944</v>
      </c>
      <c r="L1096" s="7" t="s">
        <v>5945</v>
      </c>
      <c r="M1096" s="7" t="s">
        <v>3979</v>
      </c>
      <c r="N1096" s="7" t="s">
        <v>5879</v>
      </c>
      <c r="O1096" s="8">
        <v>6</v>
      </c>
      <c r="P1096" s="8">
        <v>3</v>
      </c>
      <c r="Q1096" s="8">
        <v>3</v>
      </c>
      <c r="R1096" s="7" t="s">
        <v>5925</v>
      </c>
      <c r="S1096" s="7" t="s">
        <v>5925</v>
      </c>
      <c r="T1096" s="7" t="s">
        <v>5925</v>
      </c>
      <c r="U1096" s="8">
        <v>0</v>
      </c>
      <c r="V1096" s="8">
        <v>5</v>
      </c>
      <c r="W1096" s="8">
        <v>5</v>
      </c>
      <c r="X1096" s="8">
        <v>0</v>
      </c>
      <c r="Y1096" s="8">
        <v>4</v>
      </c>
      <c r="Z1096" s="8">
        <v>4</v>
      </c>
      <c r="AA1096" s="8">
        <v>0</v>
      </c>
      <c r="AB1096" s="8">
        <v>0</v>
      </c>
      <c r="AC1096" s="8">
        <v>0</v>
      </c>
      <c r="AD1096" s="8">
        <v>0</v>
      </c>
      <c r="AE1096" s="8">
        <v>0</v>
      </c>
      <c r="AF1096" s="8">
        <v>0</v>
      </c>
      <c r="AG1096" s="8">
        <v>0</v>
      </c>
      <c r="AH1096" s="8">
        <v>4</v>
      </c>
      <c r="AI1096" s="8">
        <v>4</v>
      </c>
      <c r="AJ1096" s="8">
        <v>0</v>
      </c>
      <c r="AK1096" s="8">
        <v>4</v>
      </c>
      <c r="AL1096" s="8">
        <v>4</v>
      </c>
    </row>
    <row r="1097" spans="1:38" ht="102" hidden="1" x14ac:dyDescent="0.25">
      <c r="A1097" s="6">
        <v>1767</v>
      </c>
      <c r="B1097" s="7" t="s">
        <v>92</v>
      </c>
      <c r="C1097" s="7" t="s">
        <v>74</v>
      </c>
      <c r="D1097" s="7" t="s">
        <v>121</v>
      </c>
      <c r="E1097" s="7" t="s">
        <v>94</v>
      </c>
      <c r="F1097" s="7" t="s">
        <v>95</v>
      </c>
      <c r="G1097" s="7" t="s">
        <v>1170</v>
      </c>
      <c r="H1097" s="7" t="s">
        <v>1170</v>
      </c>
      <c r="I1097" s="7" t="s">
        <v>1171</v>
      </c>
      <c r="J1097" s="7" t="s">
        <v>2649</v>
      </c>
      <c r="K1097" s="7" t="s">
        <v>5946</v>
      </c>
      <c r="L1097" s="7" t="s">
        <v>5947</v>
      </c>
      <c r="M1097" s="7" t="s">
        <v>1072</v>
      </c>
      <c r="N1097" s="7" t="s">
        <v>4228</v>
      </c>
      <c r="O1097" s="8">
        <v>0</v>
      </c>
      <c r="P1097" s="8">
        <v>0</v>
      </c>
      <c r="Q1097" s="8">
        <v>0</v>
      </c>
      <c r="R1097" s="7" t="s">
        <v>581</v>
      </c>
      <c r="S1097" s="7" t="s">
        <v>581</v>
      </c>
      <c r="T1097" s="7" t="s">
        <v>581</v>
      </c>
      <c r="U1097" s="8">
        <v>0</v>
      </c>
      <c r="V1097" s="8">
        <v>2</v>
      </c>
      <c r="W1097" s="8">
        <v>2</v>
      </c>
      <c r="X1097" s="8">
        <v>0</v>
      </c>
      <c r="Y1097" s="8">
        <v>1</v>
      </c>
      <c r="Z1097" s="8">
        <v>1</v>
      </c>
      <c r="AA1097" s="8">
        <v>0</v>
      </c>
      <c r="AB1097" s="8">
        <v>0</v>
      </c>
      <c r="AC1097" s="8">
        <v>0</v>
      </c>
      <c r="AD1097" s="8">
        <v>0</v>
      </c>
      <c r="AE1097" s="8">
        <v>0</v>
      </c>
      <c r="AF1097" s="8">
        <v>0</v>
      </c>
      <c r="AG1097" s="8">
        <v>0</v>
      </c>
      <c r="AH1097" s="8">
        <v>1</v>
      </c>
      <c r="AI1097" s="8">
        <v>1</v>
      </c>
      <c r="AJ1097" s="8">
        <v>0</v>
      </c>
      <c r="AK1097" s="8">
        <v>1</v>
      </c>
      <c r="AL1097" s="8">
        <v>1</v>
      </c>
    </row>
    <row r="1098" spans="1:38" ht="102" hidden="1" x14ac:dyDescent="0.25">
      <c r="A1098" s="6">
        <v>1767</v>
      </c>
      <c r="B1098" s="7" t="s">
        <v>92</v>
      </c>
      <c r="C1098" s="7" t="s">
        <v>74</v>
      </c>
      <c r="D1098" s="7" t="s">
        <v>121</v>
      </c>
      <c r="E1098" s="7" t="s">
        <v>94</v>
      </c>
      <c r="F1098" s="7" t="s">
        <v>95</v>
      </c>
      <c r="G1098" s="7" t="s">
        <v>1170</v>
      </c>
      <c r="H1098" s="7" t="s">
        <v>1170</v>
      </c>
      <c r="I1098" s="7" t="s">
        <v>1171</v>
      </c>
      <c r="J1098" s="7" t="s">
        <v>2649</v>
      </c>
      <c r="K1098" s="7" t="s">
        <v>5948</v>
      </c>
      <c r="L1098" s="7" t="s">
        <v>5949</v>
      </c>
      <c r="M1098" s="7" t="s">
        <v>457</v>
      </c>
      <c r="N1098" s="7" t="s">
        <v>4374</v>
      </c>
      <c r="O1098" s="8">
        <v>3</v>
      </c>
      <c r="P1098" s="8">
        <v>4</v>
      </c>
      <c r="Q1098" s="8">
        <v>4</v>
      </c>
      <c r="R1098" s="7" t="s">
        <v>581</v>
      </c>
      <c r="S1098" s="7" t="s">
        <v>581</v>
      </c>
      <c r="T1098" s="7" t="s">
        <v>581</v>
      </c>
      <c r="U1098" s="8">
        <v>0</v>
      </c>
      <c r="V1098" s="8">
        <v>1</v>
      </c>
      <c r="W1098" s="8">
        <v>1</v>
      </c>
      <c r="X1098" s="8">
        <v>0</v>
      </c>
      <c r="Y1098" s="8">
        <v>1</v>
      </c>
      <c r="Z1098" s="8">
        <v>1</v>
      </c>
      <c r="AA1098" s="8">
        <v>0</v>
      </c>
      <c r="AB1098" s="8">
        <v>0</v>
      </c>
      <c r="AC1098" s="8">
        <v>0</v>
      </c>
      <c r="AD1098" s="8">
        <v>0</v>
      </c>
      <c r="AE1098" s="8">
        <v>0</v>
      </c>
      <c r="AF1098" s="8">
        <v>0</v>
      </c>
      <c r="AG1098" s="8">
        <v>0</v>
      </c>
      <c r="AH1098" s="8">
        <v>1</v>
      </c>
      <c r="AI1098" s="8">
        <v>1</v>
      </c>
      <c r="AJ1098" s="8">
        <v>0</v>
      </c>
      <c r="AK1098" s="8">
        <v>1</v>
      </c>
      <c r="AL1098" s="8">
        <v>1</v>
      </c>
    </row>
    <row r="1099" spans="1:38" ht="102" hidden="1" x14ac:dyDescent="0.25">
      <c r="A1099" s="6">
        <v>1767</v>
      </c>
      <c r="B1099" s="7" t="s">
        <v>92</v>
      </c>
      <c r="C1099" s="7" t="s">
        <v>74</v>
      </c>
      <c r="D1099" s="7" t="s">
        <v>121</v>
      </c>
      <c r="E1099" s="7" t="s">
        <v>94</v>
      </c>
      <c r="F1099" s="7" t="s">
        <v>95</v>
      </c>
      <c r="G1099" s="7" t="s">
        <v>1170</v>
      </c>
      <c r="H1099" s="7" t="s">
        <v>1170</v>
      </c>
      <c r="I1099" s="7" t="s">
        <v>1171</v>
      </c>
      <c r="J1099" s="7" t="s">
        <v>2649</v>
      </c>
      <c r="K1099" s="7" t="s">
        <v>5950</v>
      </c>
      <c r="L1099" s="7" t="s">
        <v>5951</v>
      </c>
      <c r="M1099" s="7" t="s">
        <v>1064</v>
      </c>
      <c r="N1099" s="7" t="s">
        <v>4238</v>
      </c>
      <c r="O1099" s="8">
        <v>38</v>
      </c>
      <c r="P1099" s="8">
        <v>37</v>
      </c>
      <c r="Q1099" s="8">
        <v>37</v>
      </c>
      <c r="R1099" s="7" t="s">
        <v>581</v>
      </c>
      <c r="S1099" s="7" t="s">
        <v>581</v>
      </c>
      <c r="T1099" s="7" t="s">
        <v>581</v>
      </c>
      <c r="U1099" s="8">
        <v>0</v>
      </c>
      <c r="V1099" s="8">
        <v>1</v>
      </c>
      <c r="W1099" s="8">
        <v>1</v>
      </c>
      <c r="X1099" s="8">
        <v>0</v>
      </c>
      <c r="Y1099" s="8">
        <v>1</v>
      </c>
      <c r="Z1099" s="8">
        <v>1</v>
      </c>
      <c r="AA1099" s="8">
        <v>0</v>
      </c>
      <c r="AB1099" s="8">
        <v>0</v>
      </c>
      <c r="AC1099" s="8">
        <v>0</v>
      </c>
      <c r="AD1099" s="8">
        <v>0</v>
      </c>
      <c r="AE1099" s="8">
        <v>0</v>
      </c>
      <c r="AF1099" s="8">
        <v>0</v>
      </c>
      <c r="AG1099" s="8">
        <v>0</v>
      </c>
      <c r="AH1099" s="8">
        <v>1</v>
      </c>
      <c r="AI1099" s="8">
        <v>1</v>
      </c>
      <c r="AJ1099" s="8">
        <v>0</v>
      </c>
      <c r="AK1099" s="8">
        <v>1</v>
      </c>
      <c r="AL1099" s="8">
        <v>1</v>
      </c>
    </row>
    <row r="1100" spans="1:38" ht="102" hidden="1" x14ac:dyDescent="0.25">
      <c r="A1100" s="6">
        <v>1767</v>
      </c>
      <c r="B1100" s="7" t="s">
        <v>92</v>
      </c>
      <c r="C1100" s="7" t="s">
        <v>74</v>
      </c>
      <c r="D1100" s="7" t="s">
        <v>121</v>
      </c>
      <c r="E1100" s="7" t="s">
        <v>94</v>
      </c>
      <c r="F1100" s="7" t="s">
        <v>95</v>
      </c>
      <c r="G1100" s="7" t="s">
        <v>1170</v>
      </c>
      <c r="H1100" s="7" t="s">
        <v>1170</v>
      </c>
      <c r="I1100" s="7" t="s">
        <v>1171</v>
      </c>
      <c r="J1100" s="7" t="s">
        <v>2649</v>
      </c>
      <c r="K1100" s="7" t="s">
        <v>5952</v>
      </c>
      <c r="L1100" s="7" t="s">
        <v>5953</v>
      </c>
      <c r="M1100" s="7" t="s">
        <v>141</v>
      </c>
      <c r="N1100" s="7" t="s">
        <v>3278</v>
      </c>
      <c r="O1100" s="8">
        <v>4</v>
      </c>
      <c r="P1100" s="8">
        <v>3</v>
      </c>
      <c r="Q1100" s="8">
        <v>3</v>
      </c>
      <c r="R1100" s="7" t="s">
        <v>581</v>
      </c>
      <c r="S1100" s="7" t="s">
        <v>581</v>
      </c>
      <c r="T1100" s="7" t="s">
        <v>581</v>
      </c>
      <c r="U1100" s="8">
        <v>4</v>
      </c>
      <c r="V1100" s="8">
        <v>5</v>
      </c>
      <c r="W1100" s="8">
        <v>5</v>
      </c>
      <c r="X1100" s="8">
        <v>3</v>
      </c>
      <c r="Y1100" s="8">
        <v>4</v>
      </c>
      <c r="Z1100" s="8">
        <v>4</v>
      </c>
      <c r="AA1100" s="8">
        <v>0</v>
      </c>
      <c r="AB1100" s="8">
        <v>0</v>
      </c>
      <c r="AC1100" s="8">
        <v>0</v>
      </c>
      <c r="AD1100" s="8">
        <v>1</v>
      </c>
      <c r="AE1100" s="8">
        <v>1</v>
      </c>
      <c r="AF1100" s="8">
        <v>1</v>
      </c>
      <c r="AG1100" s="8">
        <v>2</v>
      </c>
      <c r="AH1100" s="8">
        <v>3</v>
      </c>
      <c r="AI1100" s="8">
        <v>3</v>
      </c>
      <c r="AJ1100" s="8">
        <v>3</v>
      </c>
      <c r="AK1100" s="8">
        <v>4</v>
      </c>
      <c r="AL1100" s="8">
        <v>4</v>
      </c>
    </row>
    <row r="1101" spans="1:38" ht="102" hidden="1" x14ac:dyDescent="0.25">
      <c r="A1101" s="6">
        <v>1767</v>
      </c>
      <c r="B1101" s="7" t="s">
        <v>92</v>
      </c>
      <c r="C1101" s="7" t="s">
        <v>74</v>
      </c>
      <c r="D1101" s="7" t="s">
        <v>121</v>
      </c>
      <c r="E1101" s="7" t="s">
        <v>94</v>
      </c>
      <c r="F1101" s="7" t="s">
        <v>95</v>
      </c>
      <c r="G1101" s="7" t="s">
        <v>1170</v>
      </c>
      <c r="H1101" s="7" t="s">
        <v>1170</v>
      </c>
      <c r="I1101" s="7" t="s">
        <v>1171</v>
      </c>
      <c r="J1101" s="7" t="s">
        <v>2649</v>
      </c>
      <c r="K1101" s="7" t="s">
        <v>5954</v>
      </c>
      <c r="L1101" s="7" t="s">
        <v>5955</v>
      </c>
      <c r="M1101" s="7" t="s">
        <v>251</v>
      </c>
      <c r="N1101" s="7" t="s">
        <v>3475</v>
      </c>
      <c r="O1101" s="8">
        <v>2</v>
      </c>
      <c r="P1101" s="8">
        <v>0</v>
      </c>
      <c r="Q1101" s="8">
        <v>0</v>
      </c>
      <c r="R1101" s="7" t="s">
        <v>581</v>
      </c>
      <c r="S1101" s="7" t="s">
        <v>581</v>
      </c>
      <c r="T1101" s="7" t="s">
        <v>581</v>
      </c>
      <c r="U1101" s="8">
        <v>0</v>
      </c>
      <c r="V1101" s="8">
        <v>2</v>
      </c>
      <c r="W1101" s="8">
        <v>2</v>
      </c>
      <c r="X1101" s="8">
        <v>0</v>
      </c>
      <c r="Y1101" s="8">
        <v>2</v>
      </c>
      <c r="Z1101" s="8">
        <v>2</v>
      </c>
      <c r="AA1101" s="8">
        <v>0</v>
      </c>
      <c r="AB1101" s="8">
        <v>0</v>
      </c>
      <c r="AC1101" s="8">
        <v>0</v>
      </c>
      <c r="AD1101" s="8">
        <v>0</v>
      </c>
      <c r="AE1101" s="8">
        <v>0</v>
      </c>
      <c r="AF1101" s="8">
        <v>0</v>
      </c>
      <c r="AG1101" s="8">
        <v>0</v>
      </c>
      <c r="AH1101" s="8">
        <v>2</v>
      </c>
      <c r="AI1101" s="8">
        <v>2</v>
      </c>
      <c r="AJ1101" s="8">
        <v>0</v>
      </c>
      <c r="AK1101" s="8">
        <v>2</v>
      </c>
      <c r="AL1101" s="8">
        <v>2</v>
      </c>
    </row>
    <row r="1102" spans="1:38" ht="102" hidden="1" x14ac:dyDescent="0.25">
      <c r="A1102" s="6">
        <v>1767</v>
      </c>
      <c r="B1102" s="7" t="s">
        <v>92</v>
      </c>
      <c r="C1102" s="7" t="s">
        <v>74</v>
      </c>
      <c r="D1102" s="7" t="s">
        <v>121</v>
      </c>
      <c r="E1102" s="7" t="s">
        <v>94</v>
      </c>
      <c r="F1102" s="7" t="s">
        <v>95</v>
      </c>
      <c r="G1102" s="7" t="s">
        <v>1170</v>
      </c>
      <c r="H1102" s="7" t="s">
        <v>1170</v>
      </c>
      <c r="I1102" s="7" t="s">
        <v>1171</v>
      </c>
      <c r="J1102" s="7" t="s">
        <v>2649</v>
      </c>
      <c r="K1102" s="7" t="s">
        <v>5956</v>
      </c>
      <c r="L1102" s="7" t="s">
        <v>5957</v>
      </c>
      <c r="M1102" s="7" t="s">
        <v>738</v>
      </c>
      <c r="N1102" s="7" t="s">
        <v>4795</v>
      </c>
      <c r="O1102" s="8">
        <v>6</v>
      </c>
      <c r="P1102" s="8">
        <v>6</v>
      </c>
      <c r="Q1102" s="8">
        <v>6</v>
      </c>
      <c r="R1102" s="7" t="s">
        <v>581</v>
      </c>
      <c r="S1102" s="7" t="s">
        <v>581</v>
      </c>
      <c r="T1102" s="7" t="s">
        <v>581</v>
      </c>
      <c r="U1102" s="8">
        <v>0</v>
      </c>
      <c r="V1102" s="8">
        <v>7</v>
      </c>
      <c r="W1102" s="8">
        <v>7</v>
      </c>
      <c r="X1102" s="8">
        <v>0</v>
      </c>
      <c r="Y1102" s="8">
        <v>5</v>
      </c>
      <c r="Z1102" s="8">
        <v>5</v>
      </c>
      <c r="AA1102" s="8">
        <v>0</v>
      </c>
      <c r="AB1102" s="8">
        <v>0</v>
      </c>
      <c r="AC1102" s="8">
        <v>0</v>
      </c>
      <c r="AD1102" s="8">
        <v>0</v>
      </c>
      <c r="AE1102" s="8">
        <v>0</v>
      </c>
      <c r="AF1102" s="8">
        <v>0</v>
      </c>
      <c r="AG1102" s="8">
        <v>0</v>
      </c>
      <c r="AH1102" s="8">
        <v>5</v>
      </c>
      <c r="AI1102" s="8">
        <v>5</v>
      </c>
      <c r="AJ1102" s="8">
        <v>0</v>
      </c>
      <c r="AK1102" s="8">
        <v>5</v>
      </c>
      <c r="AL1102" s="8">
        <v>5</v>
      </c>
    </row>
    <row r="1103" spans="1:38" ht="102" hidden="1" x14ac:dyDescent="0.25">
      <c r="A1103" s="6">
        <v>1767</v>
      </c>
      <c r="B1103" s="7" t="s">
        <v>92</v>
      </c>
      <c r="C1103" s="7" t="s">
        <v>74</v>
      </c>
      <c r="D1103" s="7" t="s">
        <v>121</v>
      </c>
      <c r="E1103" s="7" t="s">
        <v>94</v>
      </c>
      <c r="F1103" s="7" t="s">
        <v>95</v>
      </c>
      <c r="G1103" s="7" t="s">
        <v>1170</v>
      </c>
      <c r="H1103" s="7" t="s">
        <v>1170</v>
      </c>
      <c r="I1103" s="7" t="s">
        <v>1171</v>
      </c>
      <c r="J1103" s="7" t="s">
        <v>2649</v>
      </c>
      <c r="K1103" s="7" t="s">
        <v>5958</v>
      </c>
      <c r="L1103" s="7" t="s">
        <v>5959</v>
      </c>
      <c r="M1103" s="7" t="s">
        <v>263</v>
      </c>
      <c r="N1103" s="7" t="s">
        <v>5960</v>
      </c>
      <c r="O1103" s="8">
        <v>3</v>
      </c>
      <c r="P1103" s="8">
        <v>5</v>
      </c>
      <c r="Q1103" s="8">
        <v>5</v>
      </c>
      <c r="R1103" s="7" t="s">
        <v>581</v>
      </c>
      <c r="S1103" s="7" t="s">
        <v>581</v>
      </c>
      <c r="T1103" s="7" t="s">
        <v>581</v>
      </c>
      <c r="U1103" s="8">
        <v>0</v>
      </c>
      <c r="V1103" s="8">
        <v>8</v>
      </c>
      <c r="W1103" s="8">
        <v>8</v>
      </c>
      <c r="X1103" s="8">
        <v>0</v>
      </c>
      <c r="Y1103" s="8">
        <v>6</v>
      </c>
      <c r="Z1103" s="8">
        <v>6</v>
      </c>
      <c r="AA1103" s="8">
        <v>0</v>
      </c>
      <c r="AB1103" s="8">
        <v>0</v>
      </c>
      <c r="AC1103" s="8">
        <v>0</v>
      </c>
      <c r="AD1103" s="8">
        <v>0</v>
      </c>
      <c r="AE1103" s="8">
        <v>0</v>
      </c>
      <c r="AF1103" s="8">
        <v>0</v>
      </c>
      <c r="AG1103" s="8">
        <v>0</v>
      </c>
      <c r="AH1103" s="8">
        <v>6</v>
      </c>
      <c r="AI1103" s="8">
        <v>6</v>
      </c>
      <c r="AJ1103" s="8">
        <v>0</v>
      </c>
      <c r="AK1103" s="8">
        <v>6</v>
      </c>
      <c r="AL1103" s="8">
        <v>6</v>
      </c>
    </row>
    <row r="1104" spans="1:38" ht="102" hidden="1" x14ac:dyDescent="0.25">
      <c r="A1104" s="6">
        <v>1767</v>
      </c>
      <c r="B1104" s="7" t="s">
        <v>92</v>
      </c>
      <c r="C1104" s="7" t="s">
        <v>74</v>
      </c>
      <c r="D1104" s="7" t="s">
        <v>121</v>
      </c>
      <c r="E1104" s="7" t="s">
        <v>94</v>
      </c>
      <c r="F1104" s="7" t="s">
        <v>95</v>
      </c>
      <c r="G1104" s="7" t="s">
        <v>1170</v>
      </c>
      <c r="H1104" s="7" t="s">
        <v>1170</v>
      </c>
      <c r="I1104" s="7" t="s">
        <v>1171</v>
      </c>
      <c r="J1104" s="7" t="s">
        <v>2649</v>
      </c>
      <c r="K1104" s="7" t="s">
        <v>5961</v>
      </c>
      <c r="L1104" s="7" t="s">
        <v>5962</v>
      </c>
      <c r="M1104" s="7" t="s">
        <v>540</v>
      </c>
      <c r="N1104" s="7" t="s">
        <v>3812</v>
      </c>
      <c r="O1104" s="8">
        <v>14</v>
      </c>
      <c r="P1104" s="8">
        <v>15</v>
      </c>
      <c r="Q1104" s="8">
        <v>15</v>
      </c>
      <c r="R1104" s="7" t="s">
        <v>581</v>
      </c>
      <c r="S1104" s="7" t="s">
        <v>581</v>
      </c>
      <c r="T1104" s="7" t="s">
        <v>581</v>
      </c>
      <c r="U1104" s="8">
        <v>0</v>
      </c>
      <c r="V1104" s="8">
        <v>3</v>
      </c>
      <c r="W1104" s="8">
        <v>3</v>
      </c>
      <c r="X1104" s="8">
        <v>0</v>
      </c>
      <c r="Y1104" s="8">
        <v>2</v>
      </c>
      <c r="Z1104" s="8">
        <v>2</v>
      </c>
      <c r="AA1104" s="8">
        <v>0</v>
      </c>
      <c r="AB1104" s="8">
        <v>0</v>
      </c>
      <c r="AC1104" s="8">
        <v>0</v>
      </c>
      <c r="AD1104" s="8">
        <v>0</v>
      </c>
      <c r="AE1104" s="8">
        <v>0</v>
      </c>
      <c r="AF1104" s="8">
        <v>0</v>
      </c>
      <c r="AG1104" s="8">
        <v>0</v>
      </c>
      <c r="AH1104" s="8">
        <v>2</v>
      </c>
      <c r="AI1104" s="8">
        <v>2</v>
      </c>
      <c r="AJ1104" s="8">
        <v>0</v>
      </c>
      <c r="AK1104" s="8">
        <v>2</v>
      </c>
      <c r="AL1104" s="8">
        <v>2</v>
      </c>
    </row>
    <row r="1105" spans="1:39" ht="102" hidden="1" x14ac:dyDescent="0.25">
      <c r="A1105" s="6">
        <v>1767</v>
      </c>
      <c r="B1105" s="7" t="s">
        <v>92</v>
      </c>
      <c r="C1105" s="7" t="s">
        <v>74</v>
      </c>
      <c r="D1105" s="7" t="s">
        <v>121</v>
      </c>
      <c r="E1105" s="7" t="s">
        <v>94</v>
      </c>
      <c r="F1105" s="7" t="s">
        <v>95</v>
      </c>
      <c r="G1105" s="7" t="s">
        <v>1170</v>
      </c>
      <c r="H1105" s="7" t="s">
        <v>1170</v>
      </c>
      <c r="I1105" s="7" t="s">
        <v>1171</v>
      </c>
      <c r="J1105" s="7" t="s">
        <v>2649</v>
      </c>
      <c r="K1105" s="7" t="s">
        <v>5963</v>
      </c>
      <c r="L1105" s="7" t="s">
        <v>5964</v>
      </c>
      <c r="M1105" s="7" t="s">
        <v>134</v>
      </c>
      <c r="N1105" s="7" t="s">
        <v>5965</v>
      </c>
      <c r="O1105" s="8">
        <v>4</v>
      </c>
      <c r="P1105" s="8">
        <v>4</v>
      </c>
      <c r="Q1105" s="8">
        <v>4</v>
      </c>
      <c r="R1105" s="7" t="s">
        <v>581</v>
      </c>
      <c r="S1105" s="7" t="s">
        <v>581</v>
      </c>
      <c r="T1105" s="7" t="s">
        <v>581</v>
      </c>
      <c r="U1105" s="8">
        <v>0</v>
      </c>
      <c r="V1105" s="8">
        <v>4</v>
      </c>
      <c r="W1105" s="8">
        <v>4</v>
      </c>
      <c r="X1105" s="8">
        <v>0</v>
      </c>
      <c r="Y1105" s="8">
        <v>3</v>
      </c>
      <c r="Z1105" s="8">
        <v>3</v>
      </c>
      <c r="AA1105" s="8">
        <v>0</v>
      </c>
      <c r="AB1105" s="8">
        <v>0</v>
      </c>
      <c r="AC1105" s="8">
        <v>0</v>
      </c>
      <c r="AD1105" s="8">
        <v>0</v>
      </c>
      <c r="AE1105" s="8">
        <v>0</v>
      </c>
      <c r="AF1105" s="8">
        <v>0</v>
      </c>
      <c r="AG1105" s="8">
        <v>0</v>
      </c>
      <c r="AH1105" s="8">
        <v>3</v>
      </c>
      <c r="AI1105" s="8">
        <v>3</v>
      </c>
      <c r="AJ1105" s="8">
        <v>0</v>
      </c>
      <c r="AK1105" s="8">
        <v>3</v>
      </c>
      <c r="AL1105" s="8">
        <v>3</v>
      </c>
    </row>
    <row r="1106" spans="1:39" ht="102" hidden="1" x14ac:dyDescent="0.25">
      <c r="A1106" s="6">
        <v>1767</v>
      </c>
      <c r="B1106" s="7" t="s">
        <v>92</v>
      </c>
      <c r="C1106" s="7" t="s">
        <v>74</v>
      </c>
      <c r="D1106" s="7" t="s">
        <v>121</v>
      </c>
      <c r="E1106" s="7" t="s">
        <v>94</v>
      </c>
      <c r="F1106" s="7" t="s">
        <v>95</v>
      </c>
      <c r="G1106" s="7" t="s">
        <v>1170</v>
      </c>
      <c r="H1106" s="7" t="s">
        <v>1170</v>
      </c>
      <c r="I1106" s="7" t="s">
        <v>1171</v>
      </c>
      <c r="J1106" s="7" t="s">
        <v>2649</v>
      </c>
      <c r="K1106" s="7" t="s">
        <v>5966</v>
      </c>
      <c r="L1106" s="7" t="s">
        <v>5967</v>
      </c>
      <c r="M1106" s="7" t="s">
        <v>534</v>
      </c>
      <c r="N1106" s="7" t="s">
        <v>5968</v>
      </c>
      <c r="O1106" s="8">
        <v>4</v>
      </c>
      <c r="P1106" s="8">
        <v>0</v>
      </c>
      <c r="Q1106" s="8">
        <v>0</v>
      </c>
      <c r="R1106" s="7" t="s">
        <v>581</v>
      </c>
      <c r="S1106" s="7" t="s">
        <v>581</v>
      </c>
      <c r="T1106" s="7" t="s">
        <v>581</v>
      </c>
      <c r="U1106" s="8">
        <v>0</v>
      </c>
      <c r="V1106" s="8">
        <v>1</v>
      </c>
      <c r="W1106" s="8">
        <v>1</v>
      </c>
      <c r="X1106" s="8">
        <v>0</v>
      </c>
      <c r="Y1106" s="8">
        <v>1</v>
      </c>
      <c r="Z1106" s="8">
        <v>1</v>
      </c>
      <c r="AA1106" s="8">
        <v>0</v>
      </c>
      <c r="AB1106" s="8">
        <v>0</v>
      </c>
      <c r="AC1106" s="8">
        <v>0</v>
      </c>
      <c r="AD1106" s="8">
        <v>0</v>
      </c>
      <c r="AE1106" s="8">
        <v>0</v>
      </c>
      <c r="AF1106" s="8">
        <v>0</v>
      </c>
      <c r="AG1106" s="8">
        <v>0</v>
      </c>
      <c r="AH1106" s="8">
        <v>1</v>
      </c>
      <c r="AI1106" s="8">
        <v>1</v>
      </c>
      <c r="AJ1106" s="8">
        <v>0</v>
      </c>
      <c r="AK1106" s="8">
        <v>1</v>
      </c>
      <c r="AL1106" s="8">
        <v>1</v>
      </c>
    </row>
    <row r="1107" spans="1:39" ht="102" hidden="1" x14ac:dyDescent="0.25">
      <c r="A1107" s="6">
        <v>1767</v>
      </c>
      <c r="B1107" s="7" t="s">
        <v>92</v>
      </c>
      <c r="C1107" s="7" t="s">
        <v>74</v>
      </c>
      <c r="D1107" s="7" t="s">
        <v>121</v>
      </c>
      <c r="E1107" s="7" t="s">
        <v>94</v>
      </c>
      <c r="F1107" s="7" t="s">
        <v>95</v>
      </c>
      <c r="G1107" s="7" t="s">
        <v>1170</v>
      </c>
      <c r="H1107" s="7" t="s">
        <v>1170</v>
      </c>
      <c r="I1107" s="7" t="s">
        <v>1171</v>
      </c>
      <c r="J1107" s="7" t="s">
        <v>2649</v>
      </c>
      <c r="K1107" s="7" t="s">
        <v>5969</v>
      </c>
      <c r="L1107" s="7" t="s">
        <v>5970</v>
      </c>
      <c r="M1107" s="7" t="s">
        <v>236</v>
      </c>
      <c r="N1107" s="7" t="s">
        <v>3409</v>
      </c>
      <c r="O1107" s="8">
        <v>0</v>
      </c>
      <c r="P1107" s="8">
        <v>3</v>
      </c>
      <c r="Q1107" s="8">
        <v>3</v>
      </c>
      <c r="R1107" s="7" t="s">
        <v>581</v>
      </c>
      <c r="S1107" s="7" t="s">
        <v>581</v>
      </c>
      <c r="T1107" s="7" t="s">
        <v>581</v>
      </c>
      <c r="U1107" s="8">
        <v>1</v>
      </c>
      <c r="V1107" s="8">
        <v>1</v>
      </c>
      <c r="W1107" s="8">
        <v>1</v>
      </c>
      <c r="X1107" s="8">
        <v>1</v>
      </c>
      <c r="Y1107" s="8">
        <v>1</v>
      </c>
      <c r="Z1107" s="8">
        <v>1</v>
      </c>
      <c r="AA1107" s="8">
        <v>0</v>
      </c>
      <c r="AB1107" s="8">
        <v>0</v>
      </c>
      <c r="AC1107" s="8">
        <v>0</v>
      </c>
      <c r="AD1107" s="8">
        <v>0</v>
      </c>
      <c r="AE1107" s="8">
        <v>0</v>
      </c>
      <c r="AF1107" s="8">
        <v>0</v>
      </c>
      <c r="AG1107" s="8">
        <v>1</v>
      </c>
      <c r="AH1107" s="8">
        <v>1</v>
      </c>
      <c r="AI1107" s="8">
        <v>1</v>
      </c>
      <c r="AJ1107" s="8">
        <v>1</v>
      </c>
      <c r="AK1107" s="8">
        <v>1</v>
      </c>
      <c r="AL1107" s="8">
        <v>1</v>
      </c>
    </row>
    <row r="1108" spans="1:39" ht="89.25" hidden="1" x14ac:dyDescent="0.25">
      <c r="A1108" s="6">
        <v>1768</v>
      </c>
      <c r="B1108" s="7" t="s">
        <v>92</v>
      </c>
      <c r="C1108" s="7" t="s">
        <v>72</v>
      </c>
      <c r="D1108" s="7" t="s">
        <v>172</v>
      </c>
      <c r="E1108" s="7" t="s">
        <v>94</v>
      </c>
      <c r="F1108" s="7" t="s">
        <v>95</v>
      </c>
      <c r="G1108" s="7" t="s">
        <v>2562</v>
      </c>
      <c r="H1108" s="7" t="s">
        <v>2563</v>
      </c>
      <c r="I1108" s="7" t="s">
        <v>2564</v>
      </c>
      <c r="J1108" s="7" t="s">
        <v>2649</v>
      </c>
      <c r="K1108" s="7" t="s">
        <v>5971</v>
      </c>
      <c r="L1108" s="7" t="s">
        <v>5972</v>
      </c>
      <c r="M1108" s="7" t="s">
        <v>146</v>
      </c>
      <c r="N1108" s="7" t="s">
        <v>5567</v>
      </c>
      <c r="O1108" s="8">
        <v>0</v>
      </c>
      <c r="P1108" s="8">
        <v>0</v>
      </c>
      <c r="Q1108" s="8">
        <v>0</v>
      </c>
      <c r="U1108" s="8">
        <v>4</v>
      </c>
      <c r="V1108" s="8">
        <v>4</v>
      </c>
      <c r="W1108" s="8">
        <v>8</v>
      </c>
      <c r="X1108" s="8">
        <v>4</v>
      </c>
      <c r="Y1108" s="8">
        <v>4</v>
      </c>
      <c r="Z1108" s="8">
        <v>8</v>
      </c>
      <c r="AA1108" s="8">
        <v>0</v>
      </c>
      <c r="AB1108" s="8">
        <v>0</v>
      </c>
      <c r="AC1108" s="8">
        <v>0</v>
      </c>
      <c r="AD1108" s="8">
        <v>0</v>
      </c>
      <c r="AE1108" s="8">
        <v>0</v>
      </c>
      <c r="AF1108" s="8">
        <v>0</v>
      </c>
      <c r="AG1108" s="8">
        <v>4</v>
      </c>
      <c r="AH1108" s="8">
        <v>4</v>
      </c>
      <c r="AI1108" s="8">
        <v>8</v>
      </c>
      <c r="AJ1108" s="8">
        <v>0</v>
      </c>
      <c r="AK1108" s="8">
        <v>0</v>
      </c>
      <c r="AL1108" s="8">
        <v>0</v>
      </c>
      <c r="AM1108" s="7" t="s">
        <v>5973</v>
      </c>
    </row>
    <row r="1109" spans="1:39" ht="89.25" hidden="1" x14ac:dyDescent="0.25">
      <c r="A1109" s="6">
        <v>1768</v>
      </c>
      <c r="B1109" s="7" t="s">
        <v>92</v>
      </c>
      <c r="C1109" s="7" t="s">
        <v>72</v>
      </c>
      <c r="D1109" s="7" t="s">
        <v>172</v>
      </c>
      <c r="E1109" s="7" t="s">
        <v>94</v>
      </c>
      <c r="F1109" s="7" t="s">
        <v>95</v>
      </c>
      <c r="G1109" s="7" t="s">
        <v>2562</v>
      </c>
      <c r="H1109" s="7" t="s">
        <v>2563</v>
      </c>
      <c r="I1109" s="7" t="s">
        <v>2564</v>
      </c>
      <c r="J1109" s="7" t="s">
        <v>2649</v>
      </c>
      <c r="K1109" s="7" t="s">
        <v>5974</v>
      </c>
      <c r="L1109" s="7" t="s">
        <v>5975</v>
      </c>
      <c r="M1109" s="7" t="s">
        <v>622</v>
      </c>
      <c r="N1109" s="7" t="s">
        <v>5976</v>
      </c>
      <c r="O1109" s="8">
        <v>0</v>
      </c>
      <c r="P1109" s="8">
        <v>0</v>
      </c>
      <c r="Q1109" s="8">
        <v>0</v>
      </c>
      <c r="U1109" s="8">
        <v>12</v>
      </c>
      <c r="V1109" s="8">
        <v>12</v>
      </c>
      <c r="W1109" s="8">
        <v>0</v>
      </c>
      <c r="X1109" s="8">
        <v>11</v>
      </c>
      <c r="Y1109" s="8">
        <v>11</v>
      </c>
      <c r="Z1109" s="8">
        <v>0</v>
      </c>
      <c r="AA1109" s="8">
        <v>0</v>
      </c>
      <c r="AB1109" s="8">
        <v>0</v>
      </c>
      <c r="AC1109" s="8">
        <v>0</v>
      </c>
      <c r="AD1109" s="8">
        <v>0</v>
      </c>
      <c r="AE1109" s="8">
        <v>0</v>
      </c>
      <c r="AF1109" s="8">
        <v>0</v>
      </c>
      <c r="AG1109" s="8">
        <v>11</v>
      </c>
      <c r="AH1109" s="8">
        <v>11</v>
      </c>
      <c r="AI1109" s="8">
        <v>0</v>
      </c>
      <c r="AJ1109" s="8">
        <v>0</v>
      </c>
      <c r="AK1109" s="8">
        <v>0</v>
      </c>
      <c r="AL1109" s="8">
        <v>0</v>
      </c>
      <c r="AM1109" s="7" t="s">
        <v>5977</v>
      </c>
    </row>
    <row r="1110" spans="1:39" ht="89.25" hidden="1" x14ac:dyDescent="0.25">
      <c r="A1110" s="6">
        <v>1768</v>
      </c>
      <c r="B1110" s="7" t="s">
        <v>92</v>
      </c>
      <c r="C1110" s="7" t="s">
        <v>72</v>
      </c>
      <c r="D1110" s="7" t="s">
        <v>172</v>
      </c>
      <c r="E1110" s="7" t="s">
        <v>94</v>
      </c>
      <c r="F1110" s="7" t="s">
        <v>95</v>
      </c>
      <c r="G1110" s="7" t="s">
        <v>2562</v>
      </c>
      <c r="H1110" s="7" t="s">
        <v>2563</v>
      </c>
      <c r="I1110" s="7" t="s">
        <v>2564</v>
      </c>
      <c r="J1110" s="7" t="s">
        <v>2649</v>
      </c>
      <c r="K1110" s="7" t="s">
        <v>5978</v>
      </c>
      <c r="L1110" s="7" t="s">
        <v>5979</v>
      </c>
      <c r="M1110" s="7" t="s">
        <v>3235</v>
      </c>
      <c r="N1110" s="7" t="s">
        <v>5980</v>
      </c>
      <c r="O1110" s="8">
        <v>0</v>
      </c>
      <c r="P1110" s="8">
        <v>0</v>
      </c>
      <c r="Q1110" s="8">
        <v>0</v>
      </c>
      <c r="U1110" s="8">
        <v>1</v>
      </c>
      <c r="V1110" s="8">
        <v>1</v>
      </c>
      <c r="W1110" s="8">
        <v>1</v>
      </c>
      <c r="X1110" s="8">
        <v>1</v>
      </c>
      <c r="Y1110" s="8">
        <v>1</v>
      </c>
      <c r="Z1110" s="8">
        <v>1</v>
      </c>
      <c r="AA1110" s="8">
        <v>0</v>
      </c>
      <c r="AB1110" s="8">
        <v>0</v>
      </c>
      <c r="AC1110" s="8">
        <v>0</v>
      </c>
      <c r="AD1110" s="8">
        <v>0</v>
      </c>
      <c r="AE1110" s="8">
        <v>0</v>
      </c>
      <c r="AF1110" s="8">
        <v>0</v>
      </c>
      <c r="AG1110" s="8">
        <v>1</v>
      </c>
      <c r="AH1110" s="8">
        <v>1</v>
      </c>
      <c r="AI1110" s="8">
        <v>1</v>
      </c>
      <c r="AJ1110" s="8">
        <v>0</v>
      </c>
      <c r="AK1110" s="8">
        <v>0</v>
      </c>
      <c r="AL1110" s="8">
        <v>0</v>
      </c>
    </row>
    <row r="1111" spans="1:39" ht="102" hidden="1" x14ac:dyDescent="0.25">
      <c r="A1111" s="6">
        <v>1768</v>
      </c>
      <c r="B1111" s="7" t="s">
        <v>92</v>
      </c>
      <c r="C1111" s="7" t="s">
        <v>72</v>
      </c>
      <c r="D1111" s="7" t="s">
        <v>172</v>
      </c>
      <c r="E1111" s="7" t="s">
        <v>94</v>
      </c>
      <c r="F1111" s="7" t="s">
        <v>95</v>
      </c>
      <c r="G1111" s="7" t="s">
        <v>2562</v>
      </c>
      <c r="H1111" s="7" t="s">
        <v>2563</v>
      </c>
      <c r="I1111" s="7" t="s">
        <v>2564</v>
      </c>
      <c r="J1111" s="7" t="s">
        <v>2649</v>
      </c>
      <c r="K1111" s="7" t="s">
        <v>5981</v>
      </c>
      <c r="L1111" s="7" t="s">
        <v>5982</v>
      </c>
      <c r="M1111" s="7" t="s">
        <v>146</v>
      </c>
      <c r="N1111" s="7" t="s">
        <v>5567</v>
      </c>
      <c r="O1111" s="8">
        <v>0</v>
      </c>
      <c r="P1111" s="8">
        <v>0</v>
      </c>
      <c r="Q1111" s="8">
        <v>0</v>
      </c>
      <c r="U1111" s="8">
        <v>2</v>
      </c>
      <c r="V1111" s="8">
        <v>2</v>
      </c>
      <c r="W1111" s="8">
        <v>0</v>
      </c>
      <c r="X1111" s="8">
        <v>2</v>
      </c>
      <c r="Y1111" s="8">
        <v>2</v>
      </c>
      <c r="Z1111" s="8">
        <v>0</v>
      </c>
      <c r="AA1111" s="8">
        <v>0</v>
      </c>
      <c r="AB1111" s="8">
        <v>0</v>
      </c>
      <c r="AC1111" s="8">
        <v>0</v>
      </c>
      <c r="AD1111" s="8">
        <v>0</v>
      </c>
      <c r="AE1111" s="8">
        <v>0</v>
      </c>
      <c r="AF1111" s="8">
        <v>0</v>
      </c>
      <c r="AG1111" s="8">
        <v>2</v>
      </c>
      <c r="AH1111" s="8">
        <v>2</v>
      </c>
      <c r="AI1111" s="8">
        <v>0</v>
      </c>
      <c r="AJ1111" s="8">
        <v>0</v>
      </c>
      <c r="AK1111" s="8">
        <v>0</v>
      </c>
      <c r="AL1111" s="8">
        <v>0</v>
      </c>
      <c r="AM1111" s="7" t="s">
        <v>5983</v>
      </c>
    </row>
    <row r="1112" spans="1:39" ht="76.5" hidden="1" x14ac:dyDescent="0.25">
      <c r="A1112" s="6">
        <v>1772</v>
      </c>
      <c r="B1112" s="7" t="s">
        <v>92</v>
      </c>
      <c r="C1112" s="7" t="s">
        <v>52</v>
      </c>
      <c r="D1112" s="7" t="s">
        <v>505</v>
      </c>
      <c r="E1112" s="7" t="s">
        <v>94</v>
      </c>
      <c r="F1112" s="7" t="s">
        <v>95</v>
      </c>
      <c r="G1112" s="7" t="s">
        <v>2430</v>
      </c>
      <c r="H1112" s="7" t="s">
        <v>2431</v>
      </c>
      <c r="I1112" s="7" t="s">
        <v>2432</v>
      </c>
      <c r="J1112" s="7" t="s">
        <v>2649</v>
      </c>
      <c r="K1112" s="7" t="s">
        <v>1071</v>
      </c>
      <c r="L1112" s="7" t="s">
        <v>5984</v>
      </c>
      <c r="M1112" s="7" t="s">
        <v>505</v>
      </c>
      <c r="N1112" s="7" t="s">
        <v>5985</v>
      </c>
      <c r="O1112" s="8">
        <v>1</v>
      </c>
      <c r="P1112" s="8">
        <v>2</v>
      </c>
      <c r="Q1112" s="8">
        <v>2</v>
      </c>
      <c r="R1112" s="7" t="s">
        <v>2093</v>
      </c>
      <c r="S1112" s="7" t="s">
        <v>5986</v>
      </c>
      <c r="T1112" s="7" t="s">
        <v>5986</v>
      </c>
      <c r="U1112" s="8">
        <v>25</v>
      </c>
      <c r="V1112" s="8">
        <v>25</v>
      </c>
      <c r="W1112" s="8">
        <v>25</v>
      </c>
      <c r="X1112" s="8">
        <v>3</v>
      </c>
      <c r="Y1112" s="8">
        <v>3</v>
      </c>
      <c r="Z1112" s="8">
        <v>3</v>
      </c>
      <c r="AA1112" s="8">
        <v>0</v>
      </c>
      <c r="AB1112" s="8">
        <v>0</v>
      </c>
      <c r="AC1112" s="8">
        <v>0</v>
      </c>
      <c r="AD1112" s="8">
        <v>0</v>
      </c>
      <c r="AE1112" s="8">
        <v>0</v>
      </c>
      <c r="AF1112" s="8">
        <v>0</v>
      </c>
      <c r="AG1112" s="8">
        <v>0</v>
      </c>
      <c r="AH1112" s="8">
        <v>0</v>
      </c>
      <c r="AI1112" s="8">
        <v>0</v>
      </c>
      <c r="AJ1112" s="8">
        <v>0</v>
      </c>
      <c r="AK1112" s="8">
        <v>0</v>
      </c>
      <c r="AL1112" s="8">
        <v>0</v>
      </c>
      <c r="AM1112" s="7" t="s">
        <v>2435</v>
      </c>
    </row>
    <row r="1113" spans="1:39" ht="76.5" hidden="1" x14ac:dyDescent="0.25">
      <c r="A1113" s="6">
        <v>1772</v>
      </c>
      <c r="B1113" s="7" t="s">
        <v>92</v>
      </c>
      <c r="C1113" s="7" t="s">
        <v>52</v>
      </c>
      <c r="D1113" s="7" t="s">
        <v>505</v>
      </c>
      <c r="E1113" s="7" t="s">
        <v>94</v>
      </c>
      <c r="F1113" s="7" t="s">
        <v>95</v>
      </c>
      <c r="G1113" s="7" t="s">
        <v>2430</v>
      </c>
      <c r="H1113" s="7" t="s">
        <v>2431</v>
      </c>
      <c r="I1113" s="7" t="s">
        <v>2432</v>
      </c>
      <c r="J1113" s="7" t="s">
        <v>2649</v>
      </c>
      <c r="K1113" s="7" t="s">
        <v>5987</v>
      </c>
      <c r="L1113" s="7" t="s">
        <v>5988</v>
      </c>
      <c r="M1113" s="7" t="s">
        <v>505</v>
      </c>
      <c r="N1113" s="7" t="s">
        <v>5989</v>
      </c>
      <c r="O1113" s="8">
        <v>3</v>
      </c>
      <c r="P1113" s="8">
        <v>1</v>
      </c>
      <c r="Q1113" s="8">
        <v>2</v>
      </c>
      <c r="R1113" s="7" t="s">
        <v>5990</v>
      </c>
      <c r="S1113" s="7" t="s">
        <v>5990</v>
      </c>
      <c r="T1113" s="7" t="s">
        <v>5990</v>
      </c>
      <c r="U1113" s="8">
        <v>8</v>
      </c>
      <c r="V1113" s="8">
        <v>8</v>
      </c>
      <c r="W1113" s="8">
        <v>8</v>
      </c>
      <c r="X1113" s="8">
        <v>3</v>
      </c>
      <c r="Y1113" s="8">
        <v>3</v>
      </c>
      <c r="Z1113" s="8">
        <v>3</v>
      </c>
      <c r="AA1113" s="8">
        <v>0</v>
      </c>
      <c r="AB1113" s="8">
        <v>0</v>
      </c>
      <c r="AC1113" s="8">
        <v>0</v>
      </c>
      <c r="AD1113" s="8">
        <v>0</v>
      </c>
      <c r="AE1113" s="8">
        <v>0</v>
      </c>
      <c r="AF1113" s="8">
        <v>0</v>
      </c>
      <c r="AG1113" s="8">
        <v>0</v>
      </c>
      <c r="AH1113" s="8">
        <v>0</v>
      </c>
      <c r="AI1113" s="8">
        <v>0</v>
      </c>
      <c r="AJ1113" s="8">
        <v>0</v>
      </c>
      <c r="AK1113" s="8">
        <v>0</v>
      </c>
      <c r="AL1113" s="8">
        <v>0</v>
      </c>
      <c r="AM1113" s="7" t="s">
        <v>2435</v>
      </c>
    </row>
    <row r="1114" spans="1:39" ht="76.5" hidden="1" x14ac:dyDescent="0.25">
      <c r="A1114" s="6">
        <v>1772</v>
      </c>
      <c r="B1114" s="7" t="s">
        <v>92</v>
      </c>
      <c r="C1114" s="7" t="s">
        <v>52</v>
      </c>
      <c r="D1114" s="7" t="s">
        <v>505</v>
      </c>
      <c r="E1114" s="7" t="s">
        <v>94</v>
      </c>
      <c r="F1114" s="7" t="s">
        <v>95</v>
      </c>
      <c r="G1114" s="7" t="s">
        <v>2430</v>
      </c>
      <c r="H1114" s="7" t="s">
        <v>2431</v>
      </c>
      <c r="I1114" s="7" t="s">
        <v>2432</v>
      </c>
      <c r="J1114" s="7" t="s">
        <v>2649</v>
      </c>
      <c r="K1114" s="7" t="s">
        <v>1104</v>
      </c>
      <c r="L1114" s="7" t="s">
        <v>5991</v>
      </c>
      <c r="M1114" s="7" t="s">
        <v>505</v>
      </c>
      <c r="N1114" s="7" t="s">
        <v>5992</v>
      </c>
      <c r="O1114" s="8">
        <v>2</v>
      </c>
      <c r="P1114" s="8">
        <v>3</v>
      </c>
      <c r="Q1114" s="8">
        <v>3</v>
      </c>
      <c r="R1114" s="7" t="s">
        <v>5993</v>
      </c>
      <c r="S1114" s="7" t="s">
        <v>5993</v>
      </c>
      <c r="T1114" s="7" t="s">
        <v>5993</v>
      </c>
      <c r="U1114" s="8">
        <v>37</v>
      </c>
      <c r="V1114" s="8">
        <v>37</v>
      </c>
      <c r="W1114" s="8">
        <v>37</v>
      </c>
      <c r="X1114" s="8">
        <v>3</v>
      </c>
      <c r="Y1114" s="8">
        <v>3</v>
      </c>
      <c r="Z1114" s="8">
        <v>3</v>
      </c>
      <c r="AA1114" s="8">
        <v>0</v>
      </c>
      <c r="AB1114" s="8">
        <v>0</v>
      </c>
      <c r="AC1114" s="8">
        <v>0</v>
      </c>
      <c r="AD1114" s="8">
        <v>0</v>
      </c>
      <c r="AE1114" s="8">
        <v>0</v>
      </c>
      <c r="AF1114" s="8">
        <v>0</v>
      </c>
      <c r="AG1114" s="8">
        <v>0</v>
      </c>
      <c r="AH1114" s="8">
        <v>0</v>
      </c>
      <c r="AI1114" s="8">
        <v>0</v>
      </c>
      <c r="AJ1114" s="8">
        <v>0</v>
      </c>
      <c r="AK1114" s="8">
        <v>0</v>
      </c>
      <c r="AL1114" s="8">
        <v>0</v>
      </c>
      <c r="AM1114" s="7" t="s">
        <v>2435</v>
      </c>
    </row>
    <row r="1115" spans="1:39" ht="76.5" hidden="1" x14ac:dyDescent="0.25">
      <c r="A1115" s="6">
        <v>1772</v>
      </c>
      <c r="B1115" s="7" t="s">
        <v>92</v>
      </c>
      <c r="C1115" s="7" t="s">
        <v>52</v>
      </c>
      <c r="D1115" s="7" t="s">
        <v>505</v>
      </c>
      <c r="E1115" s="7" t="s">
        <v>94</v>
      </c>
      <c r="F1115" s="7" t="s">
        <v>95</v>
      </c>
      <c r="G1115" s="7" t="s">
        <v>2430</v>
      </c>
      <c r="H1115" s="7" t="s">
        <v>2431</v>
      </c>
      <c r="I1115" s="7" t="s">
        <v>2432</v>
      </c>
      <c r="J1115" s="7" t="s">
        <v>2649</v>
      </c>
      <c r="K1115" s="7" t="s">
        <v>1112</v>
      </c>
      <c r="L1115" s="7" t="s">
        <v>5994</v>
      </c>
      <c r="M1115" s="7" t="s">
        <v>505</v>
      </c>
      <c r="N1115" s="7" t="s">
        <v>5995</v>
      </c>
      <c r="O1115" s="8">
        <v>2</v>
      </c>
      <c r="P1115" s="8">
        <v>2</v>
      </c>
      <c r="Q1115" s="8">
        <v>2</v>
      </c>
      <c r="R1115" s="7" t="s">
        <v>2190</v>
      </c>
      <c r="S1115" s="7" t="s">
        <v>2190</v>
      </c>
      <c r="T1115" s="7" t="s">
        <v>2190</v>
      </c>
      <c r="U1115" s="8">
        <v>19</v>
      </c>
      <c r="V1115" s="8">
        <v>19</v>
      </c>
      <c r="W1115" s="8">
        <v>19</v>
      </c>
      <c r="X1115" s="8">
        <v>2</v>
      </c>
      <c r="Y1115" s="8">
        <v>2</v>
      </c>
      <c r="Z1115" s="8">
        <v>2</v>
      </c>
      <c r="AA1115" s="8">
        <v>0</v>
      </c>
      <c r="AB1115" s="8">
        <v>0</v>
      </c>
      <c r="AC1115" s="8">
        <v>0</v>
      </c>
      <c r="AD1115" s="8">
        <v>0</v>
      </c>
      <c r="AE1115" s="8">
        <v>0</v>
      </c>
      <c r="AF1115" s="8">
        <v>0</v>
      </c>
      <c r="AG1115" s="8">
        <v>0</v>
      </c>
      <c r="AH1115" s="8">
        <v>0</v>
      </c>
      <c r="AI1115" s="8">
        <v>0</v>
      </c>
      <c r="AJ1115" s="8">
        <v>0</v>
      </c>
      <c r="AK1115" s="8">
        <v>0</v>
      </c>
      <c r="AL1115" s="8">
        <v>0</v>
      </c>
      <c r="AM1115" s="7" t="s">
        <v>2435</v>
      </c>
    </row>
    <row r="1116" spans="1:39" ht="89.25" hidden="1" x14ac:dyDescent="0.25">
      <c r="A1116" s="6">
        <v>1774</v>
      </c>
      <c r="B1116" s="7" t="s">
        <v>92</v>
      </c>
      <c r="C1116" s="7" t="s">
        <v>54</v>
      </c>
      <c r="D1116" s="7" t="s">
        <v>251</v>
      </c>
      <c r="E1116" s="7" t="s">
        <v>94</v>
      </c>
      <c r="F1116" s="7" t="s">
        <v>95</v>
      </c>
      <c r="G1116" s="7" t="s">
        <v>2439</v>
      </c>
      <c r="H1116" s="7" t="s">
        <v>2439</v>
      </c>
      <c r="I1116" s="7" t="s">
        <v>2440</v>
      </c>
      <c r="J1116" s="7" t="s">
        <v>2649</v>
      </c>
      <c r="K1116" s="7" t="s">
        <v>5996</v>
      </c>
      <c r="L1116" s="7" t="s">
        <v>5997</v>
      </c>
      <c r="M1116" s="7" t="s">
        <v>141</v>
      </c>
      <c r="N1116" s="7" t="s">
        <v>3278</v>
      </c>
      <c r="O1116" s="8">
        <v>0</v>
      </c>
      <c r="P1116" s="8">
        <v>0</v>
      </c>
      <c r="Q1116" s="8">
        <v>0</v>
      </c>
      <c r="R1116" s="7" t="s">
        <v>228</v>
      </c>
      <c r="S1116" s="7" t="s">
        <v>228</v>
      </c>
      <c r="T1116" s="7" t="s">
        <v>228</v>
      </c>
      <c r="U1116" s="8">
        <v>0</v>
      </c>
      <c r="V1116" s="8">
        <v>0</v>
      </c>
      <c r="W1116" s="8">
        <v>0</v>
      </c>
      <c r="X1116" s="8">
        <v>0</v>
      </c>
      <c r="Y1116" s="8">
        <v>0</v>
      </c>
      <c r="Z1116" s="8">
        <v>0</v>
      </c>
      <c r="AA1116" s="8">
        <v>0</v>
      </c>
      <c r="AB1116" s="8">
        <v>0</v>
      </c>
      <c r="AC1116" s="8">
        <v>0</v>
      </c>
      <c r="AD1116" s="8">
        <v>0</v>
      </c>
      <c r="AE1116" s="8">
        <v>0</v>
      </c>
      <c r="AF1116" s="8">
        <v>0</v>
      </c>
      <c r="AG1116" s="8">
        <v>0</v>
      </c>
      <c r="AH1116" s="8">
        <v>0</v>
      </c>
      <c r="AI1116" s="8">
        <v>0</v>
      </c>
      <c r="AJ1116" s="8">
        <v>0</v>
      </c>
      <c r="AK1116" s="8">
        <v>0</v>
      </c>
      <c r="AL1116" s="8">
        <v>0</v>
      </c>
    </row>
    <row r="1117" spans="1:39" ht="89.25" hidden="1" x14ac:dyDescent="0.25">
      <c r="A1117" s="6">
        <v>1782</v>
      </c>
      <c r="B1117" s="7" t="s">
        <v>92</v>
      </c>
      <c r="C1117" s="7" t="s">
        <v>52</v>
      </c>
      <c r="D1117" s="7" t="s">
        <v>172</v>
      </c>
      <c r="E1117" s="7" t="s">
        <v>94</v>
      </c>
      <c r="F1117" s="7" t="s">
        <v>95</v>
      </c>
      <c r="G1117" s="7" t="s">
        <v>2463</v>
      </c>
      <c r="H1117" s="7" t="s">
        <v>2464</v>
      </c>
      <c r="I1117" s="7" t="s">
        <v>2465</v>
      </c>
      <c r="J1117" s="7" t="s">
        <v>2649</v>
      </c>
      <c r="K1117" s="7" t="s">
        <v>5998</v>
      </c>
      <c r="L1117" s="7" t="s">
        <v>5999</v>
      </c>
      <c r="M1117" s="7" t="s">
        <v>172</v>
      </c>
      <c r="N1117" s="7" t="s">
        <v>3265</v>
      </c>
      <c r="O1117" s="8">
        <v>2</v>
      </c>
      <c r="P1117" s="8">
        <v>2</v>
      </c>
      <c r="Q1117" s="8">
        <v>0</v>
      </c>
      <c r="R1117" s="7" t="s">
        <v>6000</v>
      </c>
      <c r="S1117" s="7" t="s">
        <v>6000</v>
      </c>
      <c r="U1117" s="8">
        <v>2</v>
      </c>
      <c r="V1117" s="8">
        <v>2</v>
      </c>
      <c r="W1117" s="8">
        <v>2</v>
      </c>
      <c r="X1117" s="8">
        <v>2</v>
      </c>
      <c r="Y1117" s="8">
        <v>2</v>
      </c>
      <c r="Z1117" s="8">
        <v>2</v>
      </c>
      <c r="AA1117" s="8">
        <v>0</v>
      </c>
      <c r="AB1117" s="8">
        <v>0</v>
      </c>
      <c r="AC1117" s="8">
        <v>0</v>
      </c>
      <c r="AD1117" s="8">
        <v>2</v>
      </c>
      <c r="AE1117" s="8">
        <v>2</v>
      </c>
      <c r="AF1117" s="8">
        <v>2</v>
      </c>
      <c r="AG1117" s="8">
        <v>0</v>
      </c>
      <c r="AH1117" s="8">
        <v>0</v>
      </c>
      <c r="AI1117" s="8">
        <v>0</v>
      </c>
      <c r="AJ1117" s="8">
        <v>2</v>
      </c>
      <c r="AK1117" s="8">
        <v>2</v>
      </c>
      <c r="AL1117" s="8">
        <v>0</v>
      </c>
    </row>
    <row r="1118" spans="1:39" ht="114.75" hidden="1" x14ac:dyDescent="0.25">
      <c r="A1118" s="6">
        <v>1787</v>
      </c>
      <c r="B1118" s="7" t="s">
        <v>92</v>
      </c>
      <c r="C1118" s="7" t="s">
        <v>76</v>
      </c>
      <c r="D1118" s="7" t="s">
        <v>121</v>
      </c>
      <c r="E1118" s="7" t="s">
        <v>94</v>
      </c>
      <c r="F1118" s="7" t="s">
        <v>95</v>
      </c>
      <c r="G1118" s="7" t="s">
        <v>2473</v>
      </c>
      <c r="H1118" s="7" t="s">
        <v>2474</v>
      </c>
      <c r="I1118" s="7" t="s">
        <v>2475</v>
      </c>
      <c r="J1118" s="7" t="s">
        <v>2649</v>
      </c>
      <c r="K1118" s="7" t="s">
        <v>6001</v>
      </c>
      <c r="L1118" s="7" t="s">
        <v>6002</v>
      </c>
      <c r="M1118" s="7" t="s">
        <v>1041</v>
      </c>
      <c r="N1118" s="7" t="s">
        <v>6003</v>
      </c>
      <c r="O1118" s="8">
        <v>0</v>
      </c>
      <c r="P1118" s="8">
        <v>0</v>
      </c>
      <c r="Q1118" s="8">
        <v>0</v>
      </c>
      <c r="R1118" s="7" t="s">
        <v>104</v>
      </c>
      <c r="S1118" s="7" t="s">
        <v>104</v>
      </c>
      <c r="T1118" s="7" t="s">
        <v>104</v>
      </c>
      <c r="U1118" s="8">
        <v>1</v>
      </c>
      <c r="V1118" s="8">
        <v>1</v>
      </c>
      <c r="W1118" s="8">
        <v>1</v>
      </c>
      <c r="X1118" s="8">
        <v>1</v>
      </c>
      <c r="Y1118" s="8">
        <v>1</v>
      </c>
      <c r="Z1118" s="8">
        <v>1</v>
      </c>
      <c r="AA1118" s="8">
        <v>0</v>
      </c>
      <c r="AB1118" s="8">
        <v>0</v>
      </c>
      <c r="AC1118" s="8">
        <v>0</v>
      </c>
      <c r="AD1118" s="8">
        <v>0</v>
      </c>
      <c r="AE1118" s="8">
        <v>0</v>
      </c>
      <c r="AF1118" s="8">
        <v>0</v>
      </c>
      <c r="AG1118" s="8">
        <v>1</v>
      </c>
      <c r="AH1118" s="8">
        <v>1</v>
      </c>
      <c r="AI1118" s="8">
        <v>1</v>
      </c>
      <c r="AJ1118" s="8">
        <v>0</v>
      </c>
      <c r="AK1118" s="8">
        <v>0</v>
      </c>
      <c r="AL1118" s="8">
        <v>0</v>
      </c>
    </row>
    <row r="1119" spans="1:39" ht="114.75" hidden="1" x14ac:dyDescent="0.25">
      <c r="A1119" s="6">
        <v>1787</v>
      </c>
      <c r="B1119" s="7" t="s">
        <v>92</v>
      </c>
      <c r="C1119" s="7" t="s">
        <v>76</v>
      </c>
      <c r="D1119" s="7" t="s">
        <v>121</v>
      </c>
      <c r="E1119" s="7" t="s">
        <v>94</v>
      </c>
      <c r="F1119" s="7" t="s">
        <v>95</v>
      </c>
      <c r="G1119" s="7" t="s">
        <v>2473</v>
      </c>
      <c r="H1119" s="7" t="s">
        <v>2474</v>
      </c>
      <c r="I1119" s="7" t="s">
        <v>2475</v>
      </c>
      <c r="J1119" s="7" t="s">
        <v>2649</v>
      </c>
      <c r="K1119" s="7" t="s">
        <v>6004</v>
      </c>
      <c r="L1119" s="7" t="s">
        <v>6005</v>
      </c>
      <c r="M1119" s="7" t="s">
        <v>564</v>
      </c>
      <c r="N1119" s="7" t="s">
        <v>3349</v>
      </c>
      <c r="O1119" s="8">
        <v>3</v>
      </c>
      <c r="P1119" s="8">
        <v>4</v>
      </c>
      <c r="Q1119" s="8">
        <v>4</v>
      </c>
      <c r="R1119" s="7" t="s">
        <v>306</v>
      </c>
      <c r="S1119" s="7" t="s">
        <v>306</v>
      </c>
      <c r="T1119" s="7" t="s">
        <v>306</v>
      </c>
      <c r="U1119" s="8">
        <v>3</v>
      </c>
      <c r="V1119" s="8">
        <v>3</v>
      </c>
      <c r="W1119" s="8">
        <v>3</v>
      </c>
      <c r="X1119" s="8">
        <v>3</v>
      </c>
      <c r="Y1119" s="8">
        <v>3</v>
      </c>
      <c r="Z1119" s="8">
        <v>3</v>
      </c>
      <c r="AA1119" s="8">
        <v>0</v>
      </c>
      <c r="AB1119" s="8">
        <v>0</v>
      </c>
      <c r="AC1119" s="8">
        <v>0</v>
      </c>
      <c r="AD1119" s="8">
        <v>0</v>
      </c>
      <c r="AE1119" s="8">
        <v>0</v>
      </c>
      <c r="AF1119" s="8">
        <v>0</v>
      </c>
      <c r="AG1119" s="8">
        <v>3</v>
      </c>
      <c r="AH1119" s="8">
        <v>3</v>
      </c>
      <c r="AI1119" s="8">
        <v>3</v>
      </c>
      <c r="AJ1119" s="8">
        <v>3</v>
      </c>
      <c r="AK1119" s="8">
        <v>3</v>
      </c>
      <c r="AL1119" s="8">
        <v>3</v>
      </c>
    </row>
    <row r="1120" spans="1:39" ht="89.25" hidden="1" x14ac:dyDescent="0.25">
      <c r="A1120" s="6">
        <v>1797</v>
      </c>
      <c r="B1120" s="7" t="s">
        <v>92</v>
      </c>
      <c r="C1120" s="7" t="s">
        <v>79</v>
      </c>
      <c r="D1120" s="7" t="s">
        <v>121</v>
      </c>
      <c r="E1120" s="7" t="s">
        <v>94</v>
      </c>
      <c r="F1120" s="7" t="s">
        <v>928</v>
      </c>
      <c r="G1120" s="7" t="s">
        <v>2501</v>
      </c>
      <c r="H1120" s="7" t="s">
        <v>2502</v>
      </c>
      <c r="I1120" s="7" t="s">
        <v>2503</v>
      </c>
      <c r="J1120" s="7" t="s">
        <v>2649</v>
      </c>
      <c r="K1120" s="7" t="s">
        <v>6006</v>
      </c>
      <c r="L1120" s="7" t="s">
        <v>6007</v>
      </c>
      <c r="M1120" s="7" t="s">
        <v>564</v>
      </c>
      <c r="N1120" s="7" t="s">
        <v>3349</v>
      </c>
      <c r="O1120" s="8">
        <v>0</v>
      </c>
      <c r="P1120" s="8">
        <v>0</v>
      </c>
      <c r="Q1120" s="8">
        <v>0</v>
      </c>
      <c r="R1120" s="7" t="s">
        <v>104</v>
      </c>
      <c r="S1120" s="7" t="s">
        <v>104</v>
      </c>
      <c r="T1120" s="7" t="s">
        <v>104</v>
      </c>
      <c r="U1120" s="8">
        <v>2</v>
      </c>
      <c r="V1120" s="8">
        <v>2</v>
      </c>
      <c r="W1120" s="8">
        <v>2</v>
      </c>
      <c r="X1120" s="8">
        <v>2</v>
      </c>
      <c r="Y1120" s="8">
        <v>2</v>
      </c>
      <c r="Z1120" s="8">
        <v>2</v>
      </c>
      <c r="AA1120" s="8">
        <v>0</v>
      </c>
      <c r="AB1120" s="8">
        <v>0</v>
      </c>
      <c r="AC1120" s="8">
        <v>0</v>
      </c>
      <c r="AD1120" s="8">
        <v>0</v>
      </c>
      <c r="AE1120" s="8">
        <v>0</v>
      </c>
      <c r="AF1120" s="8">
        <v>0</v>
      </c>
      <c r="AG1120" s="8">
        <v>2</v>
      </c>
      <c r="AH1120" s="8">
        <v>2</v>
      </c>
      <c r="AI1120" s="8">
        <v>2</v>
      </c>
      <c r="AJ1120" s="8">
        <v>0</v>
      </c>
      <c r="AK1120" s="8">
        <v>0</v>
      </c>
      <c r="AL1120" s="8">
        <v>0</v>
      </c>
    </row>
    <row r="1121" spans="1:39" ht="89.25" hidden="1" x14ac:dyDescent="0.25">
      <c r="A1121" s="6">
        <v>1797</v>
      </c>
      <c r="B1121" s="7" t="s">
        <v>92</v>
      </c>
      <c r="C1121" s="7" t="s">
        <v>79</v>
      </c>
      <c r="D1121" s="7" t="s">
        <v>121</v>
      </c>
      <c r="E1121" s="7" t="s">
        <v>94</v>
      </c>
      <c r="F1121" s="7" t="s">
        <v>928</v>
      </c>
      <c r="G1121" s="7" t="s">
        <v>2501</v>
      </c>
      <c r="H1121" s="7" t="s">
        <v>2502</v>
      </c>
      <c r="I1121" s="7" t="s">
        <v>2503</v>
      </c>
      <c r="J1121" s="7" t="s">
        <v>2649</v>
      </c>
      <c r="K1121" s="7" t="s">
        <v>6008</v>
      </c>
      <c r="L1121" s="7" t="s">
        <v>6009</v>
      </c>
      <c r="M1121" s="7" t="s">
        <v>3979</v>
      </c>
      <c r="N1121" s="7" t="s">
        <v>5879</v>
      </c>
      <c r="O1121" s="8">
        <v>0</v>
      </c>
      <c r="P1121" s="8">
        <v>0</v>
      </c>
      <c r="Q1121" s="8">
        <v>0</v>
      </c>
      <c r="R1121" s="7" t="s">
        <v>104</v>
      </c>
      <c r="S1121" s="7" t="s">
        <v>104</v>
      </c>
      <c r="T1121" s="7" t="s">
        <v>104</v>
      </c>
      <c r="U1121" s="8">
        <v>3</v>
      </c>
      <c r="V1121" s="8">
        <v>3</v>
      </c>
      <c r="W1121" s="8">
        <v>3</v>
      </c>
      <c r="X1121" s="8">
        <v>2</v>
      </c>
      <c r="Y1121" s="8">
        <v>2</v>
      </c>
      <c r="Z1121" s="8">
        <v>2</v>
      </c>
      <c r="AA1121" s="8">
        <v>0</v>
      </c>
      <c r="AB1121" s="8">
        <v>0</v>
      </c>
      <c r="AC1121" s="8">
        <v>0</v>
      </c>
      <c r="AD1121" s="8">
        <v>0</v>
      </c>
      <c r="AE1121" s="8">
        <v>0</v>
      </c>
      <c r="AF1121" s="8">
        <v>0</v>
      </c>
      <c r="AG1121" s="8">
        <v>2</v>
      </c>
      <c r="AH1121" s="8">
        <v>2</v>
      </c>
      <c r="AI1121" s="8">
        <v>2</v>
      </c>
      <c r="AJ1121" s="8">
        <v>0</v>
      </c>
      <c r="AK1121" s="8">
        <v>0</v>
      </c>
      <c r="AL1121" s="8">
        <v>0</v>
      </c>
    </row>
    <row r="1122" spans="1:39" ht="76.5" hidden="1" x14ac:dyDescent="0.25">
      <c r="A1122" s="6">
        <v>1803</v>
      </c>
      <c r="B1122" s="7" t="s">
        <v>92</v>
      </c>
      <c r="C1122" s="7" t="s">
        <v>72</v>
      </c>
      <c r="D1122" s="7" t="s">
        <v>121</v>
      </c>
      <c r="E1122" s="7" t="s">
        <v>94</v>
      </c>
      <c r="F1122" s="7" t="s">
        <v>491</v>
      </c>
      <c r="G1122" s="7" t="s">
        <v>1184</v>
      </c>
      <c r="H1122" s="7" t="s">
        <v>1185</v>
      </c>
      <c r="I1122" s="7" t="s">
        <v>1186</v>
      </c>
      <c r="J1122" s="7" t="s">
        <v>2649</v>
      </c>
      <c r="K1122" s="7" t="s">
        <v>6010</v>
      </c>
      <c r="L1122" s="7" t="s">
        <v>6011</v>
      </c>
      <c r="M1122" s="7" t="s">
        <v>345</v>
      </c>
      <c r="N1122" s="7" t="s">
        <v>6012</v>
      </c>
      <c r="O1122" s="8">
        <v>0</v>
      </c>
      <c r="P1122" s="8">
        <v>0</v>
      </c>
      <c r="Q1122" s="8">
        <v>0</v>
      </c>
      <c r="R1122" s="7" t="s">
        <v>228</v>
      </c>
      <c r="S1122" s="7" t="s">
        <v>228</v>
      </c>
      <c r="T1122" s="7" t="s">
        <v>228</v>
      </c>
      <c r="U1122" s="8">
        <v>17</v>
      </c>
      <c r="V1122" s="8">
        <v>17</v>
      </c>
      <c r="W1122" s="8">
        <v>17</v>
      </c>
      <c r="X1122" s="8">
        <v>3</v>
      </c>
      <c r="Y1122" s="8">
        <v>3</v>
      </c>
      <c r="Z1122" s="8">
        <v>3</v>
      </c>
      <c r="AA1122" s="8">
        <v>0</v>
      </c>
      <c r="AB1122" s="8">
        <v>0</v>
      </c>
      <c r="AC1122" s="8">
        <v>0</v>
      </c>
      <c r="AD1122" s="8">
        <v>3</v>
      </c>
      <c r="AE1122" s="8">
        <v>3</v>
      </c>
      <c r="AF1122" s="8">
        <v>3</v>
      </c>
      <c r="AG1122" s="8">
        <v>0</v>
      </c>
      <c r="AH1122" s="8">
        <v>0</v>
      </c>
      <c r="AI1122" s="8">
        <v>0</v>
      </c>
      <c r="AJ1122" s="8">
        <v>0</v>
      </c>
      <c r="AK1122" s="8">
        <v>0</v>
      </c>
      <c r="AL1122" s="8">
        <v>0</v>
      </c>
      <c r="AM1122" s="7" t="s">
        <v>1189</v>
      </c>
    </row>
    <row r="1123" spans="1:39" ht="76.5" hidden="1" x14ac:dyDescent="0.25">
      <c r="A1123" s="6">
        <v>1803</v>
      </c>
      <c r="B1123" s="7" t="s">
        <v>92</v>
      </c>
      <c r="C1123" s="7" t="s">
        <v>72</v>
      </c>
      <c r="D1123" s="7" t="s">
        <v>121</v>
      </c>
      <c r="E1123" s="7" t="s">
        <v>94</v>
      </c>
      <c r="F1123" s="7" t="s">
        <v>491</v>
      </c>
      <c r="G1123" s="7" t="s">
        <v>1184</v>
      </c>
      <c r="H1123" s="7" t="s">
        <v>1185</v>
      </c>
      <c r="I1123" s="7" t="s">
        <v>1186</v>
      </c>
      <c r="J1123" s="7" t="s">
        <v>2649</v>
      </c>
      <c r="K1123" s="7" t="s">
        <v>6013</v>
      </c>
      <c r="L1123" s="7" t="s">
        <v>6014</v>
      </c>
      <c r="M1123" s="7" t="s">
        <v>134</v>
      </c>
      <c r="N1123" s="7" t="s">
        <v>6015</v>
      </c>
      <c r="O1123" s="8">
        <v>0</v>
      </c>
      <c r="P1123" s="8">
        <v>0</v>
      </c>
      <c r="Q1123" s="8">
        <v>0</v>
      </c>
      <c r="R1123" s="7" t="s">
        <v>228</v>
      </c>
      <c r="S1123" s="7" t="s">
        <v>228</v>
      </c>
      <c r="T1123" s="7" t="s">
        <v>228</v>
      </c>
      <c r="U1123" s="8">
        <v>13</v>
      </c>
      <c r="V1123" s="8">
        <v>10</v>
      </c>
      <c r="W1123" s="8">
        <v>10</v>
      </c>
      <c r="X1123" s="8">
        <v>5</v>
      </c>
      <c r="Y1123" s="8">
        <v>5</v>
      </c>
      <c r="Z1123" s="8">
        <v>5</v>
      </c>
      <c r="AA1123" s="8">
        <v>0</v>
      </c>
      <c r="AB1123" s="8">
        <v>0</v>
      </c>
      <c r="AC1123" s="8">
        <v>0</v>
      </c>
      <c r="AD1123" s="8">
        <v>5</v>
      </c>
      <c r="AE1123" s="8">
        <v>5</v>
      </c>
      <c r="AF1123" s="8">
        <v>5</v>
      </c>
      <c r="AG1123" s="8">
        <v>0</v>
      </c>
      <c r="AH1123" s="8">
        <v>0</v>
      </c>
      <c r="AI1123" s="8">
        <v>0</v>
      </c>
      <c r="AJ1123" s="8">
        <v>0</v>
      </c>
      <c r="AK1123" s="8">
        <v>0</v>
      </c>
      <c r="AL1123" s="8">
        <v>0</v>
      </c>
      <c r="AM1123" s="7" t="s">
        <v>1189</v>
      </c>
    </row>
    <row r="1124" spans="1:39" ht="76.5" hidden="1" x14ac:dyDescent="0.25">
      <c r="A1124" s="6">
        <v>1803</v>
      </c>
      <c r="B1124" s="7" t="s">
        <v>92</v>
      </c>
      <c r="C1124" s="7" t="s">
        <v>72</v>
      </c>
      <c r="D1124" s="7" t="s">
        <v>121</v>
      </c>
      <c r="E1124" s="7" t="s">
        <v>94</v>
      </c>
      <c r="F1124" s="7" t="s">
        <v>491</v>
      </c>
      <c r="G1124" s="7" t="s">
        <v>1184</v>
      </c>
      <c r="H1124" s="7" t="s">
        <v>1185</v>
      </c>
      <c r="I1124" s="7" t="s">
        <v>1186</v>
      </c>
      <c r="J1124" s="7" t="s">
        <v>2649</v>
      </c>
      <c r="K1124" s="7" t="s">
        <v>6016</v>
      </c>
      <c r="L1124" s="7" t="s">
        <v>6017</v>
      </c>
      <c r="M1124" s="7" t="s">
        <v>141</v>
      </c>
      <c r="N1124" s="7" t="s">
        <v>6018</v>
      </c>
      <c r="O1124" s="8">
        <v>1</v>
      </c>
      <c r="P1124" s="8">
        <v>0</v>
      </c>
      <c r="Q1124" s="8">
        <v>0</v>
      </c>
      <c r="R1124" s="7" t="s">
        <v>6019</v>
      </c>
      <c r="S1124" s="7" t="s">
        <v>228</v>
      </c>
      <c r="T1124" s="7" t="s">
        <v>228</v>
      </c>
      <c r="U1124" s="8">
        <v>17</v>
      </c>
      <c r="V1124" s="8">
        <v>17</v>
      </c>
      <c r="W1124" s="8">
        <v>17</v>
      </c>
      <c r="X1124" s="8">
        <v>2</v>
      </c>
      <c r="Y1124" s="8">
        <v>2</v>
      </c>
      <c r="Z1124" s="8">
        <v>2</v>
      </c>
      <c r="AA1124" s="8">
        <v>0</v>
      </c>
      <c r="AB1124" s="8">
        <v>0</v>
      </c>
      <c r="AC1124" s="8">
        <v>0</v>
      </c>
      <c r="AD1124" s="8">
        <v>2</v>
      </c>
      <c r="AE1124" s="8">
        <v>2</v>
      </c>
      <c r="AF1124" s="8">
        <v>2</v>
      </c>
      <c r="AG1124" s="8">
        <v>0</v>
      </c>
      <c r="AH1124" s="8">
        <v>0</v>
      </c>
      <c r="AI1124" s="8">
        <v>0</v>
      </c>
      <c r="AJ1124" s="8">
        <v>0</v>
      </c>
      <c r="AK1124" s="8">
        <v>0</v>
      </c>
      <c r="AL1124" s="8">
        <v>0</v>
      </c>
      <c r="AM1124" s="7" t="s">
        <v>1189</v>
      </c>
    </row>
    <row r="1125" spans="1:39" ht="89.25" hidden="1" x14ac:dyDescent="0.25">
      <c r="A1125" s="6">
        <v>1807</v>
      </c>
      <c r="B1125" s="7" t="s">
        <v>92</v>
      </c>
      <c r="C1125" s="7" t="s">
        <v>74</v>
      </c>
      <c r="D1125" s="7" t="s">
        <v>121</v>
      </c>
      <c r="E1125" s="7" t="s">
        <v>94</v>
      </c>
      <c r="F1125" s="7" t="s">
        <v>95</v>
      </c>
      <c r="G1125" s="7" t="s">
        <v>2507</v>
      </c>
      <c r="H1125" s="7" t="s">
        <v>531</v>
      </c>
      <c r="I1125" s="7" t="s">
        <v>2508</v>
      </c>
      <c r="J1125" s="7" t="s">
        <v>2649</v>
      </c>
      <c r="K1125" s="7" t="s">
        <v>6020</v>
      </c>
      <c r="L1125" s="7" t="s">
        <v>6021</v>
      </c>
      <c r="M1125" s="7" t="s">
        <v>877</v>
      </c>
      <c r="N1125" s="7" t="s">
        <v>6022</v>
      </c>
      <c r="O1125" s="8">
        <v>0</v>
      </c>
      <c r="P1125" s="8">
        <v>1</v>
      </c>
      <c r="Q1125" s="8">
        <v>1</v>
      </c>
      <c r="R1125" s="7" t="s">
        <v>104</v>
      </c>
      <c r="S1125" s="7" t="s">
        <v>6023</v>
      </c>
      <c r="T1125" s="7" t="s">
        <v>6023</v>
      </c>
      <c r="U1125" s="8">
        <v>1</v>
      </c>
      <c r="V1125" s="8">
        <v>1</v>
      </c>
      <c r="W1125" s="8">
        <v>1</v>
      </c>
      <c r="X1125" s="8">
        <v>1</v>
      </c>
      <c r="Y1125" s="8">
        <v>1</v>
      </c>
      <c r="Z1125" s="8">
        <v>1</v>
      </c>
      <c r="AA1125" s="8">
        <v>0</v>
      </c>
      <c r="AB1125" s="8">
        <v>0</v>
      </c>
      <c r="AC1125" s="8">
        <v>0</v>
      </c>
      <c r="AD1125" s="8">
        <v>0</v>
      </c>
      <c r="AE1125" s="8">
        <v>0</v>
      </c>
      <c r="AF1125" s="8">
        <v>0</v>
      </c>
      <c r="AG1125" s="8">
        <v>1</v>
      </c>
      <c r="AH1125" s="8">
        <v>1</v>
      </c>
      <c r="AI1125" s="8">
        <v>1</v>
      </c>
      <c r="AJ1125" s="8">
        <v>1</v>
      </c>
      <c r="AK1125" s="8">
        <v>1</v>
      </c>
      <c r="AL1125" s="8">
        <v>1</v>
      </c>
    </row>
  </sheetData>
  <autoFilter ref="A3:AM1125">
    <filterColumn colId="2">
      <filters>
        <filter val="Минобрнауки России"/>
      </filters>
    </filterColumn>
  </autoFilter>
  <mergeCells count="15">
    <mergeCell ref="AM2:AM3"/>
    <mergeCell ref="A2:I2"/>
    <mergeCell ref="O2:Q2"/>
    <mergeCell ref="R2:T2"/>
    <mergeCell ref="U2:W2"/>
    <mergeCell ref="X2:Z2"/>
    <mergeCell ref="J2:J3"/>
    <mergeCell ref="K2:K3"/>
    <mergeCell ref="L2:L3"/>
    <mergeCell ref="M2:M3"/>
    <mergeCell ref="N2:N3"/>
    <mergeCell ref="AA2:AC2"/>
    <mergeCell ref="AD2:AF2"/>
    <mergeCell ref="AG2:AI2"/>
    <mergeCell ref="AJ2:AL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
  <sheetViews>
    <sheetView workbookViewId="0">
      <selection activeCell="B3" sqref="B3"/>
    </sheetView>
  </sheetViews>
  <sheetFormatPr defaultColWidth="30.7109375" defaultRowHeight="12.75" x14ac:dyDescent="0.25"/>
  <cols>
    <col min="1" max="1" width="30.7109375" style="1"/>
    <col min="2" max="23" width="30.7109375" style="15"/>
    <col min="24" max="16384" width="30.7109375" style="9"/>
  </cols>
  <sheetData>
    <row r="1" spans="1:23" s="10" customFormat="1" ht="26.1" customHeight="1" x14ac:dyDescent="0.25">
      <c r="A1" s="31" t="s">
        <v>43</v>
      </c>
      <c r="B1" s="29" t="s">
        <v>50</v>
      </c>
      <c r="C1" s="28" t="s">
        <v>15</v>
      </c>
      <c r="D1" s="28"/>
      <c r="E1" s="28"/>
      <c r="F1" s="28" t="s">
        <v>17</v>
      </c>
      <c r="G1" s="28"/>
      <c r="H1" s="28"/>
      <c r="I1" s="28" t="s">
        <v>18</v>
      </c>
      <c r="J1" s="28"/>
      <c r="K1" s="28"/>
      <c r="L1" s="28" t="s">
        <v>19</v>
      </c>
      <c r="M1" s="28"/>
      <c r="N1" s="28"/>
      <c r="O1" s="28" t="s">
        <v>20</v>
      </c>
      <c r="P1" s="28"/>
      <c r="Q1" s="28"/>
      <c r="R1" s="28" t="s">
        <v>21</v>
      </c>
      <c r="S1" s="28"/>
      <c r="T1" s="28"/>
      <c r="U1" s="28" t="s">
        <v>22</v>
      </c>
      <c r="V1" s="28"/>
      <c r="W1" s="28"/>
    </row>
    <row r="2" spans="1:23" s="10" customFormat="1" ht="25.5" x14ac:dyDescent="0.25">
      <c r="A2" s="31"/>
      <c r="B2" s="30"/>
      <c r="C2" s="13" t="s">
        <v>24</v>
      </c>
      <c r="D2" s="13" t="s">
        <v>25</v>
      </c>
      <c r="E2" s="13" t="s">
        <v>26</v>
      </c>
      <c r="F2" s="13" t="s">
        <v>24</v>
      </c>
      <c r="G2" s="13" t="s">
        <v>25</v>
      </c>
      <c r="H2" s="13" t="s">
        <v>26</v>
      </c>
      <c r="I2" s="13" t="s">
        <v>29</v>
      </c>
      <c r="J2" s="13" t="s">
        <v>48</v>
      </c>
      <c r="K2" s="13" t="s">
        <v>27</v>
      </c>
      <c r="L2" s="13" t="s">
        <v>29</v>
      </c>
      <c r="M2" s="13" t="s">
        <v>28</v>
      </c>
      <c r="N2" s="13" t="s">
        <v>49</v>
      </c>
      <c r="O2" s="13" t="s">
        <v>29</v>
      </c>
      <c r="P2" s="13" t="s">
        <v>28</v>
      </c>
      <c r="Q2" s="13" t="s">
        <v>27</v>
      </c>
      <c r="R2" s="13" t="s">
        <v>29</v>
      </c>
      <c r="S2" s="13" t="s">
        <v>28</v>
      </c>
      <c r="T2" s="13" t="s">
        <v>27</v>
      </c>
      <c r="U2" s="13" t="s">
        <v>29</v>
      </c>
      <c r="V2" s="13" t="s">
        <v>28</v>
      </c>
      <c r="W2" s="13" t="s">
        <v>27</v>
      </c>
    </row>
    <row r="3" spans="1:23" x14ac:dyDescent="0.25">
      <c r="A3" s="12" t="s">
        <v>44</v>
      </c>
      <c r="B3" s="14">
        <f>COUNTIF('1'!$E:$E,"НПО")</f>
        <v>1</v>
      </c>
      <c r="C3" s="14">
        <f>SUM(SUMIF('1'!$E:$E,"НПО",'1'!N:N),SUMIF('1'!$E:$E,"НПО",'1'!AN:AN),SUMIF('1'!$E:$E,"НПО",'1'!BJ:BJ))</f>
        <v>0</v>
      </c>
      <c r="D3" s="14">
        <f>SUM(SUMIF('1'!$E:$E,"НПО",'1'!O:O),SUMIF('1'!$E:$E,"НПО",'1'!AO:AO),SUMIF('1'!$E:$E,"НПО",'1'!BK:BK))</f>
        <v>0</v>
      </c>
      <c r="E3" s="14">
        <f>SUM(SUMIF('1'!$E:$E,"НПО",'1'!P:P),SUMIF('1'!$E:$E,"НПО",'1'!AP:AP),SUMIF('1'!$E:$E,"НПО",'1'!BL:BL))</f>
        <v>0</v>
      </c>
      <c r="F3" s="14">
        <f>SUM(SUMIF('1'!$E:$E,"НПО",'1'!T:T),SUMIF('1'!$E:$E,"НПО",'1'!AQ:AQ),SUMIF('1'!$E:$E,"НПО",'1'!BM:BM))</f>
        <v>0</v>
      </c>
      <c r="G3" s="14">
        <f>SUM(SUMIF('1'!$E:$E,"НПО",'1'!U:U),SUMIF('1'!$E:$E,"НПО",'1'!AR:AR),SUMIF('1'!$E:$E,"НПО",'1'!BN:BN))</f>
        <v>0</v>
      </c>
      <c r="H3" s="14">
        <f>SUM(SUMIF('1'!$E:$E,"НПО",'1'!V:V),SUMIF('1'!$E:$E,"НПО",'1'!AS:AS),SUMIF('1'!$E:$E,"НПО",'1'!BO:BO))</f>
        <v>0</v>
      </c>
      <c r="I3" s="14">
        <f>SUM(SUMIF('1'!$E:$E,"НПО",'1'!W:W),SUMIF('1'!$E:$E,"НПО",'1'!AT:AT),SUMIF('1'!$E:$E,"НПО",'1'!BP:BP))</f>
        <v>0</v>
      </c>
      <c r="J3" s="14">
        <f>SUM(SUMIF('1'!$E:$E,"НПО",'1'!X:X),SUMIF('1'!$E:$E,"НПО",'1'!AU:AU),SUMIF('1'!$E:$E,"НПО",'1'!BQ:BQ))</f>
        <v>0</v>
      </c>
      <c r="K3" s="14">
        <f>SUM(SUMIF('1'!$E:$E,"НПО",'1'!Y:Y),SUMIF('1'!$E:$E,"НПО",'1'!AV:AV),SUMIF('1'!$E:$E,"НПО",'1'!BR:BR))</f>
        <v>0</v>
      </c>
      <c r="L3" s="14">
        <f>SUM(SUMIF('1'!$E:$E,"НПО",'1'!Z:Z),SUMIF('1'!$E:$E,"НПО",'1'!AW:AW),SUMIF('1'!$E:$E,"НПО",'1'!BS:BS))</f>
        <v>0</v>
      </c>
      <c r="M3" s="14">
        <f>SUM(SUMIF('1'!$E:$E,"НПО",'1'!AA:AA),SUMIF('1'!$E:$E,"НПО",'1'!AX:AX),SUMIF('1'!$E:$E,"НПО",'1'!BT:BT))</f>
        <v>0</v>
      </c>
      <c r="N3" s="14">
        <f>SUM(SUMIF('1'!$E:$E,"НПО",'1'!AB:AB),SUMIF('1'!$E:$E,"НПО",'1'!AY:AY),SUMIF('1'!$E:$E,"НПО",'1'!BU:BU))</f>
        <v>0</v>
      </c>
      <c r="O3" s="14">
        <f>SUM(SUMIF('1'!$E:$E,"НПО",'1'!AC:AC),SUMIF('1'!$E:$E,"НПО",'1'!AZ:AZ),SUMIF('1'!$E:$E,"НПО",'1'!BV:BV))</f>
        <v>0</v>
      </c>
      <c r="P3" s="14">
        <f>SUM(SUMIF('1'!$E:$E,"НПО",'1'!AD:AD),SUMIF('1'!$E:$E,"НПО",'1'!BA:BA),SUMIF('1'!$E:$E,"НПО",'1'!BW:BW))</f>
        <v>0</v>
      </c>
      <c r="Q3" s="14">
        <f>SUM(SUMIF('1'!$E:$E,"НПО",'1'!AE:AE),SUMIF('1'!$E:$E,"НПО",'1'!BB:BB),SUMIF('1'!$E:$E,"НПО",'1'!BX:BX))</f>
        <v>0</v>
      </c>
      <c r="R3" s="14">
        <f>SUM(SUMIF('1'!$E:$E,"НПО",'1'!AF:AF),SUMIF('1'!$E:$E,"НПО",'1'!BC:BC),SUMIF('1'!$E:$E,"НПО",'1'!BY:BY))</f>
        <v>0</v>
      </c>
      <c r="S3" s="14">
        <f>SUM(SUMIF('1'!$E:$E,"НПО",'1'!AG:AG),SUMIF('1'!$E:$E,"НПО",'1'!BD:BD),SUMIF('1'!$E:$E,"НПО",'1'!BZ:BZ))</f>
        <v>0</v>
      </c>
      <c r="T3" s="14">
        <f>SUM(SUMIF('1'!$E:$E,"НПО",'1'!AH:AH),SUMIF('1'!$E:$E,"НПО",'1'!BE:BE),SUMIF('1'!$E:$E,"НПО",'1'!CA:CA))</f>
        <v>0</v>
      </c>
      <c r="U3" s="14">
        <f>SUM(SUMIF('1'!$E:$E,"НПО",'1'!AI:AI),SUMIF('1'!$E:$E,"НПО",'1'!BF:BF),SUMIF('1'!$E:$E,"НПО",'1'!CB:CB))</f>
        <v>0</v>
      </c>
      <c r="V3" s="14">
        <f>SUM(SUMIF('1'!$E:$E,"НПО",'1'!AJ:AJ),SUMIF('1'!$E:$E,"НПО",'1'!BG:BG),SUMIF('1'!$E:$E,"НПО",'1'!CC:CC))</f>
        <v>0</v>
      </c>
      <c r="W3" s="14">
        <f>SUM(SUMIF('1'!$E:$E,"НПО",'1'!AK:AK),SUMIF('1'!$E:$E,"НПО",'1'!BH:BH),SUMIF('1'!$E:$E,"НПО",'1'!CD:CD))</f>
        <v>0</v>
      </c>
    </row>
    <row r="4" spans="1:23" x14ac:dyDescent="0.25">
      <c r="A4" s="12" t="s">
        <v>45</v>
      </c>
      <c r="B4" s="14">
        <f>COUNTIF('1'!$E:$E,"СПО")</f>
        <v>0</v>
      </c>
      <c r="C4" s="14">
        <f>SUM(SUMIF('1'!$E:$E,"СПО",'1'!N:N),SUMIF('1'!$E:$E,"СПО",'1'!AN:AN),SUMIF('1'!$E:$E,"СПО",'1'!BJ:BJ))</f>
        <v>0</v>
      </c>
      <c r="D4" s="14">
        <f>SUM(SUMIF('1'!$E:$E,"СПО",'1'!O:O),SUMIF('1'!$E:$E,"СПО",'1'!AO:AO),SUMIF('1'!$E:$E,"СПО",'1'!BK:BK))</f>
        <v>0</v>
      </c>
      <c r="E4" s="14">
        <f>SUM(SUMIF('1'!$E:$E,"СПО",'1'!P:P),SUMIF('1'!$E:$E,"СПО",'1'!AP:AP),SUMIF('1'!$E:$E,"СПО",'1'!BL:BL))</f>
        <v>0</v>
      </c>
      <c r="F4" s="14">
        <f>SUM(SUMIF('1'!$E:$E,"СПО",'1'!T:T),SUMIF('1'!$E:$E,"СПО",'1'!AQ:AQ),SUMIF('1'!$E:$E,"СПО",'1'!BM:BM))</f>
        <v>0</v>
      </c>
      <c r="G4" s="14">
        <f>SUM(SUMIF('1'!$E:$E,"СПО",'1'!U:U),SUMIF('1'!$E:$E,"СПО",'1'!AR:AR),SUMIF('1'!$E:$E,"СПО",'1'!BN:BN))</f>
        <v>0</v>
      </c>
      <c r="H4" s="14">
        <f>SUM(SUMIF('1'!$E:$E,"СПО",'1'!V:V),SUMIF('1'!$E:$E,"СПО",'1'!AS:AS),SUMIF('1'!$E:$E,"СПО",'1'!BO:BO))</f>
        <v>0</v>
      </c>
      <c r="I4" s="14">
        <f>SUM(SUMIF('1'!$E:$E,"СПО",'1'!W:W),SUMIF('1'!$E:$E,"СПО",'1'!AT:AT),SUMIF('1'!$E:$E,"СПО",'1'!BP:BP))</f>
        <v>0</v>
      </c>
      <c r="J4" s="14">
        <f>SUM(SUMIF('1'!$E:$E,"СПО",'1'!X:X),SUMIF('1'!$E:$E,"СПО",'1'!AU:AU),SUMIF('1'!$E:$E,"СПО",'1'!BQ:BQ))</f>
        <v>0</v>
      </c>
      <c r="K4" s="14">
        <f>SUM(SUMIF('1'!$E:$E,"СПО",'1'!Y:Y),SUMIF('1'!$E:$E,"СПО",'1'!AV:AV),SUMIF('1'!$E:$E,"СПО",'1'!BR:BR))</f>
        <v>0</v>
      </c>
      <c r="L4" s="14">
        <f>SUM(SUMIF('1'!$E:$E,"СПО",'1'!Z:Z),SUMIF('1'!$E:$E,"СПО",'1'!AW:AW),SUMIF('1'!$E:$E,"СПО",'1'!BS:BS))</f>
        <v>0</v>
      </c>
      <c r="M4" s="14">
        <f>SUM(SUMIF('1'!$E:$E,"СПО",'1'!AA:AA),SUMIF('1'!$E:$E,"СПО",'1'!AX:AX),SUMIF('1'!$E:$E,"СПО",'1'!BT:BT))</f>
        <v>0</v>
      </c>
      <c r="N4" s="14">
        <f>SUM(SUMIF('1'!$E:$E,"СПО",'1'!AB:AB),SUMIF('1'!$E:$E,"СПО",'1'!AY:AY),SUMIF('1'!$E:$E,"СПО",'1'!BU:BU))</f>
        <v>0</v>
      </c>
      <c r="O4" s="14">
        <f>SUM(SUMIF('1'!$E:$E,"СПО",'1'!AC:AC),SUMIF('1'!$E:$E,"СПО",'1'!AZ:AZ),SUMIF('1'!$E:$E,"СПО",'1'!BV:BV))</f>
        <v>0</v>
      </c>
      <c r="P4" s="14">
        <f>SUM(SUMIF('1'!$E:$E,"СПО",'1'!AD:AD),SUMIF('1'!$E:$E,"СПО",'1'!BA:BA),SUMIF('1'!$E:$E,"СПО",'1'!BW:BW))</f>
        <v>0</v>
      </c>
      <c r="Q4" s="14">
        <f>SUM(SUMIF('1'!$E:$E,"СПО",'1'!AE:AE),SUMIF('1'!$E:$E,"СПО",'1'!BB:BB),SUMIF('1'!$E:$E,"СПО",'1'!BX:BX))</f>
        <v>0</v>
      </c>
      <c r="R4" s="14">
        <f>SUM(SUMIF('1'!$E:$E,"СПО",'1'!AF:AF),SUMIF('1'!$E:$E,"СПО",'1'!BC:BC),SUMIF('1'!$E:$E,"СПО",'1'!BY:BY))</f>
        <v>0</v>
      </c>
      <c r="S4" s="14">
        <f>SUM(SUMIF('1'!$E:$E,"СПО",'1'!AG:AG),SUMIF('1'!$E:$E,"СПО",'1'!BD:BD),SUMIF('1'!$E:$E,"СПО",'1'!BZ:BZ))</f>
        <v>0</v>
      </c>
      <c r="T4" s="14">
        <f>SUM(SUMIF('1'!$E:$E,"СПО",'1'!AH:AH),SUMIF('1'!$E:$E,"СПО",'1'!BE:BE),SUMIF('1'!$E:$E,"СПО",'1'!CA:CA))</f>
        <v>0</v>
      </c>
      <c r="U4" s="14">
        <f>SUM(SUMIF('1'!$E:$E,"СПО",'1'!AI:AI),SUMIF('1'!$E:$E,"СПО",'1'!BF:BF),SUMIF('1'!$E:$E,"СПО",'1'!CB:CB))</f>
        <v>0</v>
      </c>
      <c r="V4" s="14">
        <f>SUM(SUMIF('1'!$E:$E,"СПО",'1'!AJ:AJ),SUMIF('1'!$E:$E,"СПО",'1'!BG:BG),SUMIF('1'!$E:$E,"СПО",'1'!CC:CC))</f>
        <v>0</v>
      </c>
      <c r="W4" s="14">
        <f>SUM(SUMIF('1'!$E:$E,"СПО",'1'!AK:AK),SUMIF('1'!$E:$E,"СПО",'1'!BH:BH),SUMIF('1'!$E:$E,"СПО",'1'!CD:CD))</f>
        <v>0</v>
      </c>
    </row>
    <row r="5" spans="1:23" x14ac:dyDescent="0.25">
      <c r="A5" s="12" t="s">
        <v>46</v>
      </c>
      <c r="B5" s="14">
        <f>COUNTIF('1'!$E:$E,"ВПО")</f>
        <v>538</v>
      </c>
      <c r="C5" s="14">
        <f>SUM(SUMIF('1'!$E:$E,"ВПО",'1'!N:N),SUMIF('1'!$E:$E,"ВПО",'1'!AN:AN),SUMIF('1'!$E:$E,"ВПО",'1'!BJ:BJ))</f>
        <v>18318</v>
      </c>
      <c r="D5" s="14">
        <f>SUM(SUMIF('1'!$E:$E,"ВПО",'1'!O:O),SUMIF('1'!$E:$E,"ВПО",'1'!AO:AO),SUMIF('1'!$E:$E,"ВПО",'1'!BK:BK))</f>
        <v>18300</v>
      </c>
      <c r="E5" s="14">
        <f>SUM(SUMIF('1'!$E:$E,"ВПО",'1'!P:P),SUMIF('1'!$E:$E,"ВПО",'1'!AP:AP),SUMIF('1'!$E:$E,"ВПО",'1'!BL:BL))</f>
        <v>16939</v>
      </c>
      <c r="F5" s="14">
        <f>SUM(SUMIF('1'!$E:$E,"ВПО",'1'!T:T),SUMIF('1'!$E:$E,"ВПО",'1'!AQ:AQ),SUMIF('1'!$E:$E,"ВПО",'1'!BM:BM))</f>
        <v>23115</v>
      </c>
      <c r="G5" s="14">
        <f>SUM(SUMIF('1'!$E:$E,"ВПО",'1'!U:U),SUMIF('1'!$E:$E,"ВПО",'1'!AR:AR),SUMIF('1'!$E:$E,"ВПО",'1'!BN:BN))</f>
        <v>24249</v>
      </c>
      <c r="H5" s="14">
        <f>SUM(SUMIF('1'!$E:$E,"ВПО",'1'!V:V),SUMIF('1'!$E:$E,"ВПО",'1'!AS:AS),SUMIF('1'!$E:$E,"ВПО",'1'!BO:BO))</f>
        <v>24613</v>
      </c>
      <c r="I5" s="14">
        <f>SUM(SUMIF('1'!$E:$E,"ВПО",'1'!W:W),SUMIF('1'!$E:$E,"ВПО",'1'!AT:AT),SUMIF('1'!$E:$E,"ВПО",'1'!BP:BP))</f>
        <v>10542</v>
      </c>
      <c r="J5" s="14">
        <f>SUM(SUMIF('1'!$E:$E,"ВПО",'1'!X:X),SUMIF('1'!$E:$E,"ВПО",'1'!AU:AU),SUMIF('1'!$E:$E,"ВПО",'1'!BQ:BQ))</f>
        <v>10988</v>
      </c>
      <c r="K5" s="14">
        <f>SUM(SUMIF('1'!$E:$E,"ВПО",'1'!Y:Y),SUMIF('1'!$E:$E,"ВПО",'1'!AV:AV),SUMIF('1'!$E:$E,"ВПО",'1'!BR:BR))</f>
        <v>11122</v>
      </c>
      <c r="L5" s="14">
        <f>SUM(SUMIF('1'!$E:$E,"ВПО",'1'!Z:Z),SUMIF('1'!$E:$E,"ВПО",'1'!AW:AW),SUMIF('1'!$E:$E,"ВПО",'1'!BS:BS))</f>
        <v>2359</v>
      </c>
      <c r="M5" s="14">
        <f>SUM(SUMIF('1'!$E:$E,"ВПО",'1'!AA:AA),SUMIF('1'!$E:$E,"ВПО",'1'!AX:AX),SUMIF('1'!$E:$E,"ВПО",'1'!BT:BT))</f>
        <v>2471</v>
      </c>
      <c r="N5" s="14">
        <f>SUM(SUMIF('1'!$E:$E,"ВПО",'1'!AB:AB),SUMIF('1'!$E:$E,"ВПО",'1'!AY:AY),SUMIF('1'!$E:$E,"ВПО",'1'!BU:BU))</f>
        <v>2585</v>
      </c>
      <c r="O5" s="14">
        <f>SUM(SUMIF('1'!$E:$E,"ВПО",'1'!AC:AC),SUMIF('1'!$E:$E,"ВПО",'1'!AZ:AZ),SUMIF('1'!$E:$E,"ВПО",'1'!BV:BV))</f>
        <v>3475</v>
      </c>
      <c r="P5" s="14">
        <f>SUM(SUMIF('1'!$E:$E,"ВПО",'1'!AD:AD),SUMIF('1'!$E:$E,"ВПО",'1'!BA:BA),SUMIF('1'!$E:$E,"ВПО",'1'!BW:BW))</f>
        <v>3656</v>
      </c>
      <c r="Q5" s="14">
        <f>SUM(SUMIF('1'!$E:$E,"ВПО",'1'!AE:AE),SUMIF('1'!$E:$E,"ВПО",'1'!BB:BB),SUMIF('1'!$E:$E,"ВПО",'1'!BX:BX))</f>
        <v>3729</v>
      </c>
      <c r="R5" s="14">
        <f>SUM(SUMIF('1'!$E:$E,"ВПО",'1'!AF:AF),SUMIF('1'!$E:$E,"ВПО",'1'!BC:BC),SUMIF('1'!$E:$E,"ВПО",'1'!BY:BY))</f>
        <v>5260</v>
      </c>
      <c r="S5" s="14">
        <f>SUM(SUMIF('1'!$E:$E,"ВПО",'1'!AG:AG),SUMIF('1'!$E:$E,"ВПО",'1'!BD:BD),SUMIF('1'!$E:$E,"ВПО",'1'!BZ:BZ))</f>
        <v>5421</v>
      </c>
      <c r="T5" s="14">
        <f>SUM(SUMIF('1'!$E:$E,"ВПО",'1'!AH:AH),SUMIF('1'!$E:$E,"ВПО",'1'!BE:BE),SUMIF('1'!$E:$E,"ВПО",'1'!CA:CA))</f>
        <v>5397</v>
      </c>
      <c r="U5" s="14">
        <f>SUM(SUMIF('1'!$E:$E,"ВПО",'1'!AI:AI),SUMIF('1'!$E:$E,"ВПО",'1'!BF:BF),SUMIF('1'!$E:$E,"ВПО",'1'!CB:CB))</f>
        <v>6257</v>
      </c>
      <c r="V5" s="14">
        <f>SUM(SUMIF('1'!$E:$E,"ВПО",'1'!AJ:AJ),SUMIF('1'!$E:$E,"ВПО",'1'!BG:BG),SUMIF('1'!$E:$E,"ВПО",'1'!CC:CC))</f>
        <v>6534</v>
      </c>
      <c r="W5" s="14">
        <f>SUM(SUMIF('1'!$E:$E,"ВПО",'1'!AK:AK),SUMIF('1'!$E:$E,"ВПО",'1'!BH:BH),SUMIF('1'!$E:$E,"ВПО",'1'!CD:CD))</f>
        <v>6644</v>
      </c>
    </row>
    <row r="6" spans="1:23" x14ac:dyDescent="0.25">
      <c r="A6" s="12" t="s">
        <v>47</v>
      </c>
      <c r="B6" s="14">
        <f>COUNTIF('1'!$E:$E,"ДПО")</f>
        <v>13</v>
      </c>
      <c r="C6" s="14">
        <f>SUM(SUMIF('1'!$E:$E,"ДПО",'1'!N:N),SUMIF('1'!$E:$E,"ДПО",'1'!AN:AN),SUMIF('1'!$E:$E,"ДПО",'1'!BJ:BJ))</f>
        <v>2</v>
      </c>
      <c r="D6" s="14">
        <f>SUM(SUMIF('1'!$E:$E,"ДПО",'1'!O:O),SUMIF('1'!$E:$E,"ДПО",'1'!AO:AO),SUMIF('1'!$E:$E,"ДПО",'1'!BK:BK))</f>
        <v>1</v>
      </c>
      <c r="E6" s="14">
        <f>SUM(SUMIF('1'!$E:$E,"ДПО",'1'!P:P),SUMIF('1'!$E:$E,"ДПО",'1'!AP:AP),SUMIF('1'!$E:$E,"ДПО",'1'!BL:BL))</f>
        <v>1</v>
      </c>
      <c r="F6" s="14">
        <f>SUM(SUMIF('1'!$E:$E,"ДПО",'1'!T:T),SUMIF('1'!$E:$E,"ДПО",'1'!AQ:AQ),SUMIF('1'!$E:$E,"ДПО",'1'!BM:BM))</f>
        <v>12</v>
      </c>
      <c r="G6" s="14">
        <f>SUM(SUMIF('1'!$E:$E,"ДПО",'1'!U:U),SUMIF('1'!$E:$E,"ДПО",'1'!AR:AR),SUMIF('1'!$E:$E,"ДПО",'1'!BN:BN))</f>
        <v>12</v>
      </c>
      <c r="H6" s="14">
        <f>SUM(SUMIF('1'!$E:$E,"ДПО",'1'!V:V),SUMIF('1'!$E:$E,"ДПО",'1'!AS:AS),SUMIF('1'!$E:$E,"ДПО",'1'!BO:BO))</f>
        <v>12</v>
      </c>
      <c r="I6" s="14">
        <f>SUM(SUMIF('1'!$E:$E,"ДПО",'1'!W:W),SUMIF('1'!$E:$E,"ДПО",'1'!AT:AT),SUMIF('1'!$E:$E,"ДПО",'1'!BP:BP))</f>
        <v>6</v>
      </c>
      <c r="J6" s="14">
        <f>SUM(SUMIF('1'!$E:$E,"ДПО",'1'!X:X),SUMIF('1'!$E:$E,"ДПО",'1'!AU:AU),SUMIF('1'!$E:$E,"ДПО",'1'!BQ:BQ))</f>
        <v>6</v>
      </c>
      <c r="K6" s="14">
        <f>SUM(SUMIF('1'!$E:$E,"ДПО",'1'!Y:Y),SUMIF('1'!$E:$E,"ДПО",'1'!AV:AV),SUMIF('1'!$E:$E,"ДПО",'1'!BR:BR))</f>
        <v>6</v>
      </c>
      <c r="L6" s="14">
        <f>SUM(SUMIF('1'!$E:$E,"ДПО",'1'!Z:Z),SUMIF('1'!$E:$E,"ДПО",'1'!AW:AW),SUMIF('1'!$E:$E,"ДПО",'1'!BS:BS))</f>
        <v>0</v>
      </c>
      <c r="M6" s="14">
        <f>SUM(SUMIF('1'!$E:$E,"ДПО",'1'!AA:AA),SUMIF('1'!$E:$E,"ДПО",'1'!AX:AX),SUMIF('1'!$E:$E,"ДПО",'1'!BT:BT))</f>
        <v>0</v>
      </c>
      <c r="N6" s="14">
        <f>SUM(SUMIF('1'!$E:$E,"ДПО",'1'!AB:AB),SUMIF('1'!$E:$E,"ДПО",'1'!AY:AY),SUMIF('1'!$E:$E,"ДПО",'1'!BU:BU))</f>
        <v>0</v>
      </c>
      <c r="O6" s="14">
        <f>SUM(SUMIF('1'!$E:$E,"ДПО",'1'!AC:AC),SUMIF('1'!$E:$E,"ДПО",'1'!AZ:AZ),SUMIF('1'!$E:$E,"ДПО",'1'!BV:BV))</f>
        <v>1</v>
      </c>
      <c r="P6" s="14">
        <f>SUM(SUMIF('1'!$E:$E,"ДПО",'1'!AD:AD),SUMIF('1'!$E:$E,"ДПО",'1'!BA:BA),SUMIF('1'!$E:$E,"ДПО",'1'!BW:BW))</f>
        <v>1</v>
      </c>
      <c r="Q6" s="14">
        <f>SUM(SUMIF('1'!$E:$E,"ДПО",'1'!AE:AE),SUMIF('1'!$E:$E,"ДПО",'1'!BB:BB),SUMIF('1'!$E:$E,"ДПО",'1'!BX:BX))</f>
        <v>1</v>
      </c>
      <c r="R6" s="14">
        <f>SUM(SUMIF('1'!$E:$E,"ДПО",'1'!AF:AF),SUMIF('1'!$E:$E,"ДПО",'1'!BC:BC),SUMIF('1'!$E:$E,"ДПО",'1'!BY:BY))</f>
        <v>6</v>
      </c>
      <c r="S6" s="14">
        <f>SUM(SUMIF('1'!$E:$E,"ДПО",'1'!AG:AG),SUMIF('1'!$E:$E,"ДПО",'1'!BD:BD),SUMIF('1'!$E:$E,"ДПО",'1'!BZ:BZ))</f>
        <v>6</v>
      </c>
      <c r="T6" s="14">
        <f>SUM(SUMIF('1'!$E:$E,"ДПО",'1'!AH:AH),SUMIF('1'!$E:$E,"ДПО",'1'!BE:BE),SUMIF('1'!$E:$E,"ДПО",'1'!CA:CA))</f>
        <v>6</v>
      </c>
      <c r="U6" s="14">
        <f>SUM(SUMIF('1'!$E:$E,"ДПО",'1'!AI:AI),SUMIF('1'!$E:$E,"ДПО",'1'!BF:BF),SUMIF('1'!$E:$E,"ДПО",'1'!CB:CB))</f>
        <v>1</v>
      </c>
      <c r="V6" s="14">
        <f>SUM(SUMIF('1'!$E:$E,"ДПО",'1'!AJ:AJ),SUMIF('1'!$E:$E,"ДПО",'1'!BG:BG),SUMIF('1'!$E:$E,"ДПО",'1'!CC:CC))</f>
        <v>1</v>
      </c>
      <c r="W6" s="14">
        <f>SUM(SUMIF('1'!$E:$E,"ДПО",'1'!AK:AK),SUMIF('1'!$E:$E,"ДПО",'1'!BH:BH),SUMIF('1'!$E:$E,"ДПО",'1'!CD:CD))</f>
        <v>1</v>
      </c>
    </row>
  </sheetData>
  <autoFilter ref="A2:W2"/>
  <mergeCells count="9">
    <mergeCell ref="R1:T1"/>
    <mergeCell ref="U1:W1"/>
    <mergeCell ref="B1:B2"/>
    <mergeCell ref="A1:A2"/>
    <mergeCell ref="C1:E1"/>
    <mergeCell ref="F1:H1"/>
    <mergeCell ref="I1:K1"/>
    <mergeCell ref="L1:N1"/>
    <mergeCell ref="O1:Q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8"/>
  <sheetViews>
    <sheetView topLeftCell="B1" workbookViewId="0">
      <selection activeCell="T8" sqref="T8"/>
    </sheetView>
  </sheetViews>
  <sheetFormatPr defaultColWidth="30.7109375" defaultRowHeight="12.75" x14ac:dyDescent="0.25"/>
  <cols>
    <col min="1" max="2" width="30.7109375" style="9"/>
    <col min="3" max="4" width="0" style="9" hidden="1" customWidth="1"/>
    <col min="5" max="5" width="30.7109375" style="9"/>
    <col min="6" max="7" width="0" style="9" hidden="1" customWidth="1"/>
    <col min="8" max="8" width="30.7109375" style="9"/>
    <col min="9" max="10" width="0" style="9" hidden="1" customWidth="1"/>
    <col min="11" max="11" width="30.7109375" style="9"/>
    <col min="12" max="13" width="0" style="9" hidden="1" customWidth="1"/>
    <col min="14" max="14" width="30.7109375" style="9"/>
    <col min="15" max="16" width="0" style="9" hidden="1" customWidth="1"/>
    <col min="17" max="17" width="30.7109375" style="9"/>
    <col min="18" max="19" width="0" style="9" hidden="1" customWidth="1"/>
    <col min="20" max="20" width="30.7109375" style="9"/>
    <col min="21" max="22" width="0" style="9" hidden="1" customWidth="1"/>
    <col min="23" max="16384" width="30.7109375" style="9"/>
  </cols>
  <sheetData>
    <row r="1" spans="1:23" ht="120" customHeight="1" x14ac:dyDescent="0.25">
      <c r="A1" s="31" t="s">
        <v>3</v>
      </c>
      <c r="B1" s="28" t="s">
        <v>50</v>
      </c>
      <c r="C1" s="28" t="s">
        <v>15</v>
      </c>
      <c r="D1" s="28"/>
      <c r="E1" s="28"/>
      <c r="F1" s="28" t="s">
        <v>17</v>
      </c>
      <c r="G1" s="28"/>
      <c r="H1" s="28"/>
      <c r="I1" s="28" t="s">
        <v>18</v>
      </c>
      <c r="J1" s="28"/>
      <c r="K1" s="28"/>
      <c r="L1" s="28" t="s">
        <v>19</v>
      </c>
      <c r="M1" s="28"/>
      <c r="N1" s="28"/>
      <c r="O1" s="28" t="s">
        <v>20</v>
      </c>
      <c r="P1" s="28"/>
      <c r="Q1" s="28"/>
      <c r="R1" s="28" t="s">
        <v>21</v>
      </c>
      <c r="S1" s="28"/>
      <c r="T1" s="28"/>
      <c r="U1" s="28" t="s">
        <v>22</v>
      </c>
      <c r="V1" s="28"/>
      <c r="W1" s="28"/>
    </row>
    <row r="2" spans="1:23" ht="25.5" x14ac:dyDescent="0.25">
      <c r="A2" s="31"/>
      <c r="B2" s="28"/>
      <c r="C2" s="13" t="s">
        <v>24</v>
      </c>
      <c r="D2" s="13" t="s">
        <v>25</v>
      </c>
      <c r="E2" s="13" t="s">
        <v>26</v>
      </c>
      <c r="F2" s="13" t="s">
        <v>24</v>
      </c>
      <c r="G2" s="13" t="s">
        <v>25</v>
      </c>
      <c r="H2" s="13" t="s">
        <v>26</v>
      </c>
      <c r="I2" s="13" t="s">
        <v>29</v>
      </c>
      <c r="J2" s="13" t="s">
        <v>48</v>
      </c>
      <c r="K2" s="13" t="s">
        <v>27</v>
      </c>
      <c r="L2" s="13" t="s">
        <v>29</v>
      </c>
      <c r="M2" s="13" t="s">
        <v>28</v>
      </c>
      <c r="N2" s="13" t="s">
        <v>49</v>
      </c>
      <c r="O2" s="13" t="s">
        <v>29</v>
      </c>
      <c r="P2" s="13" t="s">
        <v>28</v>
      </c>
      <c r="Q2" s="13" t="s">
        <v>27</v>
      </c>
      <c r="R2" s="13" t="s">
        <v>29</v>
      </c>
      <c r="S2" s="13" t="s">
        <v>28</v>
      </c>
      <c r="T2" s="13" t="s">
        <v>27</v>
      </c>
      <c r="U2" s="13" t="s">
        <v>29</v>
      </c>
      <c r="V2" s="13" t="s">
        <v>28</v>
      </c>
      <c r="W2" s="13" t="s">
        <v>27</v>
      </c>
    </row>
    <row r="3" spans="1:23" x14ac:dyDescent="0.25">
      <c r="A3" s="11" t="s">
        <v>51</v>
      </c>
      <c r="B3" s="11">
        <f>COUNTIF('1'!$C:$C,$A3)</f>
        <v>309</v>
      </c>
      <c r="C3" s="11">
        <f>SUM(SUMIF('1'!$C:$C,$A3,'1'!N:N),SUMIF('1'!$C:$C,$A3,'1'!AN:AN),SUMIF('1'!$C:$C,$A3,'1'!BJ:BJ))</f>
        <v>13697</v>
      </c>
      <c r="D3" s="11">
        <f>SUM(SUMIF('1'!$C:$C,$A3,'1'!O:O),SUMIF('1'!$C:$C,$A3,'1'!AO:AO),SUMIF('1'!$C:$C,$A3,'1'!BK:BK))</f>
        <v>13306</v>
      </c>
      <c r="E3" s="11">
        <f>SUM(SUMIF('1'!$C:$C,$A3,'1'!P:P),SUMIF('1'!$C:$C,$A3,'1'!AP:AP),SUMIF('1'!$C:$C,$A3,'1'!BL:BL))</f>
        <v>12159</v>
      </c>
      <c r="F3" s="11">
        <f>SUM(SUMIF('1'!$C:$C,$A3,'1'!T:T),SUMIF('1'!$C:$C,$A3,'1'!AQ:AQ),SUMIF('1'!$C:$C,$A3,'1'!BM:BM))</f>
        <v>15872</v>
      </c>
      <c r="G3" s="11">
        <f>SUM(SUMIF('1'!$C:$C,$A3,'1'!U:U),SUMIF('1'!$C:$C,$A3,'1'!AR:AR),SUMIF('1'!$C:$C,$A3,'1'!BN:BN))</f>
        <v>16684</v>
      </c>
      <c r="H3" s="11">
        <f>SUM(SUMIF('1'!$C:$C,$A3,'1'!V:V),SUMIF('1'!$C:$C,$A3,'1'!AS:AS),SUMIF('1'!$C:$C,$A3,'1'!BO:BO))</f>
        <v>16885</v>
      </c>
      <c r="I3" s="11">
        <f>SUM(SUMIF('1'!$C:$C,$A3,'1'!W:W),SUMIF('1'!$C:$C,$A3,'1'!AT:AT),SUMIF('1'!$C:$C,$A3,'1'!BP:BP))</f>
        <v>6371</v>
      </c>
      <c r="J3" s="11">
        <f>SUM(SUMIF('1'!$C:$C,$A3,'1'!X:X),SUMIF('1'!$C:$C,$A3,'1'!AU:AU),SUMIF('1'!$C:$C,$A3,'1'!BQ:BQ))</f>
        <v>6661</v>
      </c>
      <c r="K3" s="11">
        <f>SUM(SUMIF('1'!$C:$C,$A3,'1'!Y:Y),SUMIF('1'!$C:$C,$A3,'1'!AV:AV),SUMIF('1'!$C:$C,$A3,'1'!BR:BR))</f>
        <v>6708</v>
      </c>
      <c r="L3" s="11">
        <f>SUM(SUMIF('1'!$C:$C,$A3,'1'!Z:Z),SUMIF('1'!$C:$C,$A3,'1'!AW:AW),SUMIF('1'!$C:$C,$A3,'1'!BS:BS))</f>
        <v>1161</v>
      </c>
      <c r="M3" s="11">
        <f>SUM(SUMIF('1'!$C:$C,$A3,'1'!AA:AA),SUMIF('1'!$C:$C,$A3,'1'!AX:AX),SUMIF('1'!$C:$C,$A3,'1'!BT:BT))</f>
        <v>1228</v>
      </c>
      <c r="N3" s="11">
        <f>SUM(SUMIF('1'!$C:$C,$A3,'1'!AB:AB),SUMIF('1'!$C:$C,$A3,'1'!AY:AY),SUMIF('1'!$C:$C,$A3,'1'!BU:BU))</f>
        <v>1282</v>
      </c>
      <c r="O3" s="11">
        <f>SUM(SUMIF('1'!$C:$C,$A3,'1'!AC:AC),SUMIF('1'!$C:$C,$A3,'1'!AZ:AZ),SUMIF('1'!$C:$C,$A3,'1'!BV:BV))</f>
        <v>2398</v>
      </c>
      <c r="P3" s="11">
        <f>SUM(SUMIF('1'!$C:$C,$A3,'1'!AD:AD),SUMIF('1'!$C:$C,$A3,'1'!BA:BA),SUMIF('1'!$C:$C,$A3,'1'!BW:BW))</f>
        <v>2549</v>
      </c>
      <c r="Q3" s="11">
        <f>SUM(SUMIF('1'!$C:$C,$A3,'1'!AE:AE),SUMIF('1'!$C:$C,$A3,'1'!BB:BB),SUMIF('1'!$C:$C,$A3,'1'!BX:BX))</f>
        <v>2588</v>
      </c>
      <c r="R3" s="11">
        <f>SUM(SUMIF('1'!$C:$C,$A3,'1'!AF:AF),SUMIF('1'!$C:$C,$A3,'1'!BC:BC),SUMIF('1'!$C:$C,$A3,'1'!BY:BY))</f>
        <v>3168</v>
      </c>
      <c r="S3" s="11">
        <f>SUM(SUMIF('1'!$C:$C,$A3,'1'!AG:AG),SUMIF('1'!$C:$C,$A3,'1'!BD:BD),SUMIF('1'!$C:$C,$A3,'1'!BZ:BZ))</f>
        <v>3234</v>
      </c>
      <c r="T3" s="11">
        <f>SUM(SUMIF('1'!$C:$C,$A3,'1'!AH:AH),SUMIF('1'!$C:$C,$A3,'1'!BE:BE),SUMIF('1'!$C:$C,$A3,'1'!CA:CA))</f>
        <v>3205</v>
      </c>
      <c r="U3" s="11">
        <f>SUM(SUMIF('1'!$C:$C,$A3,'1'!AI:AI),SUMIF('1'!$C:$C,$A3,'1'!BF:BF),SUMIF('1'!$C:$C,$A3,'1'!CB:CB))</f>
        <v>3812</v>
      </c>
      <c r="V3" s="11">
        <f>SUM(SUMIF('1'!$C:$C,$A3,'1'!AJ:AJ),SUMIF('1'!$C:$C,$A3,'1'!BG:BG),SUMIF('1'!$C:$C,$A3,'1'!CC:CC))</f>
        <v>3943</v>
      </c>
      <c r="W3" s="11">
        <f>SUM(SUMIF('1'!$C:$C,$A3,'1'!AK:AK),SUMIF('1'!$C:$C,$A3,'1'!BH:BH),SUMIF('1'!$C:$C,$A3,'1'!CD:CD))</f>
        <v>4015</v>
      </c>
    </row>
    <row r="4" spans="1:23" x14ac:dyDescent="0.25">
      <c r="A4" s="11" t="s">
        <v>52</v>
      </c>
      <c r="B4" s="11">
        <f>COUNTIF('1'!$C:$C,$A4)</f>
        <v>59</v>
      </c>
      <c r="C4" s="11">
        <f>SUM(SUMIF('1'!$C:$C,$A4,'1'!N:N),SUMIF('1'!$C:$C,$A4,'1'!AN:AN),SUMIF('1'!$C:$C,$A4,'1'!BJ:BJ))</f>
        <v>918</v>
      </c>
      <c r="D4" s="11">
        <f>SUM(SUMIF('1'!$C:$C,$A4,'1'!O:O),SUMIF('1'!$C:$C,$A4,'1'!AO:AO),SUMIF('1'!$C:$C,$A4,'1'!BK:BK))</f>
        <v>930</v>
      </c>
      <c r="E4" s="11">
        <f>SUM(SUMIF('1'!$C:$C,$A4,'1'!P:P),SUMIF('1'!$C:$C,$A4,'1'!AP:AP),SUMIF('1'!$C:$C,$A4,'1'!BL:BL))</f>
        <v>903</v>
      </c>
      <c r="F4" s="11">
        <f>SUM(SUMIF('1'!$C:$C,$A4,'1'!T:T),SUMIF('1'!$C:$C,$A4,'1'!AQ:AQ),SUMIF('1'!$C:$C,$A4,'1'!BM:BM))</f>
        <v>2897</v>
      </c>
      <c r="G4" s="11">
        <f>SUM(SUMIF('1'!$C:$C,$A4,'1'!U:U),SUMIF('1'!$C:$C,$A4,'1'!AR:AR),SUMIF('1'!$C:$C,$A4,'1'!BN:BN))</f>
        <v>2991</v>
      </c>
      <c r="H4" s="11">
        <f>SUM(SUMIF('1'!$C:$C,$A4,'1'!V:V),SUMIF('1'!$C:$C,$A4,'1'!AS:AS),SUMIF('1'!$C:$C,$A4,'1'!BO:BO))</f>
        <v>2995</v>
      </c>
      <c r="I4" s="11">
        <f>SUM(SUMIF('1'!$C:$C,$A4,'1'!W:W),SUMIF('1'!$C:$C,$A4,'1'!AT:AT),SUMIF('1'!$C:$C,$A4,'1'!BP:BP))</f>
        <v>1547</v>
      </c>
      <c r="J4" s="11">
        <f>SUM(SUMIF('1'!$C:$C,$A4,'1'!X:X),SUMIF('1'!$C:$C,$A4,'1'!AU:AU),SUMIF('1'!$C:$C,$A4,'1'!BQ:BQ))</f>
        <v>1577</v>
      </c>
      <c r="K4" s="11">
        <f>SUM(SUMIF('1'!$C:$C,$A4,'1'!Y:Y),SUMIF('1'!$C:$C,$A4,'1'!AV:AV),SUMIF('1'!$C:$C,$A4,'1'!BR:BR))</f>
        <v>1571</v>
      </c>
      <c r="L4" s="11">
        <f>SUM(SUMIF('1'!$C:$C,$A4,'1'!Z:Z),SUMIF('1'!$C:$C,$A4,'1'!AW:AW),SUMIF('1'!$C:$C,$A4,'1'!BS:BS))</f>
        <v>376</v>
      </c>
      <c r="M4" s="11">
        <f>SUM(SUMIF('1'!$C:$C,$A4,'1'!AA:AA),SUMIF('1'!$C:$C,$A4,'1'!AX:AX),SUMIF('1'!$C:$C,$A4,'1'!BT:BT))</f>
        <v>385</v>
      </c>
      <c r="N4" s="11">
        <f>SUM(SUMIF('1'!$C:$C,$A4,'1'!AB:AB),SUMIF('1'!$C:$C,$A4,'1'!AY:AY),SUMIF('1'!$C:$C,$A4,'1'!BU:BU))</f>
        <v>391</v>
      </c>
      <c r="O4" s="11">
        <f>SUM(SUMIF('1'!$C:$C,$A4,'1'!AC:AC),SUMIF('1'!$C:$C,$A4,'1'!AZ:AZ),SUMIF('1'!$C:$C,$A4,'1'!BV:BV))</f>
        <v>471</v>
      </c>
      <c r="P4" s="11">
        <f>SUM(SUMIF('1'!$C:$C,$A4,'1'!AD:AD),SUMIF('1'!$C:$C,$A4,'1'!BA:BA),SUMIF('1'!$C:$C,$A4,'1'!BW:BW))</f>
        <v>490</v>
      </c>
      <c r="Q4" s="11">
        <f>SUM(SUMIF('1'!$C:$C,$A4,'1'!AE:AE),SUMIF('1'!$C:$C,$A4,'1'!BB:BB),SUMIF('1'!$C:$C,$A4,'1'!BX:BX))</f>
        <v>515</v>
      </c>
      <c r="R4" s="11">
        <f>SUM(SUMIF('1'!$C:$C,$A4,'1'!AF:AF),SUMIF('1'!$C:$C,$A4,'1'!BC:BC),SUMIF('1'!$C:$C,$A4,'1'!BY:BY))</f>
        <v>759</v>
      </c>
      <c r="S4" s="11">
        <f>SUM(SUMIF('1'!$C:$C,$A4,'1'!AG:AG),SUMIF('1'!$C:$C,$A4,'1'!BD:BD),SUMIF('1'!$C:$C,$A4,'1'!BZ:BZ))</f>
        <v>763</v>
      </c>
      <c r="T4" s="11">
        <f>SUM(SUMIF('1'!$C:$C,$A4,'1'!AH:AH),SUMIF('1'!$C:$C,$A4,'1'!BE:BE),SUMIF('1'!$C:$C,$A4,'1'!CA:CA))</f>
        <v>729</v>
      </c>
      <c r="U4" s="11">
        <f>SUM(SUMIF('1'!$C:$C,$A4,'1'!AI:AI),SUMIF('1'!$C:$C,$A4,'1'!BF:BF),SUMIF('1'!$C:$C,$A4,'1'!CB:CB))</f>
        <v>917</v>
      </c>
      <c r="V4" s="11">
        <f>SUM(SUMIF('1'!$C:$C,$A4,'1'!AJ:AJ),SUMIF('1'!$C:$C,$A4,'1'!BG:BG),SUMIF('1'!$C:$C,$A4,'1'!CC:CC))</f>
        <v>944</v>
      </c>
      <c r="W4" s="11">
        <f>SUM(SUMIF('1'!$C:$C,$A4,'1'!AK:AK),SUMIF('1'!$C:$C,$A4,'1'!BH:BH),SUMIF('1'!$C:$C,$A4,'1'!CD:CD))</f>
        <v>923</v>
      </c>
    </row>
    <row r="5" spans="1:23" x14ac:dyDescent="0.25">
      <c r="A5" s="11" t="s">
        <v>53</v>
      </c>
      <c r="B5" s="11">
        <f>COUNTIF('1'!$C:$C,$A5)</f>
        <v>0</v>
      </c>
      <c r="C5" s="11">
        <f>SUM(SUMIF('1'!$C:$C,$A5,'1'!N:N),SUMIF('1'!$C:$C,$A5,'1'!AN:AN),SUMIF('1'!$C:$C,$A5,'1'!BJ:BJ))</f>
        <v>0</v>
      </c>
      <c r="D5" s="11">
        <f>SUM(SUMIF('1'!$C:$C,$A5,'1'!O:O),SUMIF('1'!$C:$C,$A5,'1'!AO:AO),SUMIF('1'!$C:$C,$A5,'1'!BK:BK))</f>
        <v>0</v>
      </c>
      <c r="E5" s="11">
        <f>SUM(SUMIF('1'!$C:$C,$A5,'1'!P:P),SUMIF('1'!$C:$C,$A5,'1'!AP:AP),SUMIF('1'!$C:$C,$A5,'1'!BL:BL))</f>
        <v>0</v>
      </c>
      <c r="F5" s="11">
        <f>SUM(SUMIF('1'!$C:$C,$A5,'1'!T:T),SUMIF('1'!$C:$C,$A5,'1'!AQ:AQ),SUMIF('1'!$C:$C,$A5,'1'!BM:BM))</f>
        <v>0</v>
      </c>
      <c r="G5" s="11">
        <f>SUM(SUMIF('1'!$C:$C,$A5,'1'!U:U),SUMIF('1'!$C:$C,$A5,'1'!AR:AR),SUMIF('1'!$C:$C,$A5,'1'!BN:BN))</f>
        <v>0</v>
      </c>
      <c r="H5" s="11">
        <f>SUM(SUMIF('1'!$C:$C,$A5,'1'!V:V),SUMIF('1'!$C:$C,$A5,'1'!AS:AS),SUMIF('1'!$C:$C,$A5,'1'!BO:BO))</f>
        <v>0</v>
      </c>
      <c r="I5" s="11">
        <f>SUM(SUMIF('1'!$C:$C,$A5,'1'!W:W),SUMIF('1'!$C:$C,$A5,'1'!AT:AT),SUMIF('1'!$C:$C,$A5,'1'!BP:BP))</f>
        <v>0</v>
      </c>
      <c r="J5" s="11">
        <f>SUM(SUMIF('1'!$C:$C,$A5,'1'!X:X),SUMIF('1'!$C:$C,$A5,'1'!AU:AU),SUMIF('1'!$C:$C,$A5,'1'!BQ:BQ))</f>
        <v>0</v>
      </c>
      <c r="K5" s="11">
        <f>SUM(SUMIF('1'!$C:$C,$A5,'1'!Y:Y),SUMIF('1'!$C:$C,$A5,'1'!AV:AV),SUMIF('1'!$C:$C,$A5,'1'!BR:BR))</f>
        <v>0</v>
      </c>
      <c r="L5" s="11">
        <f>SUM(SUMIF('1'!$C:$C,$A5,'1'!Z:Z),SUMIF('1'!$C:$C,$A5,'1'!AW:AW),SUMIF('1'!$C:$C,$A5,'1'!BS:BS))</f>
        <v>0</v>
      </c>
      <c r="M5" s="11">
        <f>SUM(SUMIF('1'!$C:$C,$A5,'1'!AA:AA),SUMIF('1'!$C:$C,$A5,'1'!AX:AX),SUMIF('1'!$C:$C,$A5,'1'!BT:BT))</f>
        <v>0</v>
      </c>
      <c r="N5" s="11">
        <f>SUM(SUMIF('1'!$C:$C,$A5,'1'!AB:AB),SUMIF('1'!$C:$C,$A5,'1'!AY:AY),SUMIF('1'!$C:$C,$A5,'1'!BU:BU))</f>
        <v>0</v>
      </c>
      <c r="O5" s="11">
        <f>SUM(SUMIF('1'!$C:$C,$A5,'1'!AC:AC),SUMIF('1'!$C:$C,$A5,'1'!AZ:AZ),SUMIF('1'!$C:$C,$A5,'1'!BV:BV))</f>
        <v>0</v>
      </c>
      <c r="P5" s="11">
        <f>SUM(SUMIF('1'!$C:$C,$A5,'1'!AD:AD),SUMIF('1'!$C:$C,$A5,'1'!BA:BA),SUMIF('1'!$C:$C,$A5,'1'!BW:BW))</f>
        <v>0</v>
      </c>
      <c r="Q5" s="11">
        <f>SUM(SUMIF('1'!$C:$C,$A5,'1'!AE:AE),SUMIF('1'!$C:$C,$A5,'1'!BB:BB),SUMIF('1'!$C:$C,$A5,'1'!BX:BX))</f>
        <v>0</v>
      </c>
      <c r="R5" s="11">
        <f>SUM(SUMIF('1'!$C:$C,$A5,'1'!AF:AF),SUMIF('1'!$C:$C,$A5,'1'!BC:BC),SUMIF('1'!$C:$C,$A5,'1'!BY:BY))</f>
        <v>0</v>
      </c>
      <c r="S5" s="11">
        <f>SUM(SUMIF('1'!$C:$C,$A5,'1'!AG:AG),SUMIF('1'!$C:$C,$A5,'1'!BD:BD),SUMIF('1'!$C:$C,$A5,'1'!BZ:BZ))</f>
        <v>0</v>
      </c>
      <c r="T5" s="11">
        <f>SUM(SUMIF('1'!$C:$C,$A5,'1'!AH:AH),SUMIF('1'!$C:$C,$A5,'1'!BE:BE),SUMIF('1'!$C:$C,$A5,'1'!CA:CA))</f>
        <v>0</v>
      </c>
      <c r="U5" s="11">
        <f>SUM(SUMIF('1'!$C:$C,$A5,'1'!AI:AI),SUMIF('1'!$C:$C,$A5,'1'!BF:BF),SUMIF('1'!$C:$C,$A5,'1'!CB:CB))</f>
        <v>0</v>
      </c>
      <c r="V5" s="11">
        <f>SUM(SUMIF('1'!$C:$C,$A5,'1'!AJ:AJ),SUMIF('1'!$C:$C,$A5,'1'!BG:BG),SUMIF('1'!$C:$C,$A5,'1'!CC:CC))</f>
        <v>0</v>
      </c>
      <c r="W5" s="11">
        <f>SUM(SUMIF('1'!$C:$C,$A5,'1'!AK:AK),SUMIF('1'!$C:$C,$A5,'1'!BH:BH),SUMIF('1'!$C:$C,$A5,'1'!CD:CD))</f>
        <v>0</v>
      </c>
    </row>
    <row r="6" spans="1:23" x14ac:dyDescent="0.25">
      <c r="A6" s="11" t="s">
        <v>54</v>
      </c>
      <c r="B6" s="11">
        <f>COUNTIF('1'!$C:$C,$A6)</f>
        <v>45</v>
      </c>
      <c r="C6" s="11">
        <f>SUM(SUMIF('1'!$C:$C,$A6,'1'!N:N),SUMIF('1'!$C:$C,$A6,'1'!AN:AN),SUMIF('1'!$C:$C,$A6,'1'!BJ:BJ))</f>
        <v>462</v>
      </c>
      <c r="D6" s="11">
        <f>SUM(SUMIF('1'!$C:$C,$A6,'1'!O:O),SUMIF('1'!$C:$C,$A6,'1'!AO:AO),SUMIF('1'!$C:$C,$A6,'1'!BK:BK))</f>
        <v>520</v>
      </c>
      <c r="E6" s="11">
        <f>SUM(SUMIF('1'!$C:$C,$A6,'1'!P:P),SUMIF('1'!$C:$C,$A6,'1'!AP:AP),SUMIF('1'!$C:$C,$A6,'1'!BL:BL))</f>
        <v>471</v>
      </c>
      <c r="F6" s="11">
        <f>SUM(SUMIF('1'!$C:$C,$A6,'1'!T:T),SUMIF('1'!$C:$C,$A6,'1'!AQ:AQ),SUMIF('1'!$C:$C,$A6,'1'!BM:BM))</f>
        <v>223</v>
      </c>
      <c r="G6" s="11">
        <f>SUM(SUMIF('1'!$C:$C,$A6,'1'!U:U),SUMIF('1'!$C:$C,$A6,'1'!AR:AR),SUMIF('1'!$C:$C,$A6,'1'!BN:BN))</f>
        <v>224</v>
      </c>
      <c r="H6" s="11">
        <f>SUM(SUMIF('1'!$C:$C,$A6,'1'!V:V),SUMIF('1'!$C:$C,$A6,'1'!AS:AS),SUMIF('1'!$C:$C,$A6,'1'!BO:BO))</f>
        <v>243</v>
      </c>
      <c r="I6" s="11">
        <f>SUM(SUMIF('1'!$C:$C,$A6,'1'!W:W),SUMIF('1'!$C:$C,$A6,'1'!AT:AT),SUMIF('1'!$C:$C,$A6,'1'!BP:BP))</f>
        <v>171</v>
      </c>
      <c r="J6" s="11">
        <f>SUM(SUMIF('1'!$C:$C,$A6,'1'!X:X),SUMIF('1'!$C:$C,$A6,'1'!AU:AU),SUMIF('1'!$C:$C,$A6,'1'!BQ:BQ))</f>
        <v>171</v>
      </c>
      <c r="K6" s="11">
        <f>SUM(SUMIF('1'!$C:$C,$A6,'1'!Y:Y),SUMIF('1'!$C:$C,$A6,'1'!AV:AV),SUMIF('1'!$C:$C,$A6,'1'!BR:BR))</f>
        <v>187</v>
      </c>
      <c r="L6" s="11">
        <f>SUM(SUMIF('1'!$C:$C,$A6,'1'!Z:Z),SUMIF('1'!$C:$C,$A6,'1'!AW:AW),SUMIF('1'!$C:$C,$A6,'1'!BS:BS))</f>
        <v>37</v>
      </c>
      <c r="M6" s="11">
        <f>SUM(SUMIF('1'!$C:$C,$A6,'1'!AA:AA),SUMIF('1'!$C:$C,$A6,'1'!AX:AX),SUMIF('1'!$C:$C,$A6,'1'!BT:BT))</f>
        <v>40</v>
      </c>
      <c r="N6" s="11">
        <f>SUM(SUMIF('1'!$C:$C,$A6,'1'!AB:AB),SUMIF('1'!$C:$C,$A6,'1'!AY:AY),SUMIF('1'!$C:$C,$A6,'1'!BU:BU))</f>
        <v>53</v>
      </c>
      <c r="O6" s="11">
        <f>SUM(SUMIF('1'!$C:$C,$A6,'1'!AC:AC),SUMIF('1'!$C:$C,$A6,'1'!AZ:AZ),SUMIF('1'!$C:$C,$A6,'1'!BV:BV))</f>
        <v>93</v>
      </c>
      <c r="P6" s="11">
        <f>SUM(SUMIF('1'!$C:$C,$A6,'1'!AD:AD),SUMIF('1'!$C:$C,$A6,'1'!BA:BA),SUMIF('1'!$C:$C,$A6,'1'!BW:BW))</f>
        <v>91</v>
      </c>
      <c r="Q6" s="11">
        <f>SUM(SUMIF('1'!$C:$C,$A6,'1'!AE:AE),SUMIF('1'!$C:$C,$A6,'1'!BB:BB),SUMIF('1'!$C:$C,$A6,'1'!BX:BX))</f>
        <v>94</v>
      </c>
      <c r="R6" s="11">
        <f>SUM(SUMIF('1'!$C:$C,$A6,'1'!AF:AF),SUMIF('1'!$C:$C,$A6,'1'!BC:BC),SUMIF('1'!$C:$C,$A6,'1'!BY:BY))</f>
        <v>74</v>
      </c>
      <c r="S6" s="11">
        <f>SUM(SUMIF('1'!$C:$C,$A6,'1'!AG:AG),SUMIF('1'!$C:$C,$A6,'1'!BD:BD),SUMIF('1'!$C:$C,$A6,'1'!BZ:BZ))</f>
        <v>73</v>
      </c>
      <c r="T6" s="11">
        <f>SUM(SUMIF('1'!$C:$C,$A6,'1'!AH:AH),SUMIF('1'!$C:$C,$A6,'1'!BE:BE),SUMIF('1'!$C:$C,$A6,'1'!CA:CA))</f>
        <v>77</v>
      </c>
      <c r="U6" s="11">
        <f>SUM(SUMIF('1'!$C:$C,$A6,'1'!AI:AI),SUMIF('1'!$C:$C,$A6,'1'!BF:BF),SUMIF('1'!$C:$C,$A6,'1'!CB:CB))</f>
        <v>140</v>
      </c>
      <c r="V6" s="11">
        <f>SUM(SUMIF('1'!$C:$C,$A6,'1'!AJ:AJ),SUMIF('1'!$C:$C,$A6,'1'!BG:BG),SUMIF('1'!$C:$C,$A6,'1'!CC:CC))</f>
        <v>144</v>
      </c>
      <c r="W6" s="11">
        <f>SUM(SUMIF('1'!$C:$C,$A6,'1'!AK:AK),SUMIF('1'!$C:$C,$A6,'1'!BH:BH),SUMIF('1'!$C:$C,$A6,'1'!CD:CD))</f>
        <v>162</v>
      </c>
    </row>
    <row r="7" spans="1:23" x14ac:dyDescent="0.25">
      <c r="A7" s="11" t="s">
        <v>55</v>
      </c>
      <c r="B7" s="11">
        <f>COUNTIF('1'!$C:$C,$A7)</f>
        <v>2</v>
      </c>
      <c r="C7" s="11">
        <f>SUM(SUMIF('1'!$C:$C,$A7,'1'!N:N),SUMIF('1'!$C:$C,$A7,'1'!AN:AN),SUMIF('1'!$C:$C,$A7,'1'!BJ:BJ))</f>
        <v>47</v>
      </c>
      <c r="D7" s="11">
        <f>SUM(SUMIF('1'!$C:$C,$A7,'1'!O:O),SUMIF('1'!$C:$C,$A7,'1'!AO:AO),SUMIF('1'!$C:$C,$A7,'1'!BK:BK))</f>
        <v>49</v>
      </c>
      <c r="E7" s="11">
        <f>SUM(SUMIF('1'!$C:$C,$A7,'1'!P:P),SUMIF('1'!$C:$C,$A7,'1'!AP:AP),SUMIF('1'!$C:$C,$A7,'1'!BL:BL))</f>
        <v>49</v>
      </c>
      <c r="F7" s="11">
        <f>SUM(SUMIF('1'!$C:$C,$A7,'1'!T:T),SUMIF('1'!$C:$C,$A7,'1'!AQ:AQ),SUMIF('1'!$C:$C,$A7,'1'!BM:BM))</f>
        <v>21</v>
      </c>
      <c r="G7" s="11">
        <f>SUM(SUMIF('1'!$C:$C,$A7,'1'!U:U),SUMIF('1'!$C:$C,$A7,'1'!AR:AR),SUMIF('1'!$C:$C,$A7,'1'!BN:BN))</f>
        <v>21</v>
      </c>
      <c r="H7" s="11">
        <f>SUM(SUMIF('1'!$C:$C,$A7,'1'!V:V),SUMIF('1'!$C:$C,$A7,'1'!AS:AS),SUMIF('1'!$C:$C,$A7,'1'!BO:BO))</f>
        <v>21</v>
      </c>
      <c r="I7" s="11">
        <f>SUM(SUMIF('1'!$C:$C,$A7,'1'!W:W),SUMIF('1'!$C:$C,$A7,'1'!AT:AT),SUMIF('1'!$C:$C,$A7,'1'!BP:BP))</f>
        <v>15</v>
      </c>
      <c r="J7" s="11">
        <f>SUM(SUMIF('1'!$C:$C,$A7,'1'!X:X),SUMIF('1'!$C:$C,$A7,'1'!AU:AU),SUMIF('1'!$C:$C,$A7,'1'!BQ:BQ))</f>
        <v>15</v>
      </c>
      <c r="K7" s="11">
        <f>SUM(SUMIF('1'!$C:$C,$A7,'1'!Y:Y),SUMIF('1'!$C:$C,$A7,'1'!AV:AV),SUMIF('1'!$C:$C,$A7,'1'!BR:BR))</f>
        <v>15</v>
      </c>
      <c r="L7" s="11">
        <f>SUM(SUMIF('1'!$C:$C,$A7,'1'!Z:Z),SUMIF('1'!$C:$C,$A7,'1'!AW:AW),SUMIF('1'!$C:$C,$A7,'1'!BS:BS))</f>
        <v>1</v>
      </c>
      <c r="M7" s="11">
        <f>SUM(SUMIF('1'!$C:$C,$A7,'1'!AA:AA),SUMIF('1'!$C:$C,$A7,'1'!AX:AX),SUMIF('1'!$C:$C,$A7,'1'!BT:BT))</f>
        <v>1</v>
      </c>
      <c r="N7" s="11">
        <f>SUM(SUMIF('1'!$C:$C,$A7,'1'!AB:AB),SUMIF('1'!$C:$C,$A7,'1'!AY:AY),SUMIF('1'!$C:$C,$A7,'1'!BU:BU))</f>
        <v>1</v>
      </c>
      <c r="O7" s="11">
        <f>SUM(SUMIF('1'!$C:$C,$A7,'1'!AC:AC),SUMIF('1'!$C:$C,$A7,'1'!AZ:AZ),SUMIF('1'!$C:$C,$A7,'1'!BV:BV))</f>
        <v>0</v>
      </c>
      <c r="P7" s="11">
        <f>SUM(SUMIF('1'!$C:$C,$A7,'1'!AD:AD),SUMIF('1'!$C:$C,$A7,'1'!BA:BA),SUMIF('1'!$C:$C,$A7,'1'!BW:BW))</f>
        <v>0</v>
      </c>
      <c r="Q7" s="11">
        <f>SUM(SUMIF('1'!$C:$C,$A7,'1'!AE:AE),SUMIF('1'!$C:$C,$A7,'1'!BB:BB),SUMIF('1'!$C:$C,$A7,'1'!BX:BX))</f>
        <v>0</v>
      </c>
      <c r="R7" s="11">
        <f>SUM(SUMIF('1'!$C:$C,$A7,'1'!AF:AF),SUMIF('1'!$C:$C,$A7,'1'!BC:BC),SUMIF('1'!$C:$C,$A7,'1'!BY:BY))</f>
        <v>14</v>
      </c>
      <c r="S7" s="11">
        <f>SUM(SUMIF('1'!$C:$C,$A7,'1'!AG:AG),SUMIF('1'!$C:$C,$A7,'1'!BD:BD),SUMIF('1'!$C:$C,$A7,'1'!BZ:BZ))</f>
        <v>14</v>
      </c>
      <c r="T7" s="11">
        <f>SUM(SUMIF('1'!$C:$C,$A7,'1'!AH:AH),SUMIF('1'!$C:$C,$A7,'1'!BE:BE),SUMIF('1'!$C:$C,$A7,'1'!CA:CA))</f>
        <v>14</v>
      </c>
      <c r="U7" s="11">
        <f>SUM(SUMIF('1'!$C:$C,$A7,'1'!AI:AI),SUMIF('1'!$C:$C,$A7,'1'!BF:BF),SUMIF('1'!$C:$C,$A7,'1'!CB:CB))</f>
        <v>3</v>
      </c>
      <c r="V7" s="11">
        <f>SUM(SUMIF('1'!$C:$C,$A7,'1'!AJ:AJ),SUMIF('1'!$C:$C,$A7,'1'!BG:BG),SUMIF('1'!$C:$C,$A7,'1'!CC:CC))</f>
        <v>3</v>
      </c>
      <c r="W7" s="11">
        <f>SUM(SUMIF('1'!$C:$C,$A7,'1'!AK:AK),SUMIF('1'!$C:$C,$A7,'1'!BH:BH),SUMIF('1'!$C:$C,$A7,'1'!CD:CD))</f>
        <v>0</v>
      </c>
    </row>
    <row r="8" spans="1:23" x14ac:dyDescent="0.25">
      <c r="A8" s="11" t="s">
        <v>56</v>
      </c>
      <c r="B8" s="11">
        <f>COUNTIF('1'!$C:$C,$A8)</f>
        <v>6</v>
      </c>
      <c r="C8" s="11">
        <f>SUM(SUMIF('1'!$C:$C,$A8,'1'!N:N),SUMIF('1'!$C:$C,$A8,'1'!AN:AN),SUMIF('1'!$C:$C,$A8,'1'!BJ:BJ))</f>
        <v>42</v>
      </c>
      <c r="D8" s="11">
        <f>SUM(SUMIF('1'!$C:$C,$A8,'1'!O:O),SUMIF('1'!$C:$C,$A8,'1'!AO:AO),SUMIF('1'!$C:$C,$A8,'1'!BK:BK))</f>
        <v>0</v>
      </c>
      <c r="E8" s="11">
        <f>SUM(SUMIF('1'!$C:$C,$A8,'1'!P:P),SUMIF('1'!$C:$C,$A8,'1'!AP:AP),SUMIF('1'!$C:$C,$A8,'1'!BL:BL))</f>
        <v>0</v>
      </c>
      <c r="F8" s="11">
        <f>SUM(SUMIF('1'!$C:$C,$A8,'1'!T:T),SUMIF('1'!$C:$C,$A8,'1'!AQ:AQ),SUMIF('1'!$C:$C,$A8,'1'!BM:BM))</f>
        <v>110</v>
      </c>
      <c r="G8" s="11">
        <f>SUM(SUMIF('1'!$C:$C,$A8,'1'!U:U),SUMIF('1'!$C:$C,$A8,'1'!AR:AR),SUMIF('1'!$C:$C,$A8,'1'!BN:BN))</f>
        <v>111</v>
      </c>
      <c r="H8" s="11">
        <f>SUM(SUMIF('1'!$C:$C,$A8,'1'!V:V),SUMIF('1'!$C:$C,$A8,'1'!AS:AS),SUMIF('1'!$C:$C,$A8,'1'!BO:BO))</f>
        <v>112</v>
      </c>
      <c r="I8" s="11">
        <f>SUM(SUMIF('1'!$C:$C,$A8,'1'!W:W),SUMIF('1'!$C:$C,$A8,'1'!AT:AT),SUMIF('1'!$C:$C,$A8,'1'!BP:BP))</f>
        <v>46</v>
      </c>
      <c r="J8" s="11">
        <f>SUM(SUMIF('1'!$C:$C,$A8,'1'!X:X),SUMIF('1'!$C:$C,$A8,'1'!AU:AU),SUMIF('1'!$C:$C,$A8,'1'!BQ:BQ))</f>
        <v>48</v>
      </c>
      <c r="K8" s="11">
        <f>SUM(SUMIF('1'!$C:$C,$A8,'1'!Y:Y),SUMIF('1'!$C:$C,$A8,'1'!AV:AV),SUMIF('1'!$C:$C,$A8,'1'!BR:BR))</f>
        <v>49</v>
      </c>
      <c r="L8" s="11">
        <f>SUM(SUMIF('1'!$C:$C,$A8,'1'!Z:Z),SUMIF('1'!$C:$C,$A8,'1'!AW:AW),SUMIF('1'!$C:$C,$A8,'1'!BS:BS))</f>
        <v>9</v>
      </c>
      <c r="M8" s="11">
        <f>SUM(SUMIF('1'!$C:$C,$A8,'1'!AA:AA),SUMIF('1'!$C:$C,$A8,'1'!AX:AX),SUMIF('1'!$C:$C,$A8,'1'!BT:BT))</f>
        <v>10</v>
      </c>
      <c r="N8" s="11">
        <f>SUM(SUMIF('1'!$C:$C,$A8,'1'!AB:AB),SUMIF('1'!$C:$C,$A8,'1'!AY:AY),SUMIF('1'!$C:$C,$A8,'1'!BU:BU))</f>
        <v>10</v>
      </c>
      <c r="O8" s="11">
        <f>SUM(SUMIF('1'!$C:$C,$A8,'1'!AC:AC),SUMIF('1'!$C:$C,$A8,'1'!AZ:AZ),SUMIF('1'!$C:$C,$A8,'1'!BV:BV))</f>
        <v>10</v>
      </c>
      <c r="P8" s="11">
        <f>SUM(SUMIF('1'!$C:$C,$A8,'1'!AD:AD),SUMIF('1'!$C:$C,$A8,'1'!BA:BA),SUMIF('1'!$C:$C,$A8,'1'!BW:BW))</f>
        <v>11</v>
      </c>
      <c r="Q8" s="11">
        <f>SUM(SUMIF('1'!$C:$C,$A8,'1'!AE:AE),SUMIF('1'!$C:$C,$A8,'1'!BB:BB),SUMIF('1'!$C:$C,$A8,'1'!BX:BX))</f>
        <v>12</v>
      </c>
      <c r="R8" s="11">
        <f>SUM(SUMIF('1'!$C:$C,$A8,'1'!AF:AF),SUMIF('1'!$C:$C,$A8,'1'!BC:BC),SUMIF('1'!$C:$C,$A8,'1'!BY:BY))</f>
        <v>28</v>
      </c>
      <c r="S8" s="11">
        <f>SUM(SUMIF('1'!$C:$C,$A8,'1'!AG:AG),SUMIF('1'!$C:$C,$A8,'1'!BD:BD),SUMIF('1'!$C:$C,$A8,'1'!BZ:BZ))</f>
        <v>28</v>
      </c>
      <c r="T8" s="11">
        <f>SUM(SUMIF('1'!$C:$C,$A8,'1'!AH:AH),SUMIF('1'!$C:$C,$A8,'1'!BE:BE),SUMIF('1'!$C:$C,$A8,'1'!CA:CA))</f>
        <v>28</v>
      </c>
      <c r="U8" s="11">
        <f>SUM(SUMIF('1'!$C:$C,$A8,'1'!AI:AI),SUMIF('1'!$C:$C,$A8,'1'!BF:BF),SUMIF('1'!$C:$C,$A8,'1'!CB:CB))</f>
        <v>6</v>
      </c>
      <c r="V8" s="11">
        <f>SUM(SUMIF('1'!$C:$C,$A8,'1'!AJ:AJ),SUMIF('1'!$C:$C,$A8,'1'!BG:BG),SUMIF('1'!$C:$C,$A8,'1'!CC:CC))</f>
        <v>5</v>
      </c>
      <c r="W8" s="11">
        <f>SUM(SUMIF('1'!$C:$C,$A8,'1'!AK:AK),SUMIF('1'!$C:$C,$A8,'1'!BH:BH),SUMIF('1'!$C:$C,$A8,'1'!CD:CD))</f>
        <v>5</v>
      </c>
    </row>
    <row r="9" spans="1:23" x14ac:dyDescent="0.25">
      <c r="A9" s="11" t="s">
        <v>57</v>
      </c>
      <c r="B9" s="11">
        <f>COUNTIF('1'!$C:$C,$A9)</f>
        <v>17</v>
      </c>
      <c r="C9" s="11">
        <f>SUM(SUMIF('1'!$C:$C,$A9,'1'!N:N),SUMIF('1'!$C:$C,$A9,'1'!AN:AN),SUMIF('1'!$C:$C,$A9,'1'!BJ:BJ))</f>
        <v>0</v>
      </c>
      <c r="D9" s="11">
        <f>SUM(SUMIF('1'!$C:$C,$A9,'1'!O:O),SUMIF('1'!$C:$C,$A9,'1'!AO:AO),SUMIF('1'!$C:$C,$A9,'1'!BK:BK))</f>
        <v>0</v>
      </c>
      <c r="E9" s="11">
        <f>SUM(SUMIF('1'!$C:$C,$A9,'1'!P:P),SUMIF('1'!$C:$C,$A9,'1'!AP:AP),SUMIF('1'!$C:$C,$A9,'1'!BL:BL))</f>
        <v>0</v>
      </c>
      <c r="F9" s="11">
        <f>SUM(SUMIF('1'!$C:$C,$A9,'1'!T:T),SUMIF('1'!$C:$C,$A9,'1'!AQ:AQ),SUMIF('1'!$C:$C,$A9,'1'!BM:BM))</f>
        <v>6</v>
      </c>
      <c r="G9" s="11">
        <f>SUM(SUMIF('1'!$C:$C,$A9,'1'!U:U),SUMIF('1'!$C:$C,$A9,'1'!AR:AR),SUMIF('1'!$C:$C,$A9,'1'!BN:BN))</f>
        <v>6</v>
      </c>
      <c r="H9" s="11">
        <f>SUM(SUMIF('1'!$C:$C,$A9,'1'!V:V),SUMIF('1'!$C:$C,$A9,'1'!AS:AS),SUMIF('1'!$C:$C,$A9,'1'!BO:BO))</f>
        <v>6</v>
      </c>
      <c r="I9" s="11">
        <f>SUM(SUMIF('1'!$C:$C,$A9,'1'!W:W),SUMIF('1'!$C:$C,$A9,'1'!AT:AT),SUMIF('1'!$C:$C,$A9,'1'!BP:BP))</f>
        <v>6</v>
      </c>
      <c r="J9" s="11">
        <f>SUM(SUMIF('1'!$C:$C,$A9,'1'!X:X),SUMIF('1'!$C:$C,$A9,'1'!AU:AU),SUMIF('1'!$C:$C,$A9,'1'!BQ:BQ))</f>
        <v>6</v>
      </c>
      <c r="K9" s="11">
        <f>SUM(SUMIF('1'!$C:$C,$A9,'1'!Y:Y),SUMIF('1'!$C:$C,$A9,'1'!AV:AV),SUMIF('1'!$C:$C,$A9,'1'!BR:BR))</f>
        <v>6</v>
      </c>
      <c r="L9" s="11">
        <f>SUM(SUMIF('1'!$C:$C,$A9,'1'!Z:Z),SUMIF('1'!$C:$C,$A9,'1'!AW:AW),SUMIF('1'!$C:$C,$A9,'1'!BS:BS))</f>
        <v>0</v>
      </c>
      <c r="M9" s="11">
        <f>SUM(SUMIF('1'!$C:$C,$A9,'1'!AA:AA),SUMIF('1'!$C:$C,$A9,'1'!AX:AX),SUMIF('1'!$C:$C,$A9,'1'!BT:BT))</f>
        <v>0</v>
      </c>
      <c r="N9" s="11">
        <f>SUM(SUMIF('1'!$C:$C,$A9,'1'!AB:AB),SUMIF('1'!$C:$C,$A9,'1'!AY:AY),SUMIF('1'!$C:$C,$A9,'1'!BU:BU))</f>
        <v>0</v>
      </c>
      <c r="O9" s="11">
        <f>SUM(SUMIF('1'!$C:$C,$A9,'1'!AC:AC),SUMIF('1'!$C:$C,$A9,'1'!AZ:AZ),SUMIF('1'!$C:$C,$A9,'1'!BV:BV))</f>
        <v>0</v>
      </c>
      <c r="P9" s="11">
        <f>SUM(SUMIF('1'!$C:$C,$A9,'1'!AD:AD),SUMIF('1'!$C:$C,$A9,'1'!BA:BA),SUMIF('1'!$C:$C,$A9,'1'!BW:BW))</f>
        <v>0</v>
      </c>
      <c r="Q9" s="11">
        <f>SUM(SUMIF('1'!$C:$C,$A9,'1'!AE:AE),SUMIF('1'!$C:$C,$A9,'1'!BB:BB),SUMIF('1'!$C:$C,$A9,'1'!BX:BX))</f>
        <v>0</v>
      </c>
      <c r="R9" s="11">
        <f>SUM(SUMIF('1'!$C:$C,$A9,'1'!AF:AF),SUMIF('1'!$C:$C,$A9,'1'!BC:BC),SUMIF('1'!$C:$C,$A9,'1'!BY:BY))</f>
        <v>6</v>
      </c>
      <c r="S9" s="11">
        <f>SUM(SUMIF('1'!$C:$C,$A9,'1'!AG:AG),SUMIF('1'!$C:$C,$A9,'1'!BD:BD),SUMIF('1'!$C:$C,$A9,'1'!BZ:BZ))</f>
        <v>6</v>
      </c>
      <c r="T9" s="11">
        <f>SUM(SUMIF('1'!$C:$C,$A9,'1'!AH:AH),SUMIF('1'!$C:$C,$A9,'1'!BE:BE),SUMIF('1'!$C:$C,$A9,'1'!CA:CA))</f>
        <v>6</v>
      </c>
      <c r="U9" s="11">
        <f>SUM(SUMIF('1'!$C:$C,$A9,'1'!AI:AI),SUMIF('1'!$C:$C,$A9,'1'!BF:BF),SUMIF('1'!$C:$C,$A9,'1'!CB:CB))</f>
        <v>0</v>
      </c>
      <c r="V9" s="11">
        <f>SUM(SUMIF('1'!$C:$C,$A9,'1'!AJ:AJ),SUMIF('1'!$C:$C,$A9,'1'!BG:BG),SUMIF('1'!$C:$C,$A9,'1'!CC:CC))</f>
        <v>0</v>
      </c>
      <c r="W9" s="11">
        <f>SUM(SUMIF('1'!$C:$C,$A9,'1'!AK:AK),SUMIF('1'!$C:$C,$A9,'1'!BH:BH),SUMIF('1'!$C:$C,$A9,'1'!CD:CD))</f>
        <v>0</v>
      </c>
    </row>
    <row r="10" spans="1:23" x14ac:dyDescent="0.25">
      <c r="A10" s="11" t="s">
        <v>58</v>
      </c>
      <c r="B10" s="11">
        <f>COUNTIF('1'!$C:$C,$A10)</f>
        <v>1</v>
      </c>
      <c r="C10" s="11">
        <f>SUM(SUMIF('1'!$C:$C,$A10,'1'!N:N),SUMIF('1'!$C:$C,$A10,'1'!AN:AN),SUMIF('1'!$C:$C,$A10,'1'!BJ:BJ))</f>
        <v>48</v>
      </c>
      <c r="D10" s="11">
        <f>SUM(SUMIF('1'!$C:$C,$A10,'1'!O:O),SUMIF('1'!$C:$C,$A10,'1'!AO:AO),SUMIF('1'!$C:$C,$A10,'1'!BK:BK))</f>
        <v>56</v>
      </c>
      <c r="E10" s="11">
        <f>SUM(SUMIF('1'!$C:$C,$A10,'1'!P:P),SUMIF('1'!$C:$C,$A10,'1'!AP:AP),SUMIF('1'!$C:$C,$A10,'1'!BL:BL))</f>
        <v>50</v>
      </c>
      <c r="F10" s="11">
        <f>SUM(SUMIF('1'!$C:$C,$A10,'1'!T:T),SUMIF('1'!$C:$C,$A10,'1'!AQ:AQ),SUMIF('1'!$C:$C,$A10,'1'!BM:BM))</f>
        <v>33</v>
      </c>
      <c r="G10" s="11">
        <f>SUM(SUMIF('1'!$C:$C,$A10,'1'!U:U),SUMIF('1'!$C:$C,$A10,'1'!AR:AR),SUMIF('1'!$C:$C,$A10,'1'!BN:BN))</f>
        <v>33</v>
      </c>
      <c r="H10" s="11">
        <f>SUM(SUMIF('1'!$C:$C,$A10,'1'!V:V),SUMIF('1'!$C:$C,$A10,'1'!AS:AS),SUMIF('1'!$C:$C,$A10,'1'!BO:BO))</f>
        <v>34</v>
      </c>
      <c r="I10" s="11">
        <f>SUM(SUMIF('1'!$C:$C,$A10,'1'!W:W),SUMIF('1'!$C:$C,$A10,'1'!AT:AT),SUMIF('1'!$C:$C,$A10,'1'!BP:BP))</f>
        <v>27</v>
      </c>
      <c r="J10" s="11">
        <f>SUM(SUMIF('1'!$C:$C,$A10,'1'!X:X),SUMIF('1'!$C:$C,$A10,'1'!AU:AU),SUMIF('1'!$C:$C,$A10,'1'!BQ:BQ))</f>
        <v>27</v>
      </c>
      <c r="K10" s="11">
        <f>SUM(SUMIF('1'!$C:$C,$A10,'1'!Y:Y),SUMIF('1'!$C:$C,$A10,'1'!AV:AV),SUMIF('1'!$C:$C,$A10,'1'!BR:BR))</f>
        <v>28</v>
      </c>
      <c r="L10" s="11">
        <f>SUM(SUMIF('1'!$C:$C,$A10,'1'!Z:Z),SUMIF('1'!$C:$C,$A10,'1'!AW:AW),SUMIF('1'!$C:$C,$A10,'1'!BS:BS))</f>
        <v>7</v>
      </c>
      <c r="M10" s="11">
        <f>SUM(SUMIF('1'!$C:$C,$A10,'1'!AA:AA),SUMIF('1'!$C:$C,$A10,'1'!AX:AX),SUMIF('1'!$C:$C,$A10,'1'!BT:BT))</f>
        <v>7</v>
      </c>
      <c r="N10" s="11">
        <f>SUM(SUMIF('1'!$C:$C,$A10,'1'!AB:AB),SUMIF('1'!$C:$C,$A10,'1'!AY:AY),SUMIF('1'!$C:$C,$A10,'1'!BU:BU))</f>
        <v>8</v>
      </c>
      <c r="O10" s="11">
        <f>SUM(SUMIF('1'!$C:$C,$A10,'1'!AC:AC),SUMIF('1'!$C:$C,$A10,'1'!AZ:AZ),SUMIF('1'!$C:$C,$A10,'1'!BV:BV))</f>
        <v>15</v>
      </c>
      <c r="P10" s="11">
        <f>SUM(SUMIF('1'!$C:$C,$A10,'1'!AD:AD),SUMIF('1'!$C:$C,$A10,'1'!BA:BA),SUMIF('1'!$C:$C,$A10,'1'!BW:BW))</f>
        <v>16</v>
      </c>
      <c r="Q10" s="11">
        <f>SUM(SUMIF('1'!$C:$C,$A10,'1'!AE:AE),SUMIF('1'!$C:$C,$A10,'1'!BB:BB),SUMIF('1'!$C:$C,$A10,'1'!BX:BX))</f>
        <v>16</v>
      </c>
      <c r="R10" s="11">
        <f>SUM(SUMIF('1'!$C:$C,$A10,'1'!AF:AF),SUMIF('1'!$C:$C,$A10,'1'!BC:BC),SUMIF('1'!$C:$C,$A10,'1'!BY:BY))</f>
        <v>5</v>
      </c>
      <c r="S10" s="11">
        <f>SUM(SUMIF('1'!$C:$C,$A10,'1'!AG:AG),SUMIF('1'!$C:$C,$A10,'1'!BD:BD),SUMIF('1'!$C:$C,$A10,'1'!BZ:BZ))</f>
        <v>4</v>
      </c>
      <c r="T10" s="11">
        <f>SUM(SUMIF('1'!$C:$C,$A10,'1'!AH:AH),SUMIF('1'!$C:$C,$A10,'1'!BE:BE),SUMIF('1'!$C:$C,$A10,'1'!CA:CA))</f>
        <v>4</v>
      </c>
      <c r="U10" s="11">
        <f>SUM(SUMIF('1'!$C:$C,$A10,'1'!AI:AI),SUMIF('1'!$C:$C,$A10,'1'!BF:BF),SUMIF('1'!$C:$C,$A10,'1'!CB:CB))</f>
        <v>18</v>
      </c>
      <c r="V10" s="11">
        <f>SUM(SUMIF('1'!$C:$C,$A10,'1'!AJ:AJ),SUMIF('1'!$C:$C,$A10,'1'!BG:BG),SUMIF('1'!$C:$C,$A10,'1'!CC:CC))</f>
        <v>19</v>
      </c>
      <c r="W10" s="11">
        <f>SUM(SUMIF('1'!$C:$C,$A10,'1'!AK:AK),SUMIF('1'!$C:$C,$A10,'1'!BH:BH),SUMIF('1'!$C:$C,$A10,'1'!CD:CD))</f>
        <v>20</v>
      </c>
    </row>
    <row r="11" spans="1:23" x14ac:dyDescent="0.25">
      <c r="A11" s="11" t="s">
        <v>59</v>
      </c>
      <c r="B11" s="11">
        <f>COUNTIF('1'!$C:$C,$A11)</f>
        <v>0</v>
      </c>
      <c r="C11" s="11">
        <f>SUM(SUMIF('1'!$C:$C,$A11,'1'!N:N),SUMIF('1'!$C:$C,$A11,'1'!AN:AN),SUMIF('1'!$C:$C,$A11,'1'!BJ:BJ))</f>
        <v>0</v>
      </c>
      <c r="D11" s="11">
        <f>SUM(SUMIF('1'!$C:$C,$A11,'1'!O:O),SUMIF('1'!$C:$C,$A11,'1'!AO:AO),SUMIF('1'!$C:$C,$A11,'1'!BK:BK))</f>
        <v>0</v>
      </c>
      <c r="E11" s="11">
        <f>SUM(SUMIF('1'!$C:$C,$A11,'1'!P:P),SUMIF('1'!$C:$C,$A11,'1'!AP:AP),SUMIF('1'!$C:$C,$A11,'1'!BL:BL))</f>
        <v>0</v>
      </c>
      <c r="F11" s="11">
        <f>SUM(SUMIF('1'!$C:$C,$A11,'1'!T:T),SUMIF('1'!$C:$C,$A11,'1'!AQ:AQ),SUMIF('1'!$C:$C,$A11,'1'!BM:BM))</f>
        <v>0</v>
      </c>
      <c r="G11" s="11">
        <f>SUM(SUMIF('1'!$C:$C,$A11,'1'!U:U),SUMIF('1'!$C:$C,$A11,'1'!AR:AR),SUMIF('1'!$C:$C,$A11,'1'!BN:BN))</f>
        <v>0</v>
      </c>
      <c r="H11" s="11">
        <f>SUM(SUMIF('1'!$C:$C,$A11,'1'!V:V),SUMIF('1'!$C:$C,$A11,'1'!AS:AS),SUMIF('1'!$C:$C,$A11,'1'!BO:BO))</f>
        <v>0</v>
      </c>
      <c r="I11" s="11">
        <f>SUM(SUMIF('1'!$C:$C,$A11,'1'!W:W),SUMIF('1'!$C:$C,$A11,'1'!AT:AT),SUMIF('1'!$C:$C,$A11,'1'!BP:BP))</f>
        <v>0</v>
      </c>
      <c r="J11" s="11">
        <f>SUM(SUMIF('1'!$C:$C,$A11,'1'!X:X),SUMIF('1'!$C:$C,$A11,'1'!AU:AU),SUMIF('1'!$C:$C,$A11,'1'!BQ:BQ))</f>
        <v>0</v>
      </c>
      <c r="K11" s="11">
        <f>SUM(SUMIF('1'!$C:$C,$A11,'1'!Y:Y),SUMIF('1'!$C:$C,$A11,'1'!AV:AV),SUMIF('1'!$C:$C,$A11,'1'!BR:BR))</f>
        <v>0</v>
      </c>
      <c r="L11" s="11">
        <f>SUM(SUMIF('1'!$C:$C,$A11,'1'!Z:Z),SUMIF('1'!$C:$C,$A11,'1'!AW:AW),SUMIF('1'!$C:$C,$A11,'1'!BS:BS))</f>
        <v>0</v>
      </c>
      <c r="M11" s="11">
        <f>SUM(SUMIF('1'!$C:$C,$A11,'1'!AA:AA),SUMIF('1'!$C:$C,$A11,'1'!AX:AX),SUMIF('1'!$C:$C,$A11,'1'!BT:BT))</f>
        <v>0</v>
      </c>
      <c r="N11" s="11">
        <f>SUM(SUMIF('1'!$C:$C,$A11,'1'!AB:AB),SUMIF('1'!$C:$C,$A11,'1'!AY:AY),SUMIF('1'!$C:$C,$A11,'1'!BU:BU))</f>
        <v>0</v>
      </c>
      <c r="O11" s="11">
        <f>SUM(SUMIF('1'!$C:$C,$A11,'1'!AC:AC),SUMIF('1'!$C:$C,$A11,'1'!AZ:AZ),SUMIF('1'!$C:$C,$A11,'1'!BV:BV))</f>
        <v>0</v>
      </c>
      <c r="P11" s="11">
        <f>SUM(SUMIF('1'!$C:$C,$A11,'1'!AD:AD),SUMIF('1'!$C:$C,$A11,'1'!BA:BA),SUMIF('1'!$C:$C,$A11,'1'!BW:BW))</f>
        <v>0</v>
      </c>
      <c r="Q11" s="11">
        <f>SUM(SUMIF('1'!$C:$C,$A11,'1'!AE:AE),SUMIF('1'!$C:$C,$A11,'1'!BB:BB),SUMIF('1'!$C:$C,$A11,'1'!BX:BX))</f>
        <v>0</v>
      </c>
      <c r="R11" s="11">
        <f>SUM(SUMIF('1'!$C:$C,$A11,'1'!AF:AF),SUMIF('1'!$C:$C,$A11,'1'!BC:BC),SUMIF('1'!$C:$C,$A11,'1'!BY:BY))</f>
        <v>0</v>
      </c>
      <c r="S11" s="11">
        <f>SUM(SUMIF('1'!$C:$C,$A11,'1'!AG:AG),SUMIF('1'!$C:$C,$A11,'1'!BD:BD),SUMIF('1'!$C:$C,$A11,'1'!BZ:BZ))</f>
        <v>0</v>
      </c>
      <c r="T11" s="11">
        <f>SUM(SUMIF('1'!$C:$C,$A11,'1'!AH:AH),SUMIF('1'!$C:$C,$A11,'1'!BE:BE),SUMIF('1'!$C:$C,$A11,'1'!CA:CA))</f>
        <v>0</v>
      </c>
      <c r="U11" s="11">
        <f>SUM(SUMIF('1'!$C:$C,$A11,'1'!AI:AI),SUMIF('1'!$C:$C,$A11,'1'!BF:BF),SUMIF('1'!$C:$C,$A11,'1'!CB:CB))</f>
        <v>0</v>
      </c>
      <c r="V11" s="11">
        <f>SUM(SUMIF('1'!$C:$C,$A11,'1'!AJ:AJ),SUMIF('1'!$C:$C,$A11,'1'!BG:BG),SUMIF('1'!$C:$C,$A11,'1'!CC:CC))</f>
        <v>0</v>
      </c>
      <c r="W11" s="11">
        <f>SUM(SUMIF('1'!$C:$C,$A11,'1'!AK:AK),SUMIF('1'!$C:$C,$A11,'1'!BH:BH),SUMIF('1'!$C:$C,$A11,'1'!CD:CD))</f>
        <v>0</v>
      </c>
    </row>
    <row r="12" spans="1:23" x14ac:dyDescent="0.25">
      <c r="A12" s="11" t="s">
        <v>60</v>
      </c>
      <c r="B12" s="11">
        <f>COUNTIF('1'!$C:$C,$A12)</f>
        <v>0</v>
      </c>
      <c r="C12" s="11">
        <f>SUM(SUMIF('1'!$C:$C,$A12,'1'!N:N),SUMIF('1'!$C:$C,$A12,'1'!AN:AN),SUMIF('1'!$C:$C,$A12,'1'!BJ:BJ))</f>
        <v>0</v>
      </c>
      <c r="D12" s="11">
        <f>SUM(SUMIF('1'!$C:$C,$A12,'1'!O:O),SUMIF('1'!$C:$C,$A12,'1'!AO:AO),SUMIF('1'!$C:$C,$A12,'1'!BK:BK))</f>
        <v>0</v>
      </c>
      <c r="E12" s="11">
        <f>SUM(SUMIF('1'!$C:$C,$A12,'1'!P:P),SUMIF('1'!$C:$C,$A12,'1'!AP:AP),SUMIF('1'!$C:$C,$A12,'1'!BL:BL))</f>
        <v>0</v>
      </c>
      <c r="F12" s="11">
        <f>SUM(SUMIF('1'!$C:$C,$A12,'1'!T:T),SUMIF('1'!$C:$C,$A12,'1'!AQ:AQ),SUMIF('1'!$C:$C,$A12,'1'!BM:BM))</f>
        <v>0</v>
      </c>
      <c r="G12" s="11">
        <f>SUM(SUMIF('1'!$C:$C,$A12,'1'!U:U),SUMIF('1'!$C:$C,$A12,'1'!AR:AR),SUMIF('1'!$C:$C,$A12,'1'!BN:BN))</f>
        <v>0</v>
      </c>
      <c r="H12" s="11">
        <f>SUM(SUMIF('1'!$C:$C,$A12,'1'!V:V),SUMIF('1'!$C:$C,$A12,'1'!AS:AS),SUMIF('1'!$C:$C,$A12,'1'!BO:BO))</f>
        <v>0</v>
      </c>
      <c r="I12" s="11">
        <f>SUM(SUMIF('1'!$C:$C,$A12,'1'!W:W),SUMIF('1'!$C:$C,$A12,'1'!AT:AT),SUMIF('1'!$C:$C,$A12,'1'!BP:BP))</f>
        <v>0</v>
      </c>
      <c r="J12" s="11">
        <f>SUM(SUMIF('1'!$C:$C,$A12,'1'!X:X),SUMIF('1'!$C:$C,$A12,'1'!AU:AU),SUMIF('1'!$C:$C,$A12,'1'!BQ:BQ))</f>
        <v>0</v>
      </c>
      <c r="K12" s="11">
        <f>SUM(SUMIF('1'!$C:$C,$A12,'1'!Y:Y),SUMIF('1'!$C:$C,$A12,'1'!AV:AV),SUMIF('1'!$C:$C,$A12,'1'!BR:BR))</f>
        <v>0</v>
      </c>
      <c r="L12" s="11">
        <f>SUM(SUMIF('1'!$C:$C,$A12,'1'!Z:Z),SUMIF('1'!$C:$C,$A12,'1'!AW:AW),SUMIF('1'!$C:$C,$A12,'1'!BS:BS))</f>
        <v>0</v>
      </c>
      <c r="M12" s="11">
        <f>SUM(SUMIF('1'!$C:$C,$A12,'1'!AA:AA),SUMIF('1'!$C:$C,$A12,'1'!AX:AX),SUMIF('1'!$C:$C,$A12,'1'!BT:BT))</f>
        <v>0</v>
      </c>
      <c r="N12" s="11">
        <f>SUM(SUMIF('1'!$C:$C,$A12,'1'!AB:AB),SUMIF('1'!$C:$C,$A12,'1'!AY:AY),SUMIF('1'!$C:$C,$A12,'1'!BU:BU))</f>
        <v>0</v>
      </c>
      <c r="O12" s="11">
        <f>SUM(SUMIF('1'!$C:$C,$A12,'1'!AC:AC),SUMIF('1'!$C:$C,$A12,'1'!AZ:AZ),SUMIF('1'!$C:$C,$A12,'1'!BV:BV))</f>
        <v>0</v>
      </c>
      <c r="P12" s="11">
        <f>SUM(SUMIF('1'!$C:$C,$A12,'1'!AD:AD),SUMIF('1'!$C:$C,$A12,'1'!BA:BA),SUMIF('1'!$C:$C,$A12,'1'!BW:BW))</f>
        <v>0</v>
      </c>
      <c r="Q12" s="11">
        <f>SUM(SUMIF('1'!$C:$C,$A12,'1'!AE:AE),SUMIF('1'!$C:$C,$A12,'1'!BB:BB),SUMIF('1'!$C:$C,$A12,'1'!BX:BX))</f>
        <v>0</v>
      </c>
      <c r="R12" s="11">
        <f>SUM(SUMIF('1'!$C:$C,$A12,'1'!AF:AF),SUMIF('1'!$C:$C,$A12,'1'!BC:BC),SUMIF('1'!$C:$C,$A12,'1'!BY:BY))</f>
        <v>0</v>
      </c>
      <c r="S12" s="11">
        <f>SUM(SUMIF('1'!$C:$C,$A12,'1'!AG:AG),SUMIF('1'!$C:$C,$A12,'1'!BD:BD),SUMIF('1'!$C:$C,$A12,'1'!BZ:BZ))</f>
        <v>0</v>
      </c>
      <c r="T12" s="11">
        <f>SUM(SUMIF('1'!$C:$C,$A12,'1'!AH:AH),SUMIF('1'!$C:$C,$A12,'1'!BE:BE),SUMIF('1'!$C:$C,$A12,'1'!CA:CA))</f>
        <v>0</v>
      </c>
      <c r="U12" s="11">
        <f>SUM(SUMIF('1'!$C:$C,$A12,'1'!AI:AI),SUMIF('1'!$C:$C,$A12,'1'!BF:BF),SUMIF('1'!$C:$C,$A12,'1'!CB:CB))</f>
        <v>0</v>
      </c>
      <c r="V12" s="11">
        <f>SUM(SUMIF('1'!$C:$C,$A12,'1'!AJ:AJ),SUMIF('1'!$C:$C,$A12,'1'!BG:BG),SUMIF('1'!$C:$C,$A12,'1'!CC:CC))</f>
        <v>0</v>
      </c>
      <c r="W12" s="11">
        <f>SUM(SUMIF('1'!$C:$C,$A12,'1'!AK:AK),SUMIF('1'!$C:$C,$A12,'1'!BH:BH),SUMIF('1'!$C:$C,$A12,'1'!CD:CD))</f>
        <v>0</v>
      </c>
    </row>
    <row r="13" spans="1:23" x14ac:dyDescent="0.25">
      <c r="A13" s="11" t="s">
        <v>61</v>
      </c>
      <c r="B13" s="11">
        <f>COUNTIF('1'!$C:$C,$A13)</f>
        <v>1</v>
      </c>
      <c r="C13" s="11">
        <f>SUM(SUMIF('1'!$C:$C,$A13,'1'!N:N),SUMIF('1'!$C:$C,$A13,'1'!AN:AN),SUMIF('1'!$C:$C,$A13,'1'!BJ:BJ))</f>
        <v>8</v>
      </c>
      <c r="D13" s="11">
        <f>SUM(SUMIF('1'!$C:$C,$A13,'1'!O:O),SUMIF('1'!$C:$C,$A13,'1'!AO:AO),SUMIF('1'!$C:$C,$A13,'1'!BK:BK))</f>
        <v>12</v>
      </c>
      <c r="E13" s="11">
        <f>SUM(SUMIF('1'!$C:$C,$A13,'1'!P:P),SUMIF('1'!$C:$C,$A13,'1'!AP:AP),SUMIF('1'!$C:$C,$A13,'1'!BL:BL))</f>
        <v>25</v>
      </c>
      <c r="F13" s="11">
        <f>SUM(SUMIF('1'!$C:$C,$A13,'1'!T:T),SUMIF('1'!$C:$C,$A13,'1'!AQ:AQ),SUMIF('1'!$C:$C,$A13,'1'!BM:BM))</f>
        <v>8</v>
      </c>
      <c r="G13" s="11">
        <f>SUM(SUMIF('1'!$C:$C,$A13,'1'!U:U),SUMIF('1'!$C:$C,$A13,'1'!AR:AR),SUMIF('1'!$C:$C,$A13,'1'!BN:BN))</f>
        <v>8</v>
      </c>
      <c r="H13" s="11">
        <f>SUM(SUMIF('1'!$C:$C,$A13,'1'!V:V),SUMIF('1'!$C:$C,$A13,'1'!AS:AS),SUMIF('1'!$C:$C,$A13,'1'!BO:BO))</f>
        <v>8</v>
      </c>
      <c r="I13" s="11">
        <f>SUM(SUMIF('1'!$C:$C,$A13,'1'!W:W),SUMIF('1'!$C:$C,$A13,'1'!AT:AT),SUMIF('1'!$C:$C,$A13,'1'!BP:BP))</f>
        <v>5</v>
      </c>
      <c r="J13" s="11">
        <f>SUM(SUMIF('1'!$C:$C,$A13,'1'!X:X),SUMIF('1'!$C:$C,$A13,'1'!AU:AU),SUMIF('1'!$C:$C,$A13,'1'!BQ:BQ))</f>
        <v>5</v>
      </c>
      <c r="K13" s="11">
        <f>SUM(SUMIF('1'!$C:$C,$A13,'1'!Y:Y),SUMIF('1'!$C:$C,$A13,'1'!AV:AV),SUMIF('1'!$C:$C,$A13,'1'!BR:BR))</f>
        <v>5</v>
      </c>
      <c r="L13" s="11">
        <f>SUM(SUMIF('1'!$C:$C,$A13,'1'!Z:Z),SUMIF('1'!$C:$C,$A13,'1'!AW:AW),SUMIF('1'!$C:$C,$A13,'1'!BS:BS))</f>
        <v>0</v>
      </c>
      <c r="M13" s="11">
        <f>SUM(SUMIF('1'!$C:$C,$A13,'1'!AA:AA),SUMIF('1'!$C:$C,$A13,'1'!AX:AX),SUMIF('1'!$C:$C,$A13,'1'!BT:BT))</f>
        <v>0</v>
      </c>
      <c r="N13" s="11">
        <f>SUM(SUMIF('1'!$C:$C,$A13,'1'!AB:AB),SUMIF('1'!$C:$C,$A13,'1'!AY:AY),SUMIF('1'!$C:$C,$A13,'1'!BU:BU))</f>
        <v>0</v>
      </c>
      <c r="O13" s="11">
        <f>SUM(SUMIF('1'!$C:$C,$A13,'1'!AC:AC),SUMIF('1'!$C:$C,$A13,'1'!AZ:AZ),SUMIF('1'!$C:$C,$A13,'1'!BV:BV))</f>
        <v>1</v>
      </c>
      <c r="P13" s="11">
        <f>SUM(SUMIF('1'!$C:$C,$A13,'1'!AD:AD),SUMIF('1'!$C:$C,$A13,'1'!BA:BA),SUMIF('1'!$C:$C,$A13,'1'!BW:BW))</f>
        <v>1</v>
      </c>
      <c r="Q13" s="11">
        <f>SUM(SUMIF('1'!$C:$C,$A13,'1'!AE:AE),SUMIF('1'!$C:$C,$A13,'1'!BB:BB),SUMIF('1'!$C:$C,$A13,'1'!BX:BX))</f>
        <v>1</v>
      </c>
      <c r="R13" s="11">
        <f>SUM(SUMIF('1'!$C:$C,$A13,'1'!AF:AF),SUMIF('1'!$C:$C,$A13,'1'!BC:BC),SUMIF('1'!$C:$C,$A13,'1'!BY:BY))</f>
        <v>4</v>
      </c>
      <c r="S13" s="11">
        <f>SUM(SUMIF('1'!$C:$C,$A13,'1'!AG:AG),SUMIF('1'!$C:$C,$A13,'1'!BD:BD),SUMIF('1'!$C:$C,$A13,'1'!BZ:BZ))</f>
        <v>4</v>
      </c>
      <c r="T13" s="11">
        <f>SUM(SUMIF('1'!$C:$C,$A13,'1'!AH:AH),SUMIF('1'!$C:$C,$A13,'1'!BE:BE),SUMIF('1'!$C:$C,$A13,'1'!CA:CA))</f>
        <v>4</v>
      </c>
      <c r="U13" s="11">
        <f>SUM(SUMIF('1'!$C:$C,$A13,'1'!AI:AI),SUMIF('1'!$C:$C,$A13,'1'!BF:BF),SUMIF('1'!$C:$C,$A13,'1'!CB:CB))</f>
        <v>5</v>
      </c>
      <c r="V13" s="11">
        <f>SUM(SUMIF('1'!$C:$C,$A13,'1'!AJ:AJ),SUMIF('1'!$C:$C,$A13,'1'!BG:BG),SUMIF('1'!$C:$C,$A13,'1'!CC:CC))</f>
        <v>5</v>
      </c>
      <c r="W13" s="11">
        <f>SUM(SUMIF('1'!$C:$C,$A13,'1'!AK:AK),SUMIF('1'!$C:$C,$A13,'1'!BH:BH),SUMIF('1'!$C:$C,$A13,'1'!CD:CD))</f>
        <v>5</v>
      </c>
    </row>
    <row r="14" spans="1:23" x14ac:dyDescent="0.25">
      <c r="A14" s="11" t="s">
        <v>62</v>
      </c>
      <c r="B14" s="11">
        <f>COUNTIF('1'!$C:$C,$A14)</f>
        <v>0</v>
      </c>
      <c r="C14" s="11">
        <f>SUM(SUMIF('1'!$C:$C,$A14,'1'!N:N),SUMIF('1'!$C:$C,$A14,'1'!AN:AN),SUMIF('1'!$C:$C,$A14,'1'!BJ:BJ))</f>
        <v>0</v>
      </c>
      <c r="D14" s="11">
        <f>SUM(SUMIF('1'!$C:$C,$A14,'1'!O:O),SUMIF('1'!$C:$C,$A14,'1'!AO:AO),SUMIF('1'!$C:$C,$A14,'1'!BK:BK))</f>
        <v>0</v>
      </c>
      <c r="E14" s="11">
        <f>SUM(SUMIF('1'!$C:$C,$A14,'1'!P:P),SUMIF('1'!$C:$C,$A14,'1'!AP:AP),SUMIF('1'!$C:$C,$A14,'1'!BL:BL))</f>
        <v>0</v>
      </c>
      <c r="F14" s="11">
        <f>SUM(SUMIF('1'!$C:$C,$A14,'1'!T:T),SUMIF('1'!$C:$C,$A14,'1'!AQ:AQ),SUMIF('1'!$C:$C,$A14,'1'!BM:BM))</f>
        <v>0</v>
      </c>
      <c r="G14" s="11">
        <f>SUM(SUMIF('1'!$C:$C,$A14,'1'!U:U),SUMIF('1'!$C:$C,$A14,'1'!AR:AR),SUMIF('1'!$C:$C,$A14,'1'!BN:BN))</f>
        <v>0</v>
      </c>
      <c r="H14" s="11">
        <f>SUM(SUMIF('1'!$C:$C,$A14,'1'!V:V),SUMIF('1'!$C:$C,$A14,'1'!AS:AS),SUMIF('1'!$C:$C,$A14,'1'!BO:BO))</f>
        <v>0</v>
      </c>
      <c r="I14" s="11">
        <f>SUM(SUMIF('1'!$C:$C,$A14,'1'!W:W),SUMIF('1'!$C:$C,$A14,'1'!AT:AT),SUMIF('1'!$C:$C,$A14,'1'!BP:BP))</f>
        <v>0</v>
      </c>
      <c r="J14" s="11">
        <f>SUM(SUMIF('1'!$C:$C,$A14,'1'!X:X),SUMIF('1'!$C:$C,$A14,'1'!AU:AU),SUMIF('1'!$C:$C,$A14,'1'!BQ:BQ))</f>
        <v>0</v>
      </c>
      <c r="K14" s="11">
        <f>SUM(SUMIF('1'!$C:$C,$A14,'1'!Y:Y),SUMIF('1'!$C:$C,$A14,'1'!AV:AV),SUMIF('1'!$C:$C,$A14,'1'!BR:BR))</f>
        <v>0</v>
      </c>
      <c r="L14" s="11">
        <f>SUM(SUMIF('1'!$C:$C,$A14,'1'!Z:Z),SUMIF('1'!$C:$C,$A14,'1'!AW:AW),SUMIF('1'!$C:$C,$A14,'1'!BS:BS))</f>
        <v>0</v>
      </c>
      <c r="M14" s="11">
        <f>SUM(SUMIF('1'!$C:$C,$A14,'1'!AA:AA),SUMIF('1'!$C:$C,$A14,'1'!AX:AX),SUMIF('1'!$C:$C,$A14,'1'!BT:BT))</f>
        <v>0</v>
      </c>
      <c r="N14" s="11">
        <f>SUM(SUMIF('1'!$C:$C,$A14,'1'!AB:AB),SUMIF('1'!$C:$C,$A14,'1'!AY:AY),SUMIF('1'!$C:$C,$A14,'1'!BU:BU))</f>
        <v>0</v>
      </c>
      <c r="O14" s="11">
        <f>SUM(SUMIF('1'!$C:$C,$A14,'1'!AC:AC),SUMIF('1'!$C:$C,$A14,'1'!AZ:AZ),SUMIF('1'!$C:$C,$A14,'1'!BV:BV))</f>
        <v>0</v>
      </c>
      <c r="P14" s="11">
        <f>SUM(SUMIF('1'!$C:$C,$A14,'1'!AD:AD),SUMIF('1'!$C:$C,$A14,'1'!BA:BA),SUMIF('1'!$C:$C,$A14,'1'!BW:BW))</f>
        <v>0</v>
      </c>
      <c r="Q14" s="11">
        <f>SUM(SUMIF('1'!$C:$C,$A14,'1'!AE:AE),SUMIF('1'!$C:$C,$A14,'1'!BB:BB),SUMIF('1'!$C:$C,$A14,'1'!BX:BX))</f>
        <v>0</v>
      </c>
      <c r="R14" s="11">
        <f>SUM(SUMIF('1'!$C:$C,$A14,'1'!AF:AF),SUMIF('1'!$C:$C,$A14,'1'!BC:BC),SUMIF('1'!$C:$C,$A14,'1'!BY:BY))</f>
        <v>0</v>
      </c>
      <c r="S14" s="11">
        <f>SUM(SUMIF('1'!$C:$C,$A14,'1'!AG:AG),SUMIF('1'!$C:$C,$A14,'1'!BD:BD),SUMIF('1'!$C:$C,$A14,'1'!BZ:BZ))</f>
        <v>0</v>
      </c>
      <c r="T14" s="11">
        <f>SUM(SUMIF('1'!$C:$C,$A14,'1'!AH:AH),SUMIF('1'!$C:$C,$A14,'1'!BE:BE),SUMIF('1'!$C:$C,$A14,'1'!CA:CA))</f>
        <v>0</v>
      </c>
      <c r="U14" s="11">
        <f>SUM(SUMIF('1'!$C:$C,$A14,'1'!AI:AI),SUMIF('1'!$C:$C,$A14,'1'!BF:BF),SUMIF('1'!$C:$C,$A14,'1'!CB:CB))</f>
        <v>0</v>
      </c>
      <c r="V14" s="11">
        <f>SUM(SUMIF('1'!$C:$C,$A14,'1'!AJ:AJ),SUMIF('1'!$C:$C,$A14,'1'!BG:BG),SUMIF('1'!$C:$C,$A14,'1'!CC:CC))</f>
        <v>0</v>
      </c>
      <c r="W14" s="11">
        <f>SUM(SUMIF('1'!$C:$C,$A14,'1'!AK:AK),SUMIF('1'!$C:$C,$A14,'1'!BH:BH),SUMIF('1'!$C:$C,$A14,'1'!CD:CD))</f>
        <v>0</v>
      </c>
    </row>
    <row r="15" spans="1:23" x14ac:dyDescent="0.25">
      <c r="A15" s="11" t="s">
        <v>63</v>
      </c>
      <c r="B15" s="11">
        <f>COUNTIF('1'!$C:$C,$A15)</f>
        <v>0</v>
      </c>
      <c r="C15" s="11">
        <f>SUM(SUMIF('1'!$C:$C,$A15,'1'!N:N),SUMIF('1'!$C:$C,$A15,'1'!AN:AN),SUMIF('1'!$C:$C,$A15,'1'!BJ:BJ))</f>
        <v>0</v>
      </c>
      <c r="D15" s="11">
        <f>SUM(SUMIF('1'!$C:$C,$A15,'1'!O:O),SUMIF('1'!$C:$C,$A15,'1'!AO:AO),SUMIF('1'!$C:$C,$A15,'1'!BK:BK))</f>
        <v>0</v>
      </c>
      <c r="E15" s="11">
        <f>SUM(SUMIF('1'!$C:$C,$A15,'1'!P:P),SUMIF('1'!$C:$C,$A15,'1'!AP:AP),SUMIF('1'!$C:$C,$A15,'1'!BL:BL))</f>
        <v>0</v>
      </c>
      <c r="F15" s="11">
        <f>SUM(SUMIF('1'!$C:$C,$A15,'1'!T:T),SUMIF('1'!$C:$C,$A15,'1'!AQ:AQ),SUMIF('1'!$C:$C,$A15,'1'!BM:BM))</f>
        <v>0</v>
      </c>
      <c r="G15" s="11">
        <f>SUM(SUMIF('1'!$C:$C,$A15,'1'!U:U),SUMIF('1'!$C:$C,$A15,'1'!AR:AR),SUMIF('1'!$C:$C,$A15,'1'!BN:BN))</f>
        <v>0</v>
      </c>
      <c r="H15" s="11">
        <f>SUM(SUMIF('1'!$C:$C,$A15,'1'!V:V),SUMIF('1'!$C:$C,$A15,'1'!AS:AS),SUMIF('1'!$C:$C,$A15,'1'!BO:BO))</f>
        <v>0</v>
      </c>
      <c r="I15" s="11">
        <f>SUM(SUMIF('1'!$C:$C,$A15,'1'!W:W),SUMIF('1'!$C:$C,$A15,'1'!AT:AT),SUMIF('1'!$C:$C,$A15,'1'!BP:BP))</f>
        <v>0</v>
      </c>
      <c r="J15" s="11">
        <f>SUM(SUMIF('1'!$C:$C,$A15,'1'!X:X),SUMIF('1'!$C:$C,$A15,'1'!AU:AU),SUMIF('1'!$C:$C,$A15,'1'!BQ:BQ))</f>
        <v>0</v>
      </c>
      <c r="K15" s="11">
        <f>SUM(SUMIF('1'!$C:$C,$A15,'1'!Y:Y),SUMIF('1'!$C:$C,$A15,'1'!AV:AV),SUMIF('1'!$C:$C,$A15,'1'!BR:BR))</f>
        <v>0</v>
      </c>
      <c r="L15" s="11">
        <f>SUM(SUMIF('1'!$C:$C,$A15,'1'!Z:Z),SUMIF('1'!$C:$C,$A15,'1'!AW:AW),SUMIF('1'!$C:$C,$A15,'1'!BS:BS))</f>
        <v>0</v>
      </c>
      <c r="M15" s="11">
        <f>SUM(SUMIF('1'!$C:$C,$A15,'1'!AA:AA),SUMIF('1'!$C:$C,$A15,'1'!AX:AX),SUMIF('1'!$C:$C,$A15,'1'!BT:BT))</f>
        <v>0</v>
      </c>
      <c r="N15" s="11">
        <f>SUM(SUMIF('1'!$C:$C,$A15,'1'!AB:AB),SUMIF('1'!$C:$C,$A15,'1'!AY:AY),SUMIF('1'!$C:$C,$A15,'1'!BU:BU))</f>
        <v>0</v>
      </c>
      <c r="O15" s="11">
        <f>SUM(SUMIF('1'!$C:$C,$A15,'1'!AC:AC),SUMIF('1'!$C:$C,$A15,'1'!AZ:AZ),SUMIF('1'!$C:$C,$A15,'1'!BV:BV))</f>
        <v>0</v>
      </c>
      <c r="P15" s="11">
        <f>SUM(SUMIF('1'!$C:$C,$A15,'1'!AD:AD),SUMIF('1'!$C:$C,$A15,'1'!BA:BA),SUMIF('1'!$C:$C,$A15,'1'!BW:BW))</f>
        <v>0</v>
      </c>
      <c r="Q15" s="11">
        <f>SUM(SUMIF('1'!$C:$C,$A15,'1'!AE:AE),SUMIF('1'!$C:$C,$A15,'1'!BB:BB),SUMIF('1'!$C:$C,$A15,'1'!BX:BX))</f>
        <v>0</v>
      </c>
      <c r="R15" s="11">
        <f>SUM(SUMIF('1'!$C:$C,$A15,'1'!AF:AF),SUMIF('1'!$C:$C,$A15,'1'!BC:BC),SUMIF('1'!$C:$C,$A15,'1'!BY:BY))</f>
        <v>0</v>
      </c>
      <c r="S15" s="11">
        <f>SUM(SUMIF('1'!$C:$C,$A15,'1'!AG:AG),SUMIF('1'!$C:$C,$A15,'1'!BD:BD),SUMIF('1'!$C:$C,$A15,'1'!BZ:BZ))</f>
        <v>0</v>
      </c>
      <c r="T15" s="11">
        <f>SUM(SUMIF('1'!$C:$C,$A15,'1'!AH:AH),SUMIF('1'!$C:$C,$A15,'1'!BE:BE),SUMIF('1'!$C:$C,$A15,'1'!CA:CA))</f>
        <v>0</v>
      </c>
      <c r="U15" s="11">
        <f>SUM(SUMIF('1'!$C:$C,$A15,'1'!AI:AI),SUMIF('1'!$C:$C,$A15,'1'!BF:BF),SUMIF('1'!$C:$C,$A15,'1'!CB:CB))</f>
        <v>0</v>
      </c>
      <c r="V15" s="11">
        <f>SUM(SUMIF('1'!$C:$C,$A15,'1'!AJ:AJ),SUMIF('1'!$C:$C,$A15,'1'!BG:BG),SUMIF('1'!$C:$C,$A15,'1'!CC:CC))</f>
        <v>0</v>
      </c>
      <c r="W15" s="11">
        <f>SUM(SUMIF('1'!$C:$C,$A15,'1'!AK:AK),SUMIF('1'!$C:$C,$A15,'1'!BH:BH),SUMIF('1'!$C:$C,$A15,'1'!CD:CD))</f>
        <v>0</v>
      </c>
    </row>
    <row r="16" spans="1:23" x14ac:dyDescent="0.25">
      <c r="A16" s="11" t="s">
        <v>64</v>
      </c>
      <c r="B16" s="11">
        <f>COUNTIF('1'!$C:$C,$A16)</f>
        <v>0</v>
      </c>
      <c r="C16" s="11">
        <f>SUM(SUMIF('1'!$C:$C,$A16,'1'!N:N),SUMIF('1'!$C:$C,$A16,'1'!AN:AN),SUMIF('1'!$C:$C,$A16,'1'!BJ:BJ))</f>
        <v>0</v>
      </c>
      <c r="D16" s="11">
        <f>SUM(SUMIF('1'!$C:$C,$A16,'1'!O:O),SUMIF('1'!$C:$C,$A16,'1'!AO:AO),SUMIF('1'!$C:$C,$A16,'1'!BK:BK))</f>
        <v>0</v>
      </c>
      <c r="E16" s="11">
        <f>SUM(SUMIF('1'!$C:$C,$A16,'1'!P:P),SUMIF('1'!$C:$C,$A16,'1'!AP:AP),SUMIF('1'!$C:$C,$A16,'1'!BL:BL))</f>
        <v>0</v>
      </c>
      <c r="F16" s="11">
        <f>SUM(SUMIF('1'!$C:$C,$A16,'1'!T:T),SUMIF('1'!$C:$C,$A16,'1'!AQ:AQ),SUMIF('1'!$C:$C,$A16,'1'!BM:BM))</f>
        <v>0</v>
      </c>
      <c r="G16" s="11">
        <f>SUM(SUMIF('1'!$C:$C,$A16,'1'!U:U),SUMIF('1'!$C:$C,$A16,'1'!AR:AR),SUMIF('1'!$C:$C,$A16,'1'!BN:BN))</f>
        <v>0</v>
      </c>
      <c r="H16" s="11">
        <f>SUM(SUMIF('1'!$C:$C,$A16,'1'!V:V),SUMIF('1'!$C:$C,$A16,'1'!AS:AS),SUMIF('1'!$C:$C,$A16,'1'!BO:BO))</f>
        <v>0</v>
      </c>
      <c r="I16" s="11">
        <f>SUM(SUMIF('1'!$C:$C,$A16,'1'!W:W),SUMIF('1'!$C:$C,$A16,'1'!AT:AT),SUMIF('1'!$C:$C,$A16,'1'!BP:BP))</f>
        <v>0</v>
      </c>
      <c r="J16" s="11">
        <f>SUM(SUMIF('1'!$C:$C,$A16,'1'!X:X),SUMIF('1'!$C:$C,$A16,'1'!AU:AU),SUMIF('1'!$C:$C,$A16,'1'!BQ:BQ))</f>
        <v>0</v>
      </c>
      <c r="K16" s="11">
        <f>SUM(SUMIF('1'!$C:$C,$A16,'1'!Y:Y),SUMIF('1'!$C:$C,$A16,'1'!AV:AV),SUMIF('1'!$C:$C,$A16,'1'!BR:BR))</f>
        <v>0</v>
      </c>
      <c r="L16" s="11">
        <f>SUM(SUMIF('1'!$C:$C,$A16,'1'!Z:Z),SUMIF('1'!$C:$C,$A16,'1'!AW:AW),SUMIF('1'!$C:$C,$A16,'1'!BS:BS))</f>
        <v>0</v>
      </c>
      <c r="M16" s="11">
        <f>SUM(SUMIF('1'!$C:$C,$A16,'1'!AA:AA),SUMIF('1'!$C:$C,$A16,'1'!AX:AX),SUMIF('1'!$C:$C,$A16,'1'!BT:BT))</f>
        <v>0</v>
      </c>
      <c r="N16" s="11">
        <f>SUM(SUMIF('1'!$C:$C,$A16,'1'!AB:AB),SUMIF('1'!$C:$C,$A16,'1'!AY:AY),SUMIF('1'!$C:$C,$A16,'1'!BU:BU))</f>
        <v>0</v>
      </c>
      <c r="O16" s="11">
        <f>SUM(SUMIF('1'!$C:$C,$A16,'1'!AC:AC),SUMIF('1'!$C:$C,$A16,'1'!AZ:AZ),SUMIF('1'!$C:$C,$A16,'1'!BV:BV))</f>
        <v>0</v>
      </c>
      <c r="P16" s="11">
        <f>SUM(SUMIF('1'!$C:$C,$A16,'1'!AD:AD),SUMIF('1'!$C:$C,$A16,'1'!BA:BA),SUMIF('1'!$C:$C,$A16,'1'!BW:BW))</f>
        <v>0</v>
      </c>
      <c r="Q16" s="11">
        <f>SUM(SUMIF('1'!$C:$C,$A16,'1'!AE:AE),SUMIF('1'!$C:$C,$A16,'1'!BB:BB),SUMIF('1'!$C:$C,$A16,'1'!BX:BX))</f>
        <v>0</v>
      </c>
      <c r="R16" s="11">
        <f>SUM(SUMIF('1'!$C:$C,$A16,'1'!AF:AF),SUMIF('1'!$C:$C,$A16,'1'!BC:BC),SUMIF('1'!$C:$C,$A16,'1'!BY:BY))</f>
        <v>0</v>
      </c>
      <c r="S16" s="11">
        <f>SUM(SUMIF('1'!$C:$C,$A16,'1'!AG:AG),SUMIF('1'!$C:$C,$A16,'1'!BD:BD),SUMIF('1'!$C:$C,$A16,'1'!BZ:BZ))</f>
        <v>0</v>
      </c>
      <c r="T16" s="11">
        <f>SUM(SUMIF('1'!$C:$C,$A16,'1'!AH:AH),SUMIF('1'!$C:$C,$A16,'1'!BE:BE),SUMIF('1'!$C:$C,$A16,'1'!CA:CA))</f>
        <v>0</v>
      </c>
      <c r="U16" s="11">
        <f>SUM(SUMIF('1'!$C:$C,$A16,'1'!AI:AI),SUMIF('1'!$C:$C,$A16,'1'!BF:BF),SUMIF('1'!$C:$C,$A16,'1'!CB:CB))</f>
        <v>0</v>
      </c>
      <c r="V16" s="11">
        <f>SUM(SUMIF('1'!$C:$C,$A16,'1'!AJ:AJ),SUMIF('1'!$C:$C,$A16,'1'!BG:BG),SUMIF('1'!$C:$C,$A16,'1'!CC:CC))</f>
        <v>0</v>
      </c>
      <c r="W16" s="11">
        <f>SUM(SUMIF('1'!$C:$C,$A16,'1'!AK:AK),SUMIF('1'!$C:$C,$A16,'1'!BH:BH),SUMIF('1'!$C:$C,$A16,'1'!CD:CD))</f>
        <v>0</v>
      </c>
    </row>
    <row r="17" spans="1:23" x14ac:dyDescent="0.25">
      <c r="A17" s="11" t="s">
        <v>65</v>
      </c>
      <c r="B17" s="11">
        <f>COUNTIF('1'!$C:$C,$A17)</f>
        <v>0</v>
      </c>
      <c r="C17" s="11">
        <f>SUM(SUMIF('1'!$C:$C,$A17,'1'!N:N),SUMIF('1'!$C:$C,$A17,'1'!AN:AN),SUMIF('1'!$C:$C,$A17,'1'!BJ:BJ))</f>
        <v>0</v>
      </c>
      <c r="D17" s="11">
        <f>SUM(SUMIF('1'!$C:$C,$A17,'1'!O:O),SUMIF('1'!$C:$C,$A17,'1'!AO:AO),SUMIF('1'!$C:$C,$A17,'1'!BK:BK))</f>
        <v>0</v>
      </c>
      <c r="E17" s="11">
        <f>SUM(SUMIF('1'!$C:$C,$A17,'1'!P:P),SUMIF('1'!$C:$C,$A17,'1'!AP:AP),SUMIF('1'!$C:$C,$A17,'1'!BL:BL))</f>
        <v>0</v>
      </c>
      <c r="F17" s="11">
        <f>SUM(SUMIF('1'!$C:$C,$A17,'1'!T:T),SUMIF('1'!$C:$C,$A17,'1'!AQ:AQ),SUMIF('1'!$C:$C,$A17,'1'!BM:BM))</f>
        <v>0</v>
      </c>
      <c r="G17" s="11">
        <f>SUM(SUMIF('1'!$C:$C,$A17,'1'!U:U),SUMIF('1'!$C:$C,$A17,'1'!AR:AR),SUMIF('1'!$C:$C,$A17,'1'!BN:BN))</f>
        <v>0</v>
      </c>
      <c r="H17" s="11">
        <f>SUM(SUMIF('1'!$C:$C,$A17,'1'!V:V),SUMIF('1'!$C:$C,$A17,'1'!AS:AS),SUMIF('1'!$C:$C,$A17,'1'!BO:BO))</f>
        <v>0</v>
      </c>
      <c r="I17" s="11">
        <f>SUM(SUMIF('1'!$C:$C,$A17,'1'!W:W),SUMIF('1'!$C:$C,$A17,'1'!AT:AT),SUMIF('1'!$C:$C,$A17,'1'!BP:BP))</f>
        <v>0</v>
      </c>
      <c r="J17" s="11">
        <f>SUM(SUMIF('1'!$C:$C,$A17,'1'!X:X),SUMIF('1'!$C:$C,$A17,'1'!AU:AU),SUMIF('1'!$C:$C,$A17,'1'!BQ:BQ))</f>
        <v>0</v>
      </c>
      <c r="K17" s="11">
        <f>SUM(SUMIF('1'!$C:$C,$A17,'1'!Y:Y),SUMIF('1'!$C:$C,$A17,'1'!AV:AV),SUMIF('1'!$C:$C,$A17,'1'!BR:BR))</f>
        <v>0</v>
      </c>
      <c r="L17" s="11">
        <f>SUM(SUMIF('1'!$C:$C,$A17,'1'!Z:Z),SUMIF('1'!$C:$C,$A17,'1'!AW:AW),SUMIF('1'!$C:$C,$A17,'1'!BS:BS))</f>
        <v>0</v>
      </c>
      <c r="M17" s="11">
        <f>SUM(SUMIF('1'!$C:$C,$A17,'1'!AA:AA),SUMIF('1'!$C:$C,$A17,'1'!AX:AX),SUMIF('1'!$C:$C,$A17,'1'!BT:BT))</f>
        <v>0</v>
      </c>
      <c r="N17" s="11">
        <f>SUM(SUMIF('1'!$C:$C,$A17,'1'!AB:AB),SUMIF('1'!$C:$C,$A17,'1'!AY:AY),SUMIF('1'!$C:$C,$A17,'1'!BU:BU))</f>
        <v>0</v>
      </c>
      <c r="O17" s="11">
        <f>SUM(SUMIF('1'!$C:$C,$A17,'1'!AC:AC),SUMIF('1'!$C:$C,$A17,'1'!AZ:AZ),SUMIF('1'!$C:$C,$A17,'1'!BV:BV))</f>
        <v>0</v>
      </c>
      <c r="P17" s="11">
        <f>SUM(SUMIF('1'!$C:$C,$A17,'1'!AD:AD),SUMIF('1'!$C:$C,$A17,'1'!BA:BA),SUMIF('1'!$C:$C,$A17,'1'!BW:BW))</f>
        <v>0</v>
      </c>
      <c r="Q17" s="11">
        <f>SUM(SUMIF('1'!$C:$C,$A17,'1'!AE:AE),SUMIF('1'!$C:$C,$A17,'1'!BB:BB),SUMIF('1'!$C:$C,$A17,'1'!BX:BX))</f>
        <v>0</v>
      </c>
      <c r="R17" s="11">
        <f>SUM(SUMIF('1'!$C:$C,$A17,'1'!AF:AF),SUMIF('1'!$C:$C,$A17,'1'!BC:BC),SUMIF('1'!$C:$C,$A17,'1'!BY:BY))</f>
        <v>0</v>
      </c>
      <c r="S17" s="11">
        <f>SUM(SUMIF('1'!$C:$C,$A17,'1'!AG:AG),SUMIF('1'!$C:$C,$A17,'1'!BD:BD),SUMIF('1'!$C:$C,$A17,'1'!BZ:BZ))</f>
        <v>0</v>
      </c>
      <c r="T17" s="11">
        <f>SUM(SUMIF('1'!$C:$C,$A17,'1'!AH:AH),SUMIF('1'!$C:$C,$A17,'1'!BE:BE),SUMIF('1'!$C:$C,$A17,'1'!CA:CA))</f>
        <v>0</v>
      </c>
      <c r="U17" s="11">
        <f>SUM(SUMIF('1'!$C:$C,$A17,'1'!AI:AI),SUMIF('1'!$C:$C,$A17,'1'!BF:BF),SUMIF('1'!$C:$C,$A17,'1'!CB:CB))</f>
        <v>0</v>
      </c>
      <c r="V17" s="11">
        <f>SUM(SUMIF('1'!$C:$C,$A17,'1'!AJ:AJ),SUMIF('1'!$C:$C,$A17,'1'!BG:BG),SUMIF('1'!$C:$C,$A17,'1'!CC:CC))</f>
        <v>0</v>
      </c>
      <c r="W17" s="11">
        <f>SUM(SUMIF('1'!$C:$C,$A17,'1'!AK:AK),SUMIF('1'!$C:$C,$A17,'1'!BH:BH),SUMIF('1'!$C:$C,$A17,'1'!CD:CD))</f>
        <v>0</v>
      </c>
    </row>
    <row r="18" spans="1:23" x14ac:dyDescent="0.25">
      <c r="A18" s="11" t="s">
        <v>66</v>
      </c>
      <c r="B18" s="11">
        <f>COUNTIF('1'!$C:$C,$A18)</f>
        <v>9</v>
      </c>
      <c r="C18" s="11">
        <f>SUM(SUMIF('1'!$C:$C,$A18,'1'!N:N),SUMIF('1'!$C:$C,$A18,'1'!AN:AN),SUMIF('1'!$C:$C,$A18,'1'!BJ:BJ))</f>
        <v>1</v>
      </c>
      <c r="D18" s="11">
        <f>SUM(SUMIF('1'!$C:$C,$A18,'1'!O:O),SUMIF('1'!$C:$C,$A18,'1'!AO:AO),SUMIF('1'!$C:$C,$A18,'1'!BK:BK))</f>
        <v>1</v>
      </c>
      <c r="E18" s="11">
        <f>SUM(SUMIF('1'!$C:$C,$A18,'1'!P:P),SUMIF('1'!$C:$C,$A18,'1'!AP:AP),SUMIF('1'!$C:$C,$A18,'1'!BL:BL))</f>
        <v>1</v>
      </c>
      <c r="F18" s="11">
        <f>SUM(SUMIF('1'!$C:$C,$A18,'1'!T:T),SUMIF('1'!$C:$C,$A18,'1'!AQ:AQ),SUMIF('1'!$C:$C,$A18,'1'!BM:BM))</f>
        <v>48</v>
      </c>
      <c r="G18" s="11">
        <f>SUM(SUMIF('1'!$C:$C,$A18,'1'!U:U),SUMIF('1'!$C:$C,$A18,'1'!AR:AR),SUMIF('1'!$C:$C,$A18,'1'!BN:BN))</f>
        <v>52</v>
      </c>
      <c r="H18" s="11">
        <f>SUM(SUMIF('1'!$C:$C,$A18,'1'!V:V),SUMIF('1'!$C:$C,$A18,'1'!AS:AS),SUMIF('1'!$C:$C,$A18,'1'!BO:BO))</f>
        <v>52</v>
      </c>
      <c r="I18" s="11">
        <f>SUM(SUMIF('1'!$C:$C,$A18,'1'!W:W),SUMIF('1'!$C:$C,$A18,'1'!AT:AT),SUMIF('1'!$C:$C,$A18,'1'!BP:BP))</f>
        <v>36</v>
      </c>
      <c r="J18" s="11">
        <f>SUM(SUMIF('1'!$C:$C,$A18,'1'!X:X),SUMIF('1'!$C:$C,$A18,'1'!AU:AU),SUMIF('1'!$C:$C,$A18,'1'!BQ:BQ))</f>
        <v>40</v>
      </c>
      <c r="K18" s="11">
        <f>SUM(SUMIF('1'!$C:$C,$A18,'1'!Y:Y),SUMIF('1'!$C:$C,$A18,'1'!AV:AV),SUMIF('1'!$C:$C,$A18,'1'!BR:BR))</f>
        <v>40</v>
      </c>
      <c r="L18" s="11">
        <f>SUM(SUMIF('1'!$C:$C,$A18,'1'!Z:Z),SUMIF('1'!$C:$C,$A18,'1'!AW:AW),SUMIF('1'!$C:$C,$A18,'1'!BS:BS))</f>
        <v>0</v>
      </c>
      <c r="M18" s="11">
        <f>SUM(SUMIF('1'!$C:$C,$A18,'1'!AA:AA),SUMIF('1'!$C:$C,$A18,'1'!AX:AX),SUMIF('1'!$C:$C,$A18,'1'!BT:BT))</f>
        <v>0</v>
      </c>
      <c r="N18" s="11">
        <f>SUM(SUMIF('1'!$C:$C,$A18,'1'!AB:AB),SUMIF('1'!$C:$C,$A18,'1'!AY:AY),SUMIF('1'!$C:$C,$A18,'1'!BU:BU))</f>
        <v>0</v>
      </c>
      <c r="O18" s="11">
        <f>SUM(SUMIF('1'!$C:$C,$A18,'1'!AC:AC),SUMIF('1'!$C:$C,$A18,'1'!AZ:AZ),SUMIF('1'!$C:$C,$A18,'1'!BV:BV))</f>
        <v>1</v>
      </c>
      <c r="P18" s="11">
        <f>SUM(SUMIF('1'!$C:$C,$A18,'1'!AD:AD),SUMIF('1'!$C:$C,$A18,'1'!BA:BA),SUMIF('1'!$C:$C,$A18,'1'!BW:BW))</f>
        <v>1</v>
      </c>
      <c r="Q18" s="11">
        <f>SUM(SUMIF('1'!$C:$C,$A18,'1'!AE:AE),SUMIF('1'!$C:$C,$A18,'1'!BB:BB),SUMIF('1'!$C:$C,$A18,'1'!BX:BX))</f>
        <v>1</v>
      </c>
      <c r="R18" s="11">
        <f>SUM(SUMIF('1'!$C:$C,$A18,'1'!AF:AF),SUMIF('1'!$C:$C,$A18,'1'!BC:BC),SUMIF('1'!$C:$C,$A18,'1'!BY:BY))</f>
        <v>40</v>
      </c>
      <c r="S18" s="11">
        <f>SUM(SUMIF('1'!$C:$C,$A18,'1'!AG:AG),SUMIF('1'!$C:$C,$A18,'1'!BD:BD),SUMIF('1'!$C:$C,$A18,'1'!BZ:BZ))</f>
        <v>44</v>
      </c>
      <c r="T18" s="11">
        <f>SUM(SUMIF('1'!$C:$C,$A18,'1'!AH:AH),SUMIF('1'!$C:$C,$A18,'1'!BE:BE),SUMIF('1'!$C:$C,$A18,'1'!CA:CA))</f>
        <v>44</v>
      </c>
      <c r="U18" s="11">
        <f>SUM(SUMIF('1'!$C:$C,$A18,'1'!AI:AI),SUMIF('1'!$C:$C,$A18,'1'!BF:BF),SUMIF('1'!$C:$C,$A18,'1'!CB:CB))</f>
        <v>3</v>
      </c>
      <c r="V18" s="11">
        <f>SUM(SUMIF('1'!$C:$C,$A18,'1'!AJ:AJ),SUMIF('1'!$C:$C,$A18,'1'!BG:BG),SUMIF('1'!$C:$C,$A18,'1'!CC:CC))</f>
        <v>3</v>
      </c>
      <c r="W18" s="11">
        <f>SUM(SUMIF('1'!$C:$C,$A18,'1'!AK:AK),SUMIF('1'!$C:$C,$A18,'1'!BH:BH),SUMIF('1'!$C:$C,$A18,'1'!CD:CD))</f>
        <v>3</v>
      </c>
    </row>
    <row r="19" spans="1:23" x14ac:dyDescent="0.25">
      <c r="A19" s="11" t="s">
        <v>67</v>
      </c>
      <c r="B19" s="11">
        <f>COUNTIF('1'!$C:$C,$A19)</f>
        <v>4</v>
      </c>
      <c r="C19" s="11">
        <f>SUM(SUMIF('1'!$C:$C,$A19,'1'!N:N),SUMIF('1'!$C:$C,$A19,'1'!AN:AN),SUMIF('1'!$C:$C,$A19,'1'!BJ:BJ))</f>
        <v>44</v>
      </c>
      <c r="D19" s="11">
        <f>SUM(SUMIF('1'!$C:$C,$A19,'1'!O:O),SUMIF('1'!$C:$C,$A19,'1'!AO:AO),SUMIF('1'!$C:$C,$A19,'1'!BK:BK))</f>
        <v>56</v>
      </c>
      <c r="E19" s="11">
        <f>SUM(SUMIF('1'!$C:$C,$A19,'1'!P:P),SUMIF('1'!$C:$C,$A19,'1'!AP:AP),SUMIF('1'!$C:$C,$A19,'1'!BL:BL))</f>
        <v>49</v>
      </c>
      <c r="F19" s="11">
        <f>SUM(SUMIF('1'!$C:$C,$A19,'1'!T:T),SUMIF('1'!$C:$C,$A19,'1'!AQ:AQ),SUMIF('1'!$C:$C,$A19,'1'!BM:BM))</f>
        <v>77</v>
      </c>
      <c r="G19" s="11">
        <f>SUM(SUMIF('1'!$C:$C,$A19,'1'!U:U),SUMIF('1'!$C:$C,$A19,'1'!AR:AR),SUMIF('1'!$C:$C,$A19,'1'!BN:BN))</f>
        <v>76</v>
      </c>
      <c r="H19" s="11">
        <f>SUM(SUMIF('1'!$C:$C,$A19,'1'!V:V),SUMIF('1'!$C:$C,$A19,'1'!AS:AS),SUMIF('1'!$C:$C,$A19,'1'!BO:BO))</f>
        <v>76</v>
      </c>
      <c r="I19" s="11">
        <f>SUM(SUMIF('1'!$C:$C,$A19,'1'!W:W),SUMIF('1'!$C:$C,$A19,'1'!AT:AT),SUMIF('1'!$C:$C,$A19,'1'!BP:BP))</f>
        <v>54</v>
      </c>
      <c r="J19" s="11">
        <f>SUM(SUMIF('1'!$C:$C,$A19,'1'!X:X),SUMIF('1'!$C:$C,$A19,'1'!AU:AU),SUMIF('1'!$C:$C,$A19,'1'!BQ:BQ))</f>
        <v>53</v>
      </c>
      <c r="K19" s="11">
        <f>SUM(SUMIF('1'!$C:$C,$A19,'1'!Y:Y),SUMIF('1'!$C:$C,$A19,'1'!AV:AV),SUMIF('1'!$C:$C,$A19,'1'!BR:BR))</f>
        <v>53</v>
      </c>
      <c r="L19" s="11">
        <f>SUM(SUMIF('1'!$C:$C,$A19,'1'!Z:Z),SUMIF('1'!$C:$C,$A19,'1'!AW:AW),SUMIF('1'!$C:$C,$A19,'1'!BS:BS))</f>
        <v>9</v>
      </c>
      <c r="M19" s="11">
        <f>SUM(SUMIF('1'!$C:$C,$A19,'1'!AA:AA),SUMIF('1'!$C:$C,$A19,'1'!AX:AX),SUMIF('1'!$C:$C,$A19,'1'!BT:BT))</f>
        <v>9</v>
      </c>
      <c r="N19" s="11">
        <f>SUM(SUMIF('1'!$C:$C,$A19,'1'!AB:AB),SUMIF('1'!$C:$C,$A19,'1'!AY:AY),SUMIF('1'!$C:$C,$A19,'1'!BU:BU))</f>
        <v>9</v>
      </c>
      <c r="O19" s="11">
        <f>SUM(SUMIF('1'!$C:$C,$A19,'1'!AC:AC),SUMIF('1'!$C:$C,$A19,'1'!AZ:AZ),SUMIF('1'!$C:$C,$A19,'1'!BV:BV))</f>
        <v>7</v>
      </c>
      <c r="P19" s="11">
        <f>SUM(SUMIF('1'!$C:$C,$A19,'1'!AD:AD),SUMIF('1'!$C:$C,$A19,'1'!BA:BA),SUMIF('1'!$C:$C,$A19,'1'!BW:BW))</f>
        <v>7</v>
      </c>
      <c r="Q19" s="11">
        <f>SUM(SUMIF('1'!$C:$C,$A19,'1'!AE:AE),SUMIF('1'!$C:$C,$A19,'1'!BB:BB),SUMIF('1'!$C:$C,$A19,'1'!BX:BX))</f>
        <v>8</v>
      </c>
      <c r="R19" s="11">
        <f>SUM(SUMIF('1'!$C:$C,$A19,'1'!AF:AF),SUMIF('1'!$C:$C,$A19,'1'!BC:BC),SUMIF('1'!$C:$C,$A19,'1'!BY:BY))</f>
        <v>39</v>
      </c>
      <c r="S19" s="11">
        <f>SUM(SUMIF('1'!$C:$C,$A19,'1'!AG:AG),SUMIF('1'!$C:$C,$A19,'1'!BD:BD),SUMIF('1'!$C:$C,$A19,'1'!BZ:BZ))</f>
        <v>38</v>
      </c>
      <c r="T19" s="11">
        <f>SUM(SUMIF('1'!$C:$C,$A19,'1'!AH:AH),SUMIF('1'!$C:$C,$A19,'1'!BE:BE),SUMIF('1'!$C:$C,$A19,'1'!CA:CA))</f>
        <v>37</v>
      </c>
      <c r="U19" s="11">
        <f>SUM(SUMIF('1'!$C:$C,$A19,'1'!AI:AI),SUMIF('1'!$C:$C,$A19,'1'!BF:BF),SUMIF('1'!$C:$C,$A19,'1'!CB:CB))</f>
        <v>18</v>
      </c>
      <c r="V19" s="11">
        <f>SUM(SUMIF('1'!$C:$C,$A19,'1'!AJ:AJ),SUMIF('1'!$C:$C,$A19,'1'!BG:BG),SUMIF('1'!$C:$C,$A19,'1'!CC:CC))</f>
        <v>18</v>
      </c>
      <c r="W19" s="11">
        <f>SUM(SUMIF('1'!$C:$C,$A19,'1'!AK:AK),SUMIF('1'!$C:$C,$A19,'1'!BH:BH),SUMIF('1'!$C:$C,$A19,'1'!CD:CD))</f>
        <v>18</v>
      </c>
    </row>
    <row r="20" spans="1:23" x14ac:dyDescent="0.25">
      <c r="A20" s="11" t="s">
        <v>68</v>
      </c>
      <c r="B20" s="11">
        <f>COUNTIF('1'!$C:$C,$A20)</f>
        <v>1</v>
      </c>
      <c r="C20" s="11">
        <f>SUM(SUMIF('1'!$C:$C,$A20,'1'!N:N),SUMIF('1'!$C:$C,$A20,'1'!AN:AN),SUMIF('1'!$C:$C,$A20,'1'!BJ:BJ))</f>
        <v>0</v>
      </c>
      <c r="D20" s="11">
        <f>SUM(SUMIF('1'!$C:$C,$A20,'1'!O:O),SUMIF('1'!$C:$C,$A20,'1'!AO:AO),SUMIF('1'!$C:$C,$A20,'1'!BK:BK))</f>
        <v>0</v>
      </c>
      <c r="E20" s="11">
        <f>SUM(SUMIF('1'!$C:$C,$A20,'1'!P:P),SUMIF('1'!$C:$C,$A20,'1'!AP:AP),SUMIF('1'!$C:$C,$A20,'1'!BL:BL))</f>
        <v>0</v>
      </c>
      <c r="F20" s="11">
        <f>SUM(SUMIF('1'!$C:$C,$A20,'1'!T:T),SUMIF('1'!$C:$C,$A20,'1'!AQ:AQ),SUMIF('1'!$C:$C,$A20,'1'!BM:BM))</f>
        <v>25</v>
      </c>
      <c r="G20" s="11">
        <f>SUM(SUMIF('1'!$C:$C,$A20,'1'!U:U),SUMIF('1'!$C:$C,$A20,'1'!AR:AR),SUMIF('1'!$C:$C,$A20,'1'!BN:BN))</f>
        <v>27</v>
      </c>
      <c r="H20" s="11">
        <f>SUM(SUMIF('1'!$C:$C,$A20,'1'!V:V),SUMIF('1'!$C:$C,$A20,'1'!AS:AS),SUMIF('1'!$C:$C,$A20,'1'!BO:BO))</f>
        <v>27</v>
      </c>
      <c r="I20" s="11">
        <f>SUM(SUMIF('1'!$C:$C,$A20,'1'!W:W),SUMIF('1'!$C:$C,$A20,'1'!AT:AT),SUMIF('1'!$C:$C,$A20,'1'!BP:BP))</f>
        <v>16</v>
      </c>
      <c r="J20" s="11">
        <f>SUM(SUMIF('1'!$C:$C,$A20,'1'!X:X),SUMIF('1'!$C:$C,$A20,'1'!AU:AU),SUMIF('1'!$C:$C,$A20,'1'!BQ:BQ))</f>
        <v>18</v>
      </c>
      <c r="K20" s="11">
        <f>SUM(SUMIF('1'!$C:$C,$A20,'1'!Y:Y),SUMIF('1'!$C:$C,$A20,'1'!AV:AV),SUMIF('1'!$C:$C,$A20,'1'!BR:BR))</f>
        <v>18</v>
      </c>
      <c r="L20" s="11">
        <f>SUM(SUMIF('1'!$C:$C,$A20,'1'!Z:Z),SUMIF('1'!$C:$C,$A20,'1'!AW:AW),SUMIF('1'!$C:$C,$A20,'1'!BS:BS))</f>
        <v>0</v>
      </c>
      <c r="M20" s="11">
        <f>SUM(SUMIF('1'!$C:$C,$A20,'1'!AA:AA),SUMIF('1'!$C:$C,$A20,'1'!AX:AX),SUMIF('1'!$C:$C,$A20,'1'!BT:BT))</f>
        <v>2</v>
      </c>
      <c r="N20" s="11">
        <f>SUM(SUMIF('1'!$C:$C,$A20,'1'!AB:AB),SUMIF('1'!$C:$C,$A20,'1'!AY:AY),SUMIF('1'!$C:$C,$A20,'1'!BU:BU))</f>
        <v>2</v>
      </c>
      <c r="O20" s="11">
        <f>SUM(SUMIF('1'!$C:$C,$A20,'1'!AC:AC),SUMIF('1'!$C:$C,$A20,'1'!AZ:AZ),SUMIF('1'!$C:$C,$A20,'1'!BV:BV))</f>
        <v>0</v>
      </c>
      <c r="P20" s="11">
        <f>SUM(SUMIF('1'!$C:$C,$A20,'1'!AD:AD),SUMIF('1'!$C:$C,$A20,'1'!BA:BA),SUMIF('1'!$C:$C,$A20,'1'!BW:BW))</f>
        <v>2</v>
      </c>
      <c r="Q20" s="11">
        <f>SUM(SUMIF('1'!$C:$C,$A20,'1'!AE:AE),SUMIF('1'!$C:$C,$A20,'1'!BB:BB),SUMIF('1'!$C:$C,$A20,'1'!BX:BX))</f>
        <v>2</v>
      </c>
      <c r="R20" s="11">
        <f>SUM(SUMIF('1'!$C:$C,$A20,'1'!AF:AF),SUMIF('1'!$C:$C,$A20,'1'!BC:BC),SUMIF('1'!$C:$C,$A20,'1'!BY:BY))</f>
        <v>16</v>
      </c>
      <c r="S20" s="11">
        <f>SUM(SUMIF('1'!$C:$C,$A20,'1'!AG:AG),SUMIF('1'!$C:$C,$A20,'1'!BD:BD),SUMIF('1'!$C:$C,$A20,'1'!BZ:BZ))</f>
        <v>16</v>
      </c>
      <c r="T20" s="11">
        <f>SUM(SUMIF('1'!$C:$C,$A20,'1'!AH:AH),SUMIF('1'!$C:$C,$A20,'1'!BE:BE),SUMIF('1'!$C:$C,$A20,'1'!CA:CA))</f>
        <v>16</v>
      </c>
      <c r="U20" s="11">
        <f>SUM(SUMIF('1'!$C:$C,$A20,'1'!AI:AI),SUMIF('1'!$C:$C,$A20,'1'!BF:BF),SUMIF('1'!$C:$C,$A20,'1'!CB:CB))</f>
        <v>16</v>
      </c>
      <c r="V20" s="11">
        <f>SUM(SUMIF('1'!$C:$C,$A20,'1'!AJ:AJ),SUMIF('1'!$C:$C,$A20,'1'!BG:BG),SUMIF('1'!$C:$C,$A20,'1'!CC:CC))</f>
        <v>18</v>
      </c>
      <c r="W20" s="11">
        <f>SUM(SUMIF('1'!$C:$C,$A20,'1'!AK:AK),SUMIF('1'!$C:$C,$A20,'1'!BH:BH),SUMIF('1'!$C:$C,$A20,'1'!CD:CD))</f>
        <v>18</v>
      </c>
    </row>
    <row r="21" spans="1:23" x14ac:dyDescent="0.25">
      <c r="A21" s="11" t="s">
        <v>69</v>
      </c>
      <c r="B21" s="11">
        <f>COUNTIF('1'!$C:$C,$A21)</f>
        <v>9</v>
      </c>
      <c r="C21" s="11">
        <f>SUM(SUMIF('1'!$C:$C,$A21,'1'!N:N),SUMIF('1'!$C:$C,$A21,'1'!AN:AN),SUMIF('1'!$C:$C,$A21,'1'!BJ:BJ))</f>
        <v>345</v>
      </c>
      <c r="D21" s="11">
        <f>SUM(SUMIF('1'!$C:$C,$A21,'1'!O:O),SUMIF('1'!$C:$C,$A21,'1'!AO:AO),SUMIF('1'!$C:$C,$A21,'1'!BK:BK))</f>
        <v>420</v>
      </c>
      <c r="E21" s="11">
        <f>SUM(SUMIF('1'!$C:$C,$A21,'1'!P:P),SUMIF('1'!$C:$C,$A21,'1'!AP:AP),SUMIF('1'!$C:$C,$A21,'1'!BL:BL))</f>
        <v>394</v>
      </c>
      <c r="F21" s="11">
        <f>SUM(SUMIF('1'!$C:$C,$A21,'1'!T:T),SUMIF('1'!$C:$C,$A21,'1'!AQ:AQ),SUMIF('1'!$C:$C,$A21,'1'!BM:BM))</f>
        <v>608</v>
      </c>
      <c r="G21" s="11">
        <f>SUM(SUMIF('1'!$C:$C,$A21,'1'!U:U),SUMIF('1'!$C:$C,$A21,'1'!AR:AR),SUMIF('1'!$C:$C,$A21,'1'!BN:BN))</f>
        <v>609</v>
      </c>
      <c r="H21" s="11">
        <f>SUM(SUMIF('1'!$C:$C,$A21,'1'!V:V),SUMIF('1'!$C:$C,$A21,'1'!AS:AS),SUMIF('1'!$C:$C,$A21,'1'!BO:BO))</f>
        <v>634</v>
      </c>
      <c r="I21" s="11">
        <f>SUM(SUMIF('1'!$C:$C,$A21,'1'!W:W),SUMIF('1'!$C:$C,$A21,'1'!AT:AT),SUMIF('1'!$C:$C,$A21,'1'!BP:BP))</f>
        <v>418</v>
      </c>
      <c r="J21" s="11">
        <f>SUM(SUMIF('1'!$C:$C,$A21,'1'!X:X),SUMIF('1'!$C:$C,$A21,'1'!AU:AU),SUMIF('1'!$C:$C,$A21,'1'!BQ:BQ))</f>
        <v>418</v>
      </c>
      <c r="K21" s="11">
        <f>SUM(SUMIF('1'!$C:$C,$A21,'1'!Y:Y),SUMIF('1'!$C:$C,$A21,'1'!AV:AV),SUMIF('1'!$C:$C,$A21,'1'!BR:BR))</f>
        <v>436</v>
      </c>
      <c r="L21" s="11">
        <f>SUM(SUMIF('1'!$C:$C,$A21,'1'!Z:Z),SUMIF('1'!$C:$C,$A21,'1'!AW:AW),SUMIF('1'!$C:$C,$A21,'1'!BS:BS))</f>
        <v>45</v>
      </c>
      <c r="M21" s="11">
        <f>SUM(SUMIF('1'!$C:$C,$A21,'1'!AA:AA),SUMIF('1'!$C:$C,$A21,'1'!AX:AX),SUMIF('1'!$C:$C,$A21,'1'!BT:BT))</f>
        <v>45</v>
      </c>
      <c r="N21" s="11">
        <f>SUM(SUMIF('1'!$C:$C,$A21,'1'!AB:AB),SUMIF('1'!$C:$C,$A21,'1'!AY:AY),SUMIF('1'!$C:$C,$A21,'1'!BU:BU))</f>
        <v>48</v>
      </c>
      <c r="O21" s="11">
        <f>SUM(SUMIF('1'!$C:$C,$A21,'1'!AC:AC),SUMIF('1'!$C:$C,$A21,'1'!AZ:AZ),SUMIF('1'!$C:$C,$A21,'1'!BV:BV))</f>
        <v>75</v>
      </c>
      <c r="P21" s="11">
        <f>SUM(SUMIF('1'!$C:$C,$A21,'1'!AD:AD),SUMIF('1'!$C:$C,$A21,'1'!BA:BA),SUMIF('1'!$C:$C,$A21,'1'!BW:BW))</f>
        <v>76</v>
      </c>
      <c r="Q21" s="11">
        <f>SUM(SUMIF('1'!$C:$C,$A21,'1'!AE:AE),SUMIF('1'!$C:$C,$A21,'1'!BB:BB),SUMIF('1'!$C:$C,$A21,'1'!BX:BX))</f>
        <v>78</v>
      </c>
      <c r="R21" s="11">
        <f>SUM(SUMIF('1'!$C:$C,$A21,'1'!AF:AF),SUMIF('1'!$C:$C,$A21,'1'!BC:BC),SUMIF('1'!$C:$C,$A21,'1'!BY:BY))</f>
        <v>232</v>
      </c>
      <c r="S21" s="11">
        <f>SUM(SUMIF('1'!$C:$C,$A21,'1'!AG:AG),SUMIF('1'!$C:$C,$A21,'1'!BD:BD),SUMIF('1'!$C:$C,$A21,'1'!BZ:BZ))</f>
        <v>231</v>
      </c>
      <c r="T21" s="11">
        <f>SUM(SUMIF('1'!$C:$C,$A21,'1'!AH:AH),SUMIF('1'!$C:$C,$A21,'1'!BE:BE),SUMIF('1'!$C:$C,$A21,'1'!CA:CA))</f>
        <v>245</v>
      </c>
      <c r="U21" s="11">
        <f>SUM(SUMIF('1'!$C:$C,$A21,'1'!AI:AI),SUMIF('1'!$C:$C,$A21,'1'!BF:BF),SUMIF('1'!$C:$C,$A21,'1'!CB:CB))</f>
        <v>86</v>
      </c>
      <c r="V21" s="11">
        <f>SUM(SUMIF('1'!$C:$C,$A21,'1'!AJ:AJ),SUMIF('1'!$C:$C,$A21,'1'!BG:BG),SUMIF('1'!$C:$C,$A21,'1'!CC:CC))</f>
        <v>86</v>
      </c>
      <c r="W21" s="11">
        <f>SUM(SUMIF('1'!$C:$C,$A21,'1'!AK:AK),SUMIF('1'!$C:$C,$A21,'1'!BH:BH),SUMIF('1'!$C:$C,$A21,'1'!CD:CD))</f>
        <v>88</v>
      </c>
    </row>
    <row r="22" spans="1:23" x14ac:dyDescent="0.25">
      <c r="A22" s="11" t="s">
        <v>70</v>
      </c>
      <c r="B22" s="11">
        <f>COUNTIF('1'!$C:$C,$A22)</f>
        <v>5</v>
      </c>
      <c r="C22" s="11">
        <f>SUM(SUMIF('1'!$C:$C,$A22,'1'!N:N),SUMIF('1'!$C:$C,$A22,'1'!AN:AN),SUMIF('1'!$C:$C,$A22,'1'!BJ:BJ))</f>
        <v>64</v>
      </c>
      <c r="D22" s="11">
        <f>SUM(SUMIF('1'!$C:$C,$A22,'1'!O:O),SUMIF('1'!$C:$C,$A22,'1'!AO:AO),SUMIF('1'!$C:$C,$A22,'1'!BK:BK))</f>
        <v>66</v>
      </c>
      <c r="E22" s="11">
        <f>SUM(SUMIF('1'!$C:$C,$A22,'1'!P:P),SUMIF('1'!$C:$C,$A22,'1'!AP:AP),SUMIF('1'!$C:$C,$A22,'1'!BL:BL))</f>
        <v>58</v>
      </c>
      <c r="F22" s="11">
        <f>SUM(SUMIF('1'!$C:$C,$A22,'1'!T:T),SUMIF('1'!$C:$C,$A22,'1'!AQ:AQ),SUMIF('1'!$C:$C,$A22,'1'!BM:BM))</f>
        <v>118</v>
      </c>
      <c r="G22" s="11">
        <f>SUM(SUMIF('1'!$C:$C,$A22,'1'!U:U),SUMIF('1'!$C:$C,$A22,'1'!AR:AR),SUMIF('1'!$C:$C,$A22,'1'!BN:BN))</f>
        <v>118</v>
      </c>
      <c r="H22" s="11">
        <f>SUM(SUMIF('1'!$C:$C,$A22,'1'!V:V),SUMIF('1'!$C:$C,$A22,'1'!AS:AS),SUMIF('1'!$C:$C,$A22,'1'!BO:BO))</f>
        <v>173</v>
      </c>
      <c r="I22" s="11">
        <f>SUM(SUMIF('1'!$C:$C,$A22,'1'!W:W),SUMIF('1'!$C:$C,$A22,'1'!AT:AT),SUMIF('1'!$C:$C,$A22,'1'!BP:BP))</f>
        <v>103</v>
      </c>
      <c r="J22" s="11">
        <f>SUM(SUMIF('1'!$C:$C,$A22,'1'!X:X),SUMIF('1'!$C:$C,$A22,'1'!AU:AU),SUMIF('1'!$C:$C,$A22,'1'!BQ:BQ))</f>
        <v>101</v>
      </c>
      <c r="K22" s="11">
        <f>SUM(SUMIF('1'!$C:$C,$A22,'1'!Y:Y),SUMIF('1'!$C:$C,$A22,'1'!AV:AV),SUMIF('1'!$C:$C,$A22,'1'!BR:BR))</f>
        <v>125</v>
      </c>
      <c r="L22" s="11">
        <f>SUM(SUMIF('1'!$C:$C,$A22,'1'!Z:Z),SUMIF('1'!$C:$C,$A22,'1'!AW:AW),SUMIF('1'!$C:$C,$A22,'1'!BS:BS))</f>
        <v>42</v>
      </c>
      <c r="M22" s="11">
        <f>SUM(SUMIF('1'!$C:$C,$A22,'1'!AA:AA),SUMIF('1'!$C:$C,$A22,'1'!AX:AX),SUMIF('1'!$C:$C,$A22,'1'!BT:BT))</f>
        <v>42</v>
      </c>
      <c r="N22" s="11">
        <f>SUM(SUMIF('1'!$C:$C,$A22,'1'!AB:AB),SUMIF('1'!$C:$C,$A22,'1'!AY:AY),SUMIF('1'!$C:$C,$A22,'1'!BU:BU))</f>
        <v>44</v>
      </c>
      <c r="O22" s="11">
        <f>SUM(SUMIF('1'!$C:$C,$A22,'1'!AC:AC),SUMIF('1'!$C:$C,$A22,'1'!AZ:AZ),SUMIF('1'!$C:$C,$A22,'1'!BV:BV))</f>
        <v>37</v>
      </c>
      <c r="P22" s="11">
        <f>SUM(SUMIF('1'!$C:$C,$A22,'1'!AD:AD),SUMIF('1'!$C:$C,$A22,'1'!BA:BA),SUMIF('1'!$C:$C,$A22,'1'!BW:BW))</f>
        <v>35</v>
      </c>
      <c r="Q22" s="11">
        <f>SUM(SUMIF('1'!$C:$C,$A22,'1'!AE:AE),SUMIF('1'!$C:$C,$A22,'1'!BB:BB),SUMIF('1'!$C:$C,$A22,'1'!BX:BX))</f>
        <v>35</v>
      </c>
      <c r="R22" s="11">
        <f>SUM(SUMIF('1'!$C:$C,$A22,'1'!AF:AF),SUMIF('1'!$C:$C,$A22,'1'!BC:BC),SUMIF('1'!$C:$C,$A22,'1'!BY:BY))</f>
        <v>24</v>
      </c>
      <c r="S22" s="11">
        <f>SUM(SUMIF('1'!$C:$C,$A22,'1'!AG:AG),SUMIF('1'!$C:$C,$A22,'1'!BD:BD),SUMIF('1'!$C:$C,$A22,'1'!BZ:BZ))</f>
        <v>24</v>
      </c>
      <c r="T22" s="11">
        <f>SUM(SUMIF('1'!$C:$C,$A22,'1'!AH:AH),SUMIF('1'!$C:$C,$A22,'1'!BE:BE),SUMIF('1'!$C:$C,$A22,'1'!CA:CA))</f>
        <v>46</v>
      </c>
      <c r="U22" s="11">
        <f>SUM(SUMIF('1'!$C:$C,$A22,'1'!AI:AI),SUMIF('1'!$C:$C,$A22,'1'!BF:BF),SUMIF('1'!$C:$C,$A22,'1'!CB:CB))</f>
        <v>80</v>
      </c>
      <c r="V22" s="11">
        <f>SUM(SUMIF('1'!$C:$C,$A22,'1'!AJ:AJ),SUMIF('1'!$C:$C,$A22,'1'!BG:BG),SUMIF('1'!$C:$C,$A22,'1'!CC:CC))</f>
        <v>79</v>
      </c>
      <c r="W22" s="11">
        <f>SUM(SUMIF('1'!$C:$C,$A22,'1'!AK:AK),SUMIF('1'!$C:$C,$A22,'1'!BH:BH),SUMIF('1'!$C:$C,$A22,'1'!CD:CD))</f>
        <v>85</v>
      </c>
    </row>
    <row r="23" spans="1:23" x14ac:dyDescent="0.25">
      <c r="A23" s="11" t="s">
        <v>71</v>
      </c>
      <c r="B23" s="11">
        <f>COUNTIF('1'!$C:$C,$A23)</f>
        <v>1</v>
      </c>
      <c r="C23" s="11">
        <f>SUM(SUMIF('1'!$C:$C,$A23,'1'!N:N),SUMIF('1'!$C:$C,$A23,'1'!AN:AN),SUMIF('1'!$C:$C,$A23,'1'!BJ:BJ))</f>
        <v>5</v>
      </c>
      <c r="D23" s="11">
        <f>SUM(SUMIF('1'!$C:$C,$A23,'1'!O:O),SUMIF('1'!$C:$C,$A23,'1'!AO:AO),SUMIF('1'!$C:$C,$A23,'1'!BK:BK))</f>
        <v>2</v>
      </c>
      <c r="E23" s="11">
        <f>SUM(SUMIF('1'!$C:$C,$A23,'1'!P:P),SUMIF('1'!$C:$C,$A23,'1'!AP:AP),SUMIF('1'!$C:$C,$A23,'1'!BL:BL))</f>
        <v>2</v>
      </c>
      <c r="F23" s="11">
        <f>SUM(SUMIF('1'!$C:$C,$A23,'1'!T:T),SUMIF('1'!$C:$C,$A23,'1'!AQ:AQ),SUMIF('1'!$C:$C,$A23,'1'!BM:BM))</f>
        <v>2</v>
      </c>
      <c r="G23" s="11">
        <f>SUM(SUMIF('1'!$C:$C,$A23,'1'!U:U),SUMIF('1'!$C:$C,$A23,'1'!AR:AR),SUMIF('1'!$C:$C,$A23,'1'!BN:BN))</f>
        <v>2</v>
      </c>
      <c r="H23" s="11">
        <f>SUM(SUMIF('1'!$C:$C,$A23,'1'!V:V),SUMIF('1'!$C:$C,$A23,'1'!AS:AS),SUMIF('1'!$C:$C,$A23,'1'!BO:BO))</f>
        <v>2</v>
      </c>
      <c r="I23" s="11">
        <f>SUM(SUMIF('1'!$C:$C,$A23,'1'!W:W),SUMIF('1'!$C:$C,$A23,'1'!AT:AT),SUMIF('1'!$C:$C,$A23,'1'!BP:BP))</f>
        <v>2</v>
      </c>
      <c r="J23" s="11">
        <f>SUM(SUMIF('1'!$C:$C,$A23,'1'!X:X),SUMIF('1'!$C:$C,$A23,'1'!AU:AU),SUMIF('1'!$C:$C,$A23,'1'!BQ:BQ))</f>
        <v>2</v>
      </c>
      <c r="K23" s="11">
        <f>SUM(SUMIF('1'!$C:$C,$A23,'1'!Y:Y),SUMIF('1'!$C:$C,$A23,'1'!AV:AV),SUMIF('1'!$C:$C,$A23,'1'!BR:BR))</f>
        <v>2</v>
      </c>
      <c r="L23" s="11">
        <f>SUM(SUMIF('1'!$C:$C,$A23,'1'!Z:Z),SUMIF('1'!$C:$C,$A23,'1'!AW:AW),SUMIF('1'!$C:$C,$A23,'1'!BS:BS))</f>
        <v>1</v>
      </c>
      <c r="M23" s="11">
        <f>SUM(SUMIF('1'!$C:$C,$A23,'1'!AA:AA),SUMIF('1'!$C:$C,$A23,'1'!AX:AX),SUMIF('1'!$C:$C,$A23,'1'!BT:BT))</f>
        <v>1</v>
      </c>
      <c r="N23" s="11">
        <f>SUM(SUMIF('1'!$C:$C,$A23,'1'!AB:AB),SUMIF('1'!$C:$C,$A23,'1'!AY:AY),SUMIF('1'!$C:$C,$A23,'1'!BU:BU))</f>
        <v>1</v>
      </c>
      <c r="O23" s="11">
        <f>SUM(SUMIF('1'!$C:$C,$A23,'1'!AC:AC),SUMIF('1'!$C:$C,$A23,'1'!AZ:AZ),SUMIF('1'!$C:$C,$A23,'1'!BV:BV))</f>
        <v>1</v>
      </c>
      <c r="P23" s="11">
        <f>SUM(SUMIF('1'!$C:$C,$A23,'1'!AD:AD),SUMIF('1'!$C:$C,$A23,'1'!BA:BA),SUMIF('1'!$C:$C,$A23,'1'!BW:BW))</f>
        <v>1</v>
      </c>
      <c r="Q23" s="11">
        <f>SUM(SUMIF('1'!$C:$C,$A23,'1'!AE:AE),SUMIF('1'!$C:$C,$A23,'1'!BB:BB),SUMIF('1'!$C:$C,$A23,'1'!BX:BX))</f>
        <v>0</v>
      </c>
      <c r="R23" s="11">
        <f>SUM(SUMIF('1'!$C:$C,$A23,'1'!AF:AF),SUMIF('1'!$C:$C,$A23,'1'!BC:BC),SUMIF('1'!$C:$C,$A23,'1'!BY:BY))</f>
        <v>1</v>
      </c>
      <c r="S23" s="11">
        <f>SUM(SUMIF('1'!$C:$C,$A23,'1'!AG:AG),SUMIF('1'!$C:$C,$A23,'1'!BD:BD),SUMIF('1'!$C:$C,$A23,'1'!BZ:BZ))</f>
        <v>1</v>
      </c>
      <c r="T23" s="11">
        <f>SUM(SUMIF('1'!$C:$C,$A23,'1'!AH:AH),SUMIF('1'!$C:$C,$A23,'1'!BE:BE),SUMIF('1'!$C:$C,$A23,'1'!CA:CA))</f>
        <v>1</v>
      </c>
      <c r="U23" s="11">
        <f>SUM(SUMIF('1'!$C:$C,$A23,'1'!AI:AI),SUMIF('1'!$C:$C,$A23,'1'!BF:BF),SUMIF('1'!$C:$C,$A23,'1'!CB:CB))</f>
        <v>1</v>
      </c>
      <c r="V23" s="11">
        <f>SUM(SUMIF('1'!$C:$C,$A23,'1'!AJ:AJ),SUMIF('1'!$C:$C,$A23,'1'!BG:BG),SUMIF('1'!$C:$C,$A23,'1'!CC:CC))</f>
        <v>1</v>
      </c>
      <c r="W23" s="11">
        <f>SUM(SUMIF('1'!$C:$C,$A23,'1'!AK:AK),SUMIF('1'!$C:$C,$A23,'1'!BH:BH),SUMIF('1'!$C:$C,$A23,'1'!CD:CD))</f>
        <v>1</v>
      </c>
    </row>
    <row r="24" spans="1:23" x14ac:dyDescent="0.25">
      <c r="A24" s="11" t="s">
        <v>72</v>
      </c>
      <c r="B24" s="11">
        <f>COUNTIF('1'!$C:$C,$A24)</f>
        <v>6</v>
      </c>
      <c r="C24" s="11">
        <f>SUM(SUMIF('1'!$C:$C,$A24,'1'!N:N),SUMIF('1'!$C:$C,$A24,'1'!AN:AN),SUMIF('1'!$C:$C,$A24,'1'!BJ:BJ))</f>
        <v>23</v>
      </c>
      <c r="D24" s="11">
        <f>SUM(SUMIF('1'!$C:$C,$A24,'1'!O:O),SUMIF('1'!$C:$C,$A24,'1'!AO:AO),SUMIF('1'!$C:$C,$A24,'1'!BK:BK))</f>
        <v>25</v>
      </c>
      <c r="E24" s="11">
        <f>SUM(SUMIF('1'!$C:$C,$A24,'1'!P:P),SUMIF('1'!$C:$C,$A24,'1'!AP:AP),SUMIF('1'!$C:$C,$A24,'1'!BL:BL))</f>
        <v>28</v>
      </c>
      <c r="F24" s="11">
        <f>SUM(SUMIF('1'!$C:$C,$A24,'1'!T:T),SUMIF('1'!$C:$C,$A24,'1'!AQ:AQ),SUMIF('1'!$C:$C,$A24,'1'!BM:BM))</f>
        <v>267</v>
      </c>
      <c r="G24" s="11">
        <f>SUM(SUMIF('1'!$C:$C,$A24,'1'!U:U),SUMIF('1'!$C:$C,$A24,'1'!AR:AR),SUMIF('1'!$C:$C,$A24,'1'!BN:BN))</f>
        <v>264</v>
      </c>
      <c r="H24" s="11">
        <f>SUM(SUMIF('1'!$C:$C,$A24,'1'!V:V),SUMIF('1'!$C:$C,$A24,'1'!AS:AS),SUMIF('1'!$C:$C,$A24,'1'!BO:BO))</f>
        <v>253</v>
      </c>
      <c r="I24" s="11">
        <f>SUM(SUMIF('1'!$C:$C,$A24,'1'!W:W),SUMIF('1'!$C:$C,$A24,'1'!AT:AT),SUMIF('1'!$C:$C,$A24,'1'!BP:BP))</f>
        <v>143</v>
      </c>
      <c r="J24" s="11">
        <f>SUM(SUMIF('1'!$C:$C,$A24,'1'!X:X),SUMIF('1'!$C:$C,$A24,'1'!AU:AU),SUMIF('1'!$C:$C,$A24,'1'!BQ:BQ))</f>
        <v>143</v>
      </c>
      <c r="K24" s="11">
        <f>SUM(SUMIF('1'!$C:$C,$A24,'1'!Y:Y),SUMIF('1'!$C:$C,$A24,'1'!AV:AV),SUMIF('1'!$C:$C,$A24,'1'!BR:BR))</f>
        <v>133</v>
      </c>
      <c r="L24" s="11">
        <f>SUM(SUMIF('1'!$C:$C,$A24,'1'!Z:Z),SUMIF('1'!$C:$C,$A24,'1'!AW:AW),SUMIF('1'!$C:$C,$A24,'1'!BS:BS))</f>
        <v>3</v>
      </c>
      <c r="M24" s="11">
        <f>SUM(SUMIF('1'!$C:$C,$A24,'1'!AA:AA),SUMIF('1'!$C:$C,$A24,'1'!AX:AX),SUMIF('1'!$C:$C,$A24,'1'!BT:BT))</f>
        <v>3</v>
      </c>
      <c r="N24" s="11">
        <f>SUM(SUMIF('1'!$C:$C,$A24,'1'!AB:AB),SUMIF('1'!$C:$C,$A24,'1'!AY:AY),SUMIF('1'!$C:$C,$A24,'1'!BU:BU))</f>
        <v>3</v>
      </c>
      <c r="O24" s="11">
        <f>SUM(SUMIF('1'!$C:$C,$A24,'1'!AC:AC),SUMIF('1'!$C:$C,$A24,'1'!AZ:AZ),SUMIF('1'!$C:$C,$A24,'1'!BV:BV))</f>
        <v>39</v>
      </c>
      <c r="P24" s="11">
        <f>SUM(SUMIF('1'!$C:$C,$A24,'1'!AD:AD),SUMIF('1'!$C:$C,$A24,'1'!BA:BA),SUMIF('1'!$C:$C,$A24,'1'!BW:BW))</f>
        <v>39</v>
      </c>
      <c r="Q24" s="11">
        <f>SUM(SUMIF('1'!$C:$C,$A24,'1'!AE:AE),SUMIF('1'!$C:$C,$A24,'1'!BB:BB),SUMIF('1'!$C:$C,$A24,'1'!BX:BX))</f>
        <v>39</v>
      </c>
      <c r="R24" s="11">
        <f>SUM(SUMIF('1'!$C:$C,$A24,'1'!AF:AF),SUMIF('1'!$C:$C,$A24,'1'!BC:BC),SUMIF('1'!$C:$C,$A24,'1'!BY:BY))</f>
        <v>96</v>
      </c>
      <c r="S24" s="11">
        <f>SUM(SUMIF('1'!$C:$C,$A24,'1'!AG:AG),SUMIF('1'!$C:$C,$A24,'1'!BD:BD),SUMIF('1'!$C:$C,$A24,'1'!BZ:BZ))</f>
        <v>96</v>
      </c>
      <c r="T24" s="11">
        <f>SUM(SUMIF('1'!$C:$C,$A24,'1'!AH:AH),SUMIF('1'!$C:$C,$A24,'1'!BE:BE),SUMIF('1'!$C:$C,$A24,'1'!CA:CA))</f>
        <v>87</v>
      </c>
      <c r="U24" s="11">
        <f>SUM(SUMIF('1'!$C:$C,$A24,'1'!AI:AI),SUMIF('1'!$C:$C,$A24,'1'!BF:BF),SUMIF('1'!$C:$C,$A24,'1'!CB:CB))</f>
        <v>45</v>
      </c>
      <c r="V24" s="11">
        <f>SUM(SUMIF('1'!$C:$C,$A24,'1'!AJ:AJ),SUMIF('1'!$C:$C,$A24,'1'!BG:BG),SUMIF('1'!$C:$C,$A24,'1'!CC:CC))</f>
        <v>45</v>
      </c>
      <c r="W24" s="11">
        <f>SUM(SUMIF('1'!$C:$C,$A24,'1'!AK:AK),SUMIF('1'!$C:$C,$A24,'1'!BH:BH),SUMIF('1'!$C:$C,$A24,'1'!CD:CD))</f>
        <v>45</v>
      </c>
    </row>
    <row r="25" spans="1:23" x14ac:dyDescent="0.25">
      <c r="A25" s="11" t="s">
        <v>73</v>
      </c>
      <c r="B25" s="11">
        <f>COUNTIF('1'!$C:$C,$A25)</f>
        <v>0</v>
      </c>
      <c r="C25" s="11">
        <f>SUM(SUMIF('1'!$C:$C,$A25,'1'!N:N),SUMIF('1'!$C:$C,$A25,'1'!AN:AN),SUMIF('1'!$C:$C,$A25,'1'!BJ:BJ))</f>
        <v>0</v>
      </c>
      <c r="D25" s="11">
        <f>SUM(SUMIF('1'!$C:$C,$A25,'1'!O:O),SUMIF('1'!$C:$C,$A25,'1'!AO:AO),SUMIF('1'!$C:$C,$A25,'1'!BK:BK))</f>
        <v>0</v>
      </c>
      <c r="E25" s="11">
        <f>SUM(SUMIF('1'!$C:$C,$A25,'1'!P:P),SUMIF('1'!$C:$C,$A25,'1'!AP:AP),SUMIF('1'!$C:$C,$A25,'1'!BL:BL))</f>
        <v>0</v>
      </c>
      <c r="F25" s="11">
        <f>SUM(SUMIF('1'!$C:$C,$A25,'1'!T:T),SUMIF('1'!$C:$C,$A25,'1'!AQ:AQ),SUMIF('1'!$C:$C,$A25,'1'!BM:BM))</f>
        <v>0</v>
      </c>
      <c r="G25" s="11">
        <f>SUM(SUMIF('1'!$C:$C,$A25,'1'!U:U),SUMIF('1'!$C:$C,$A25,'1'!AR:AR),SUMIF('1'!$C:$C,$A25,'1'!BN:BN))</f>
        <v>0</v>
      </c>
      <c r="H25" s="11">
        <f>SUM(SUMIF('1'!$C:$C,$A25,'1'!V:V),SUMIF('1'!$C:$C,$A25,'1'!AS:AS),SUMIF('1'!$C:$C,$A25,'1'!BO:BO))</f>
        <v>0</v>
      </c>
      <c r="I25" s="11">
        <f>SUM(SUMIF('1'!$C:$C,$A25,'1'!W:W),SUMIF('1'!$C:$C,$A25,'1'!AT:AT),SUMIF('1'!$C:$C,$A25,'1'!BP:BP))</f>
        <v>0</v>
      </c>
      <c r="J25" s="11">
        <f>SUM(SUMIF('1'!$C:$C,$A25,'1'!X:X),SUMIF('1'!$C:$C,$A25,'1'!AU:AU),SUMIF('1'!$C:$C,$A25,'1'!BQ:BQ))</f>
        <v>0</v>
      </c>
      <c r="K25" s="11">
        <f>SUM(SUMIF('1'!$C:$C,$A25,'1'!Y:Y),SUMIF('1'!$C:$C,$A25,'1'!AV:AV),SUMIF('1'!$C:$C,$A25,'1'!BR:BR))</f>
        <v>0</v>
      </c>
      <c r="L25" s="11">
        <f>SUM(SUMIF('1'!$C:$C,$A25,'1'!Z:Z),SUMIF('1'!$C:$C,$A25,'1'!AW:AW),SUMIF('1'!$C:$C,$A25,'1'!BS:BS))</f>
        <v>0</v>
      </c>
      <c r="M25" s="11">
        <f>SUM(SUMIF('1'!$C:$C,$A25,'1'!AA:AA),SUMIF('1'!$C:$C,$A25,'1'!AX:AX),SUMIF('1'!$C:$C,$A25,'1'!BT:BT))</f>
        <v>0</v>
      </c>
      <c r="N25" s="11">
        <f>SUM(SUMIF('1'!$C:$C,$A25,'1'!AB:AB),SUMIF('1'!$C:$C,$A25,'1'!AY:AY),SUMIF('1'!$C:$C,$A25,'1'!BU:BU))</f>
        <v>0</v>
      </c>
      <c r="O25" s="11">
        <f>SUM(SUMIF('1'!$C:$C,$A25,'1'!AC:AC),SUMIF('1'!$C:$C,$A25,'1'!AZ:AZ),SUMIF('1'!$C:$C,$A25,'1'!BV:BV))</f>
        <v>0</v>
      </c>
      <c r="P25" s="11">
        <f>SUM(SUMIF('1'!$C:$C,$A25,'1'!AD:AD),SUMIF('1'!$C:$C,$A25,'1'!BA:BA),SUMIF('1'!$C:$C,$A25,'1'!BW:BW))</f>
        <v>0</v>
      </c>
      <c r="Q25" s="11">
        <f>SUM(SUMIF('1'!$C:$C,$A25,'1'!AE:AE),SUMIF('1'!$C:$C,$A25,'1'!BB:BB),SUMIF('1'!$C:$C,$A25,'1'!BX:BX))</f>
        <v>0</v>
      </c>
      <c r="R25" s="11">
        <f>SUM(SUMIF('1'!$C:$C,$A25,'1'!AF:AF),SUMIF('1'!$C:$C,$A25,'1'!BC:BC),SUMIF('1'!$C:$C,$A25,'1'!BY:BY))</f>
        <v>0</v>
      </c>
      <c r="S25" s="11">
        <f>SUM(SUMIF('1'!$C:$C,$A25,'1'!AG:AG),SUMIF('1'!$C:$C,$A25,'1'!BD:BD),SUMIF('1'!$C:$C,$A25,'1'!BZ:BZ))</f>
        <v>0</v>
      </c>
      <c r="T25" s="11">
        <f>SUM(SUMIF('1'!$C:$C,$A25,'1'!AH:AH),SUMIF('1'!$C:$C,$A25,'1'!BE:BE),SUMIF('1'!$C:$C,$A25,'1'!CA:CA))</f>
        <v>0</v>
      </c>
      <c r="U25" s="11">
        <f>SUM(SUMIF('1'!$C:$C,$A25,'1'!AI:AI),SUMIF('1'!$C:$C,$A25,'1'!BF:BF),SUMIF('1'!$C:$C,$A25,'1'!CB:CB))</f>
        <v>0</v>
      </c>
      <c r="V25" s="11">
        <f>SUM(SUMIF('1'!$C:$C,$A25,'1'!AJ:AJ),SUMIF('1'!$C:$C,$A25,'1'!BG:BG),SUMIF('1'!$C:$C,$A25,'1'!CC:CC))</f>
        <v>0</v>
      </c>
      <c r="W25" s="11">
        <f>SUM(SUMIF('1'!$C:$C,$A25,'1'!AK:AK),SUMIF('1'!$C:$C,$A25,'1'!BH:BH),SUMIF('1'!$C:$C,$A25,'1'!CD:CD))</f>
        <v>0</v>
      </c>
    </row>
    <row r="26" spans="1:23" x14ac:dyDescent="0.25">
      <c r="A26" s="11" t="s">
        <v>74</v>
      </c>
      <c r="B26" s="11">
        <f>COUNTIF('1'!$C:$C,$A26)</f>
        <v>7</v>
      </c>
      <c r="C26" s="11">
        <f>SUM(SUMIF('1'!$C:$C,$A26,'1'!N:N),SUMIF('1'!$C:$C,$A26,'1'!AN:AN),SUMIF('1'!$C:$C,$A26,'1'!BJ:BJ))</f>
        <v>501</v>
      </c>
      <c r="D26" s="11">
        <f>SUM(SUMIF('1'!$C:$C,$A26,'1'!O:O),SUMIF('1'!$C:$C,$A26,'1'!AO:AO),SUMIF('1'!$C:$C,$A26,'1'!BK:BK))</f>
        <v>456</v>
      </c>
      <c r="E26" s="11">
        <f>SUM(SUMIF('1'!$C:$C,$A26,'1'!P:P),SUMIF('1'!$C:$C,$A26,'1'!AP:AP),SUMIF('1'!$C:$C,$A26,'1'!BL:BL))</f>
        <v>514</v>
      </c>
      <c r="F26" s="11">
        <f>SUM(SUMIF('1'!$C:$C,$A26,'1'!T:T),SUMIF('1'!$C:$C,$A26,'1'!AQ:AQ),SUMIF('1'!$C:$C,$A26,'1'!BM:BM))</f>
        <v>531</v>
      </c>
      <c r="G26" s="11">
        <f>SUM(SUMIF('1'!$C:$C,$A26,'1'!U:U),SUMIF('1'!$C:$C,$A26,'1'!AR:AR),SUMIF('1'!$C:$C,$A26,'1'!BN:BN))</f>
        <v>723</v>
      </c>
      <c r="H26" s="11">
        <f>SUM(SUMIF('1'!$C:$C,$A26,'1'!V:V),SUMIF('1'!$C:$C,$A26,'1'!AS:AS),SUMIF('1'!$C:$C,$A26,'1'!BO:BO))</f>
        <v>749</v>
      </c>
      <c r="I26" s="11">
        <f>SUM(SUMIF('1'!$C:$C,$A26,'1'!W:W),SUMIF('1'!$C:$C,$A26,'1'!AT:AT),SUMIF('1'!$C:$C,$A26,'1'!BP:BP))</f>
        <v>349</v>
      </c>
      <c r="J26" s="11">
        <f>SUM(SUMIF('1'!$C:$C,$A26,'1'!X:X),SUMIF('1'!$C:$C,$A26,'1'!AU:AU),SUMIF('1'!$C:$C,$A26,'1'!BQ:BQ))</f>
        <v>451</v>
      </c>
      <c r="K26" s="11">
        <f>SUM(SUMIF('1'!$C:$C,$A26,'1'!Y:Y),SUMIF('1'!$C:$C,$A26,'1'!AV:AV),SUMIF('1'!$C:$C,$A26,'1'!BR:BR))</f>
        <v>465</v>
      </c>
      <c r="L26" s="11">
        <f>SUM(SUMIF('1'!$C:$C,$A26,'1'!Z:Z),SUMIF('1'!$C:$C,$A26,'1'!AW:AW),SUMIF('1'!$C:$C,$A26,'1'!BS:BS))</f>
        <v>9</v>
      </c>
      <c r="M26" s="11">
        <f>SUM(SUMIF('1'!$C:$C,$A26,'1'!AA:AA),SUMIF('1'!$C:$C,$A26,'1'!AX:AX),SUMIF('1'!$C:$C,$A26,'1'!BT:BT))</f>
        <v>11</v>
      </c>
      <c r="N26" s="11">
        <f>SUM(SUMIF('1'!$C:$C,$A26,'1'!AB:AB),SUMIF('1'!$C:$C,$A26,'1'!AY:AY),SUMIF('1'!$C:$C,$A26,'1'!BU:BU))</f>
        <v>15</v>
      </c>
      <c r="O26" s="11">
        <f>SUM(SUMIF('1'!$C:$C,$A26,'1'!AC:AC),SUMIF('1'!$C:$C,$A26,'1'!AZ:AZ),SUMIF('1'!$C:$C,$A26,'1'!BV:BV))</f>
        <v>8</v>
      </c>
      <c r="P26" s="11">
        <f>SUM(SUMIF('1'!$C:$C,$A26,'1'!AD:AD),SUMIF('1'!$C:$C,$A26,'1'!BA:BA),SUMIF('1'!$C:$C,$A26,'1'!BW:BW))</f>
        <v>15</v>
      </c>
      <c r="Q26" s="11">
        <f>SUM(SUMIF('1'!$C:$C,$A26,'1'!AE:AE),SUMIF('1'!$C:$C,$A26,'1'!BB:BB),SUMIF('1'!$C:$C,$A26,'1'!BX:BX))</f>
        <v>15</v>
      </c>
      <c r="R26" s="11">
        <f>SUM(SUMIF('1'!$C:$C,$A26,'1'!AF:AF),SUMIF('1'!$C:$C,$A26,'1'!BC:BC),SUMIF('1'!$C:$C,$A26,'1'!BY:BY))</f>
        <v>332</v>
      </c>
      <c r="S26" s="11">
        <f>SUM(SUMIF('1'!$C:$C,$A26,'1'!AG:AG),SUMIF('1'!$C:$C,$A26,'1'!BD:BD),SUMIF('1'!$C:$C,$A26,'1'!BZ:BZ))</f>
        <v>425</v>
      </c>
      <c r="T26" s="11">
        <f>SUM(SUMIF('1'!$C:$C,$A26,'1'!AH:AH),SUMIF('1'!$C:$C,$A26,'1'!BE:BE),SUMIF('1'!$C:$C,$A26,'1'!CA:CA))</f>
        <v>435</v>
      </c>
      <c r="U26" s="11">
        <f>SUM(SUMIF('1'!$C:$C,$A26,'1'!AI:AI),SUMIF('1'!$C:$C,$A26,'1'!BF:BF),SUMIF('1'!$C:$C,$A26,'1'!CB:CB))</f>
        <v>113</v>
      </c>
      <c r="V26" s="11">
        <f>SUM(SUMIF('1'!$C:$C,$A26,'1'!AJ:AJ),SUMIF('1'!$C:$C,$A26,'1'!BG:BG),SUMIF('1'!$C:$C,$A26,'1'!CC:CC))</f>
        <v>207</v>
      </c>
      <c r="W26" s="11">
        <f>SUM(SUMIF('1'!$C:$C,$A26,'1'!AK:AK),SUMIF('1'!$C:$C,$A26,'1'!BH:BH),SUMIF('1'!$C:$C,$A26,'1'!CD:CD))</f>
        <v>212</v>
      </c>
    </row>
    <row r="27" spans="1:23" x14ac:dyDescent="0.25">
      <c r="A27" s="11" t="s">
        <v>75</v>
      </c>
      <c r="B27" s="11">
        <f>COUNTIF('1'!$C:$C,$A27)</f>
        <v>3</v>
      </c>
      <c r="C27" s="11">
        <f>SUM(SUMIF('1'!$C:$C,$A27,'1'!N:N),SUMIF('1'!$C:$C,$A27,'1'!AN:AN),SUMIF('1'!$C:$C,$A27,'1'!BJ:BJ))</f>
        <v>7</v>
      </c>
      <c r="D27" s="11">
        <f>SUM(SUMIF('1'!$C:$C,$A27,'1'!O:O),SUMIF('1'!$C:$C,$A27,'1'!AO:AO),SUMIF('1'!$C:$C,$A27,'1'!BK:BK))</f>
        <v>13</v>
      </c>
      <c r="E27" s="11">
        <f>SUM(SUMIF('1'!$C:$C,$A27,'1'!P:P),SUMIF('1'!$C:$C,$A27,'1'!AP:AP),SUMIF('1'!$C:$C,$A27,'1'!BL:BL))</f>
        <v>12</v>
      </c>
      <c r="F27" s="11">
        <f>SUM(SUMIF('1'!$C:$C,$A27,'1'!T:T),SUMIF('1'!$C:$C,$A27,'1'!AQ:AQ),SUMIF('1'!$C:$C,$A27,'1'!BM:BM))</f>
        <v>436</v>
      </c>
      <c r="G27" s="11">
        <f>SUM(SUMIF('1'!$C:$C,$A27,'1'!U:U),SUMIF('1'!$C:$C,$A27,'1'!AR:AR),SUMIF('1'!$C:$C,$A27,'1'!BN:BN))</f>
        <v>436</v>
      </c>
      <c r="H27" s="11">
        <f>SUM(SUMIF('1'!$C:$C,$A27,'1'!V:V),SUMIF('1'!$C:$C,$A27,'1'!AS:AS),SUMIF('1'!$C:$C,$A27,'1'!BO:BO))</f>
        <v>436</v>
      </c>
      <c r="I27" s="11">
        <f>SUM(SUMIF('1'!$C:$C,$A27,'1'!W:W),SUMIF('1'!$C:$C,$A27,'1'!AT:AT),SUMIF('1'!$C:$C,$A27,'1'!BP:BP))</f>
        <v>76</v>
      </c>
      <c r="J27" s="11">
        <f>SUM(SUMIF('1'!$C:$C,$A27,'1'!X:X),SUMIF('1'!$C:$C,$A27,'1'!AU:AU),SUMIF('1'!$C:$C,$A27,'1'!BQ:BQ))</f>
        <v>76</v>
      </c>
      <c r="K27" s="11">
        <f>SUM(SUMIF('1'!$C:$C,$A27,'1'!Y:Y),SUMIF('1'!$C:$C,$A27,'1'!AV:AV),SUMIF('1'!$C:$C,$A27,'1'!BR:BR))</f>
        <v>76</v>
      </c>
      <c r="L27" s="11">
        <f>SUM(SUMIF('1'!$C:$C,$A27,'1'!Z:Z),SUMIF('1'!$C:$C,$A27,'1'!AW:AW),SUMIF('1'!$C:$C,$A27,'1'!BS:BS))</f>
        <v>6</v>
      </c>
      <c r="M27" s="11">
        <f>SUM(SUMIF('1'!$C:$C,$A27,'1'!AA:AA),SUMIF('1'!$C:$C,$A27,'1'!AX:AX),SUMIF('1'!$C:$C,$A27,'1'!BT:BT))</f>
        <v>6</v>
      </c>
      <c r="N27" s="11">
        <f>SUM(SUMIF('1'!$C:$C,$A27,'1'!AB:AB),SUMIF('1'!$C:$C,$A27,'1'!AY:AY),SUMIF('1'!$C:$C,$A27,'1'!BU:BU))</f>
        <v>6</v>
      </c>
      <c r="O27" s="11">
        <f>SUM(SUMIF('1'!$C:$C,$A27,'1'!AC:AC),SUMIF('1'!$C:$C,$A27,'1'!AZ:AZ),SUMIF('1'!$C:$C,$A27,'1'!BV:BV))</f>
        <v>1</v>
      </c>
      <c r="P27" s="11">
        <f>SUM(SUMIF('1'!$C:$C,$A27,'1'!AD:AD),SUMIF('1'!$C:$C,$A27,'1'!BA:BA),SUMIF('1'!$C:$C,$A27,'1'!BW:BW))</f>
        <v>1</v>
      </c>
      <c r="Q27" s="11">
        <f>SUM(SUMIF('1'!$C:$C,$A27,'1'!AE:AE),SUMIF('1'!$C:$C,$A27,'1'!BB:BB),SUMIF('1'!$C:$C,$A27,'1'!BX:BX))</f>
        <v>1</v>
      </c>
      <c r="R27" s="11">
        <f>SUM(SUMIF('1'!$C:$C,$A27,'1'!AF:AF),SUMIF('1'!$C:$C,$A27,'1'!BC:BC),SUMIF('1'!$C:$C,$A27,'1'!BY:BY))</f>
        <v>73</v>
      </c>
      <c r="S27" s="11">
        <f>SUM(SUMIF('1'!$C:$C,$A27,'1'!AG:AG),SUMIF('1'!$C:$C,$A27,'1'!BD:BD),SUMIF('1'!$C:$C,$A27,'1'!BZ:BZ))</f>
        <v>73</v>
      </c>
      <c r="T27" s="11">
        <f>SUM(SUMIF('1'!$C:$C,$A27,'1'!AH:AH),SUMIF('1'!$C:$C,$A27,'1'!BE:BE),SUMIF('1'!$C:$C,$A27,'1'!CA:CA))</f>
        <v>73</v>
      </c>
      <c r="U27" s="11">
        <f>SUM(SUMIF('1'!$C:$C,$A27,'1'!AI:AI),SUMIF('1'!$C:$C,$A27,'1'!BF:BF),SUMIF('1'!$C:$C,$A27,'1'!CB:CB))</f>
        <v>15</v>
      </c>
      <c r="V27" s="11">
        <f>SUM(SUMIF('1'!$C:$C,$A27,'1'!AJ:AJ),SUMIF('1'!$C:$C,$A27,'1'!BG:BG),SUMIF('1'!$C:$C,$A27,'1'!CC:CC))</f>
        <v>15</v>
      </c>
      <c r="W27" s="11">
        <f>SUM(SUMIF('1'!$C:$C,$A27,'1'!AK:AK),SUMIF('1'!$C:$C,$A27,'1'!BH:BH),SUMIF('1'!$C:$C,$A27,'1'!CD:CD))</f>
        <v>15</v>
      </c>
    </row>
    <row r="28" spans="1:23" x14ac:dyDescent="0.25">
      <c r="A28" s="11" t="s">
        <v>76</v>
      </c>
      <c r="B28" s="11">
        <f>COUNTIF('1'!$C:$C,$A28)</f>
        <v>14</v>
      </c>
      <c r="C28" s="11">
        <f>SUM(SUMIF('1'!$C:$C,$A28,'1'!N:N),SUMIF('1'!$C:$C,$A28,'1'!AN:AN),SUMIF('1'!$C:$C,$A28,'1'!BJ:BJ))</f>
        <v>236</v>
      </c>
      <c r="D28" s="11">
        <f>SUM(SUMIF('1'!$C:$C,$A28,'1'!O:O),SUMIF('1'!$C:$C,$A28,'1'!AO:AO),SUMIF('1'!$C:$C,$A28,'1'!BK:BK))</f>
        <v>264</v>
      </c>
      <c r="E28" s="11">
        <f>SUM(SUMIF('1'!$C:$C,$A28,'1'!P:P),SUMIF('1'!$C:$C,$A28,'1'!AP:AP),SUMIF('1'!$C:$C,$A28,'1'!BL:BL))</f>
        <v>275</v>
      </c>
      <c r="F28" s="11">
        <f>SUM(SUMIF('1'!$C:$C,$A28,'1'!T:T),SUMIF('1'!$C:$C,$A28,'1'!AQ:AQ),SUMIF('1'!$C:$C,$A28,'1'!BM:BM))</f>
        <v>196</v>
      </c>
      <c r="G28" s="11">
        <f>SUM(SUMIF('1'!$C:$C,$A28,'1'!U:U),SUMIF('1'!$C:$C,$A28,'1'!AR:AR),SUMIF('1'!$C:$C,$A28,'1'!BN:BN))</f>
        <v>202</v>
      </c>
      <c r="H28" s="11">
        <f>SUM(SUMIF('1'!$C:$C,$A28,'1'!V:V),SUMIF('1'!$C:$C,$A28,'1'!AS:AS),SUMIF('1'!$C:$C,$A28,'1'!BO:BO))</f>
        <v>229</v>
      </c>
      <c r="I28" s="11">
        <f>SUM(SUMIF('1'!$C:$C,$A28,'1'!W:W),SUMIF('1'!$C:$C,$A28,'1'!AT:AT),SUMIF('1'!$C:$C,$A28,'1'!BP:BP))</f>
        <v>156</v>
      </c>
      <c r="J28" s="11">
        <f>SUM(SUMIF('1'!$C:$C,$A28,'1'!X:X),SUMIF('1'!$C:$C,$A28,'1'!AU:AU),SUMIF('1'!$C:$C,$A28,'1'!BQ:BQ))</f>
        <v>163</v>
      </c>
      <c r="K28" s="11">
        <f>SUM(SUMIF('1'!$C:$C,$A28,'1'!Y:Y),SUMIF('1'!$C:$C,$A28,'1'!AV:AV),SUMIF('1'!$C:$C,$A28,'1'!BR:BR))</f>
        <v>177</v>
      </c>
      <c r="L28" s="11">
        <f>SUM(SUMIF('1'!$C:$C,$A28,'1'!Z:Z),SUMIF('1'!$C:$C,$A28,'1'!AW:AW),SUMIF('1'!$C:$C,$A28,'1'!BS:BS))</f>
        <v>105</v>
      </c>
      <c r="M28" s="11">
        <f>SUM(SUMIF('1'!$C:$C,$A28,'1'!AA:AA),SUMIF('1'!$C:$C,$A28,'1'!AX:AX),SUMIF('1'!$C:$C,$A28,'1'!BT:BT))</f>
        <v>113</v>
      </c>
      <c r="N28" s="11">
        <f>SUM(SUMIF('1'!$C:$C,$A28,'1'!AB:AB),SUMIF('1'!$C:$C,$A28,'1'!AY:AY),SUMIF('1'!$C:$C,$A28,'1'!BU:BU))</f>
        <v>127</v>
      </c>
      <c r="O28" s="11">
        <f>SUM(SUMIF('1'!$C:$C,$A28,'1'!AC:AC),SUMIF('1'!$C:$C,$A28,'1'!AZ:AZ),SUMIF('1'!$C:$C,$A28,'1'!BV:BV))</f>
        <v>44</v>
      </c>
      <c r="P28" s="11">
        <f>SUM(SUMIF('1'!$C:$C,$A28,'1'!AD:AD),SUMIF('1'!$C:$C,$A28,'1'!BA:BA),SUMIF('1'!$C:$C,$A28,'1'!BW:BW))</f>
        <v>43</v>
      </c>
      <c r="Q28" s="11">
        <f>SUM(SUMIF('1'!$C:$C,$A28,'1'!AE:AE),SUMIF('1'!$C:$C,$A28,'1'!BB:BB),SUMIF('1'!$C:$C,$A28,'1'!BX:BX))</f>
        <v>46</v>
      </c>
      <c r="R28" s="11">
        <f>SUM(SUMIF('1'!$C:$C,$A28,'1'!AF:AF),SUMIF('1'!$C:$C,$A28,'1'!BC:BC),SUMIF('1'!$C:$C,$A28,'1'!BY:BY))</f>
        <v>32</v>
      </c>
      <c r="S28" s="11">
        <f>SUM(SUMIF('1'!$C:$C,$A28,'1'!AG:AG),SUMIF('1'!$C:$C,$A28,'1'!BD:BD),SUMIF('1'!$C:$C,$A28,'1'!BZ:BZ))</f>
        <v>32</v>
      </c>
      <c r="T28" s="11">
        <f>SUM(SUMIF('1'!$C:$C,$A28,'1'!AH:AH),SUMIF('1'!$C:$C,$A28,'1'!BE:BE),SUMIF('1'!$C:$C,$A28,'1'!CA:CA))</f>
        <v>31</v>
      </c>
      <c r="U28" s="11">
        <f>SUM(SUMIF('1'!$C:$C,$A28,'1'!AI:AI),SUMIF('1'!$C:$C,$A28,'1'!BF:BF),SUMIF('1'!$C:$C,$A28,'1'!CB:CB))</f>
        <v>138</v>
      </c>
      <c r="V28" s="11">
        <f>SUM(SUMIF('1'!$C:$C,$A28,'1'!AJ:AJ),SUMIF('1'!$C:$C,$A28,'1'!BG:BG),SUMIF('1'!$C:$C,$A28,'1'!CC:CC))</f>
        <v>146</v>
      </c>
      <c r="W28" s="11">
        <f>SUM(SUMIF('1'!$C:$C,$A28,'1'!AK:AK),SUMIF('1'!$C:$C,$A28,'1'!BH:BH),SUMIF('1'!$C:$C,$A28,'1'!CD:CD))</f>
        <v>158</v>
      </c>
    </row>
    <row r="29" spans="1:23" x14ac:dyDescent="0.25">
      <c r="A29" s="11" t="s">
        <v>77</v>
      </c>
      <c r="B29" s="11">
        <f>COUNTIF('1'!$C:$C,$A29)</f>
        <v>1</v>
      </c>
      <c r="C29" s="11">
        <f>SUM(SUMIF('1'!$C:$C,$A29,'1'!N:N),SUMIF('1'!$C:$C,$A29,'1'!AN:AN),SUMIF('1'!$C:$C,$A29,'1'!BJ:BJ))</f>
        <v>0</v>
      </c>
      <c r="D29" s="11">
        <f>SUM(SUMIF('1'!$C:$C,$A29,'1'!O:O),SUMIF('1'!$C:$C,$A29,'1'!AO:AO),SUMIF('1'!$C:$C,$A29,'1'!BK:BK))</f>
        <v>0</v>
      </c>
      <c r="E29" s="11">
        <f>SUM(SUMIF('1'!$C:$C,$A29,'1'!P:P),SUMIF('1'!$C:$C,$A29,'1'!AP:AP),SUMIF('1'!$C:$C,$A29,'1'!BL:BL))</f>
        <v>0</v>
      </c>
      <c r="F29" s="11">
        <f>SUM(SUMIF('1'!$C:$C,$A29,'1'!T:T),SUMIF('1'!$C:$C,$A29,'1'!AQ:AQ),SUMIF('1'!$C:$C,$A29,'1'!BM:BM))</f>
        <v>0</v>
      </c>
      <c r="G29" s="11">
        <f>SUM(SUMIF('1'!$C:$C,$A29,'1'!U:U),SUMIF('1'!$C:$C,$A29,'1'!AR:AR),SUMIF('1'!$C:$C,$A29,'1'!BN:BN))</f>
        <v>0</v>
      </c>
      <c r="H29" s="11">
        <f>SUM(SUMIF('1'!$C:$C,$A29,'1'!V:V),SUMIF('1'!$C:$C,$A29,'1'!AS:AS),SUMIF('1'!$C:$C,$A29,'1'!BO:BO))</f>
        <v>0</v>
      </c>
      <c r="I29" s="11">
        <f>SUM(SUMIF('1'!$C:$C,$A29,'1'!W:W),SUMIF('1'!$C:$C,$A29,'1'!AT:AT),SUMIF('1'!$C:$C,$A29,'1'!BP:BP))</f>
        <v>0</v>
      </c>
      <c r="J29" s="11">
        <f>SUM(SUMIF('1'!$C:$C,$A29,'1'!X:X),SUMIF('1'!$C:$C,$A29,'1'!AU:AU),SUMIF('1'!$C:$C,$A29,'1'!BQ:BQ))</f>
        <v>0</v>
      </c>
      <c r="K29" s="11">
        <f>SUM(SUMIF('1'!$C:$C,$A29,'1'!Y:Y),SUMIF('1'!$C:$C,$A29,'1'!AV:AV),SUMIF('1'!$C:$C,$A29,'1'!BR:BR))</f>
        <v>0</v>
      </c>
      <c r="L29" s="11">
        <f>SUM(SUMIF('1'!$C:$C,$A29,'1'!Z:Z),SUMIF('1'!$C:$C,$A29,'1'!AW:AW),SUMIF('1'!$C:$C,$A29,'1'!BS:BS))</f>
        <v>0</v>
      </c>
      <c r="M29" s="11">
        <f>SUM(SUMIF('1'!$C:$C,$A29,'1'!AA:AA),SUMIF('1'!$C:$C,$A29,'1'!AX:AX),SUMIF('1'!$C:$C,$A29,'1'!BT:BT))</f>
        <v>0</v>
      </c>
      <c r="N29" s="11">
        <f>SUM(SUMIF('1'!$C:$C,$A29,'1'!AB:AB),SUMIF('1'!$C:$C,$A29,'1'!AY:AY),SUMIF('1'!$C:$C,$A29,'1'!BU:BU))</f>
        <v>0</v>
      </c>
      <c r="O29" s="11">
        <f>SUM(SUMIF('1'!$C:$C,$A29,'1'!AC:AC),SUMIF('1'!$C:$C,$A29,'1'!AZ:AZ),SUMIF('1'!$C:$C,$A29,'1'!BV:BV))</f>
        <v>0</v>
      </c>
      <c r="P29" s="11">
        <f>SUM(SUMIF('1'!$C:$C,$A29,'1'!AD:AD),SUMIF('1'!$C:$C,$A29,'1'!BA:BA),SUMIF('1'!$C:$C,$A29,'1'!BW:BW))</f>
        <v>0</v>
      </c>
      <c r="Q29" s="11">
        <f>SUM(SUMIF('1'!$C:$C,$A29,'1'!AE:AE),SUMIF('1'!$C:$C,$A29,'1'!BB:BB),SUMIF('1'!$C:$C,$A29,'1'!BX:BX))</f>
        <v>0</v>
      </c>
      <c r="R29" s="11">
        <f>SUM(SUMIF('1'!$C:$C,$A29,'1'!AF:AF),SUMIF('1'!$C:$C,$A29,'1'!BC:BC),SUMIF('1'!$C:$C,$A29,'1'!BY:BY))</f>
        <v>0</v>
      </c>
      <c r="S29" s="11">
        <f>SUM(SUMIF('1'!$C:$C,$A29,'1'!AG:AG),SUMIF('1'!$C:$C,$A29,'1'!BD:BD),SUMIF('1'!$C:$C,$A29,'1'!BZ:BZ))</f>
        <v>0</v>
      </c>
      <c r="T29" s="11">
        <f>SUM(SUMIF('1'!$C:$C,$A29,'1'!AH:AH),SUMIF('1'!$C:$C,$A29,'1'!BE:BE),SUMIF('1'!$C:$C,$A29,'1'!CA:CA))</f>
        <v>0</v>
      </c>
      <c r="U29" s="11">
        <f>SUM(SUMIF('1'!$C:$C,$A29,'1'!AI:AI),SUMIF('1'!$C:$C,$A29,'1'!BF:BF),SUMIF('1'!$C:$C,$A29,'1'!CB:CB))</f>
        <v>0</v>
      </c>
      <c r="V29" s="11">
        <f>SUM(SUMIF('1'!$C:$C,$A29,'1'!AJ:AJ),SUMIF('1'!$C:$C,$A29,'1'!BG:BG),SUMIF('1'!$C:$C,$A29,'1'!CC:CC))</f>
        <v>0</v>
      </c>
      <c r="W29" s="11">
        <f>SUM(SUMIF('1'!$C:$C,$A29,'1'!AK:AK),SUMIF('1'!$C:$C,$A29,'1'!BH:BH),SUMIF('1'!$C:$C,$A29,'1'!CD:CD))</f>
        <v>0</v>
      </c>
    </row>
    <row r="30" spans="1:23" x14ac:dyDescent="0.25">
      <c r="A30" s="11" t="s">
        <v>78</v>
      </c>
      <c r="B30" s="11">
        <f>COUNTIF('1'!$C:$C,$A30)</f>
        <v>2</v>
      </c>
      <c r="C30" s="11">
        <f>SUM(SUMIF('1'!$C:$C,$A30,'1'!N:N),SUMIF('1'!$C:$C,$A30,'1'!AN:AN),SUMIF('1'!$C:$C,$A30,'1'!BJ:BJ))</f>
        <v>0</v>
      </c>
      <c r="D30" s="11">
        <f>SUM(SUMIF('1'!$C:$C,$A30,'1'!O:O),SUMIF('1'!$C:$C,$A30,'1'!AO:AO),SUMIF('1'!$C:$C,$A30,'1'!BK:BK))</f>
        <v>0</v>
      </c>
      <c r="E30" s="11">
        <f>SUM(SUMIF('1'!$C:$C,$A30,'1'!P:P),SUMIF('1'!$C:$C,$A30,'1'!AP:AP),SUMIF('1'!$C:$C,$A30,'1'!BL:BL))</f>
        <v>0</v>
      </c>
      <c r="F30" s="11">
        <f>SUM(SUMIF('1'!$C:$C,$A30,'1'!T:T),SUMIF('1'!$C:$C,$A30,'1'!AQ:AQ),SUMIF('1'!$C:$C,$A30,'1'!BM:BM))</f>
        <v>0</v>
      </c>
      <c r="G30" s="11">
        <f>SUM(SUMIF('1'!$C:$C,$A30,'1'!U:U),SUMIF('1'!$C:$C,$A30,'1'!AR:AR),SUMIF('1'!$C:$C,$A30,'1'!BN:BN))</f>
        <v>0</v>
      </c>
      <c r="H30" s="11">
        <f>SUM(SUMIF('1'!$C:$C,$A30,'1'!V:V),SUMIF('1'!$C:$C,$A30,'1'!AS:AS),SUMIF('1'!$C:$C,$A30,'1'!BO:BO))</f>
        <v>0</v>
      </c>
      <c r="I30" s="11">
        <f>SUM(SUMIF('1'!$C:$C,$A30,'1'!W:W),SUMIF('1'!$C:$C,$A30,'1'!AT:AT),SUMIF('1'!$C:$C,$A30,'1'!BP:BP))</f>
        <v>0</v>
      </c>
      <c r="J30" s="11">
        <f>SUM(SUMIF('1'!$C:$C,$A30,'1'!X:X),SUMIF('1'!$C:$C,$A30,'1'!AU:AU),SUMIF('1'!$C:$C,$A30,'1'!BQ:BQ))</f>
        <v>0</v>
      </c>
      <c r="K30" s="11">
        <f>SUM(SUMIF('1'!$C:$C,$A30,'1'!Y:Y),SUMIF('1'!$C:$C,$A30,'1'!AV:AV),SUMIF('1'!$C:$C,$A30,'1'!BR:BR))</f>
        <v>0</v>
      </c>
      <c r="L30" s="11">
        <f>SUM(SUMIF('1'!$C:$C,$A30,'1'!Z:Z),SUMIF('1'!$C:$C,$A30,'1'!AW:AW),SUMIF('1'!$C:$C,$A30,'1'!BS:BS))</f>
        <v>0</v>
      </c>
      <c r="M30" s="11">
        <f>SUM(SUMIF('1'!$C:$C,$A30,'1'!AA:AA),SUMIF('1'!$C:$C,$A30,'1'!AX:AX),SUMIF('1'!$C:$C,$A30,'1'!BT:BT))</f>
        <v>0</v>
      </c>
      <c r="N30" s="11">
        <f>SUM(SUMIF('1'!$C:$C,$A30,'1'!AB:AB),SUMIF('1'!$C:$C,$A30,'1'!AY:AY),SUMIF('1'!$C:$C,$A30,'1'!BU:BU))</f>
        <v>0</v>
      </c>
      <c r="O30" s="11">
        <f>SUM(SUMIF('1'!$C:$C,$A30,'1'!AC:AC),SUMIF('1'!$C:$C,$A30,'1'!AZ:AZ),SUMIF('1'!$C:$C,$A30,'1'!BV:BV))</f>
        <v>0</v>
      </c>
      <c r="P30" s="11">
        <f>SUM(SUMIF('1'!$C:$C,$A30,'1'!AD:AD),SUMIF('1'!$C:$C,$A30,'1'!BA:BA),SUMIF('1'!$C:$C,$A30,'1'!BW:BW))</f>
        <v>0</v>
      </c>
      <c r="Q30" s="11">
        <f>SUM(SUMIF('1'!$C:$C,$A30,'1'!AE:AE),SUMIF('1'!$C:$C,$A30,'1'!BB:BB),SUMIF('1'!$C:$C,$A30,'1'!BX:BX))</f>
        <v>0</v>
      </c>
      <c r="R30" s="11">
        <f>SUM(SUMIF('1'!$C:$C,$A30,'1'!AF:AF),SUMIF('1'!$C:$C,$A30,'1'!BC:BC),SUMIF('1'!$C:$C,$A30,'1'!BY:BY))</f>
        <v>0</v>
      </c>
      <c r="S30" s="11">
        <f>SUM(SUMIF('1'!$C:$C,$A30,'1'!AG:AG),SUMIF('1'!$C:$C,$A30,'1'!BD:BD),SUMIF('1'!$C:$C,$A30,'1'!BZ:BZ))</f>
        <v>0</v>
      </c>
      <c r="T30" s="11">
        <f>SUM(SUMIF('1'!$C:$C,$A30,'1'!AH:AH),SUMIF('1'!$C:$C,$A30,'1'!BE:BE),SUMIF('1'!$C:$C,$A30,'1'!CA:CA))</f>
        <v>0</v>
      </c>
      <c r="U30" s="11">
        <f>SUM(SUMIF('1'!$C:$C,$A30,'1'!AI:AI),SUMIF('1'!$C:$C,$A30,'1'!BF:BF),SUMIF('1'!$C:$C,$A30,'1'!CB:CB))</f>
        <v>0</v>
      </c>
      <c r="V30" s="11">
        <f>SUM(SUMIF('1'!$C:$C,$A30,'1'!AJ:AJ),SUMIF('1'!$C:$C,$A30,'1'!BG:BG),SUMIF('1'!$C:$C,$A30,'1'!CC:CC))</f>
        <v>0</v>
      </c>
      <c r="W30" s="11">
        <f>SUM(SUMIF('1'!$C:$C,$A30,'1'!AK:AK),SUMIF('1'!$C:$C,$A30,'1'!BH:BH),SUMIF('1'!$C:$C,$A30,'1'!CD:CD))</f>
        <v>0</v>
      </c>
    </row>
    <row r="31" spans="1:23" x14ac:dyDescent="0.25">
      <c r="A31" s="11" t="s">
        <v>79</v>
      </c>
      <c r="B31" s="11">
        <f>COUNTIF('1'!$C:$C,$A31)</f>
        <v>1</v>
      </c>
      <c r="C31" s="11">
        <f>SUM(SUMIF('1'!$C:$C,$A31,'1'!N:N),SUMIF('1'!$C:$C,$A31,'1'!AN:AN),SUMIF('1'!$C:$C,$A31,'1'!BJ:BJ))</f>
        <v>0</v>
      </c>
      <c r="D31" s="11">
        <f>SUM(SUMIF('1'!$C:$C,$A31,'1'!O:O),SUMIF('1'!$C:$C,$A31,'1'!AO:AO),SUMIF('1'!$C:$C,$A31,'1'!BK:BK))</f>
        <v>0</v>
      </c>
      <c r="E31" s="11">
        <f>SUM(SUMIF('1'!$C:$C,$A31,'1'!P:P),SUMIF('1'!$C:$C,$A31,'1'!AP:AP),SUMIF('1'!$C:$C,$A31,'1'!BL:BL))</f>
        <v>0</v>
      </c>
      <c r="F31" s="11">
        <f>SUM(SUMIF('1'!$C:$C,$A31,'1'!T:T),SUMIF('1'!$C:$C,$A31,'1'!AQ:AQ),SUMIF('1'!$C:$C,$A31,'1'!BM:BM))</f>
        <v>10</v>
      </c>
      <c r="G31" s="11">
        <f>SUM(SUMIF('1'!$C:$C,$A31,'1'!U:U),SUMIF('1'!$C:$C,$A31,'1'!AR:AR),SUMIF('1'!$C:$C,$A31,'1'!BN:BN))</f>
        <v>10</v>
      </c>
      <c r="H31" s="11">
        <f>SUM(SUMIF('1'!$C:$C,$A31,'1'!V:V),SUMIF('1'!$C:$C,$A31,'1'!AS:AS),SUMIF('1'!$C:$C,$A31,'1'!BO:BO))</f>
        <v>10</v>
      </c>
      <c r="I31" s="11">
        <f>SUM(SUMIF('1'!$C:$C,$A31,'1'!W:W),SUMIF('1'!$C:$C,$A31,'1'!AT:AT),SUMIF('1'!$C:$C,$A31,'1'!BP:BP))</f>
        <v>8</v>
      </c>
      <c r="J31" s="11">
        <f>SUM(SUMIF('1'!$C:$C,$A31,'1'!X:X),SUMIF('1'!$C:$C,$A31,'1'!AU:AU),SUMIF('1'!$C:$C,$A31,'1'!BQ:BQ))</f>
        <v>8</v>
      </c>
      <c r="K31" s="11">
        <f>SUM(SUMIF('1'!$C:$C,$A31,'1'!Y:Y),SUMIF('1'!$C:$C,$A31,'1'!AV:AV),SUMIF('1'!$C:$C,$A31,'1'!BR:BR))</f>
        <v>8</v>
      </c>
      <c r="L31" s="11">
        <f>SUM(SUMIF('1'!$C:$C,$A31,'1'!Z:Z),SUMIF('1'!$C:$C,$A31,'1'!AW:AW),SUMIF('1'!$C:$C,$A31,'1'!BS:BS))</f>
        <v>0</v>
      </c>
      <c r="M31" s="11">
        <f>SUM(SUMIF('1'!$C:$C,$A31,'1'!AA:AA),SUMIF('1'!$C:$C,$A31,'1'!AX:AX),SUMIF('1'!$C:$C,$A31,'1'!BT:BT))</f>
        <v>0</v>
      </c>
      <c r="N31" s="11">
        <f>SUM(SUMIF('1'!$C:$C,$A31,'1'!AB:AB),SUMIF('1'!$C:$C,$A31,'1'!AY:AY),SUMIF('1'!$C:$C,$A31,'1'!BU:BU))</f>
        <v>0</v>
      </c>
      <c r="O31" s="11">
        <f>SUM(SUMIF('1'!$C:$C,$A31,'1'!AC:AC),SUMIF('1'!$C:$C,$A31,'1'!AZ:AZ),SUMIF('1'!$C:$C,$A31,'1'!BV:BV))</f>
        <v>1</v>
      </c>
      <c r="P31" s="11">
        <f>SUM(SUMIF('1'!$C:$C,$A31,'1'!AD:AD),SUMIF('1'!$C:$C,$A31,'1'!BA:BA),SUMIF('1'!$C:$C,$A31,'1'!BW:BW))</f>
        <v>1</v>
      </c>
      <c r="Q31" s="11">
        <f>SUM(SUMIF('1'!$C:$C,$A31,'1'!AE:AE),SUMIF('1'!$C:$C,$A31,'1'!BB:BB),SUMIF('1'!$C:$C,$A31,'1'!BX:BX))</f>
        <v>1</v>
      </c>
      <c r="R31" s="11">
        <f>SUM(SUMIF('1'!$C:$C,$A31,'1'!AF:AF),SUMIF('1'!$C:$C,$A31,'1'!BC:BC),SUMIF('1'!$C:$C,$A31,'1'!BY:BY))</f>
        <v>7</v>
      </c>
      <c r="S31" s="11">
        <f>SUM(SUMIF('1'!$C:$C,$A31,'1'!AG:AG),SUMIF('1'!$C:$C,$A31,'1'!BD:BD),SUMIF('1'!$C:$C,$A31,'1'!BZ:BZ))</f>
        <v>7</v>
      </c>
      <c r="T31" s="11">
        <f>SUM(SUMIF('1'!$C:$C,$A31,'1'!AH:AH),SUMIF('1'!$C:$C,$A31,'1'!BE:BE),SUMIF('1'!$C:$C,$A31,'1'!CA:CA))</f>
        <v>7</v>
      </c>
      <c r="U31" s="11">
        <f>SUM(SUMIF('1'!$C:$C,$A31,'1'!AI:AI),SUMIF('1'!$C:$C,$A31,'1'!BF:BF),SUMIF('1'!$C:$C,$A31,'1'!CB:CB))</f>
        <v>0</v>
      </c>
      <c r="V31" s="11">
        <f>SUM(SUMIF('1'!$C:$C,$A31,'1'!AJ:AJ),SUMIF('1'!$C:$C,$A31,'1'!BG:BG),SUMIF('1'!$C:$C,$A31,'1'!CC:CC))</f>
        <v>0</v>
      </c>
      <c r="W31" s="11">
        <f>SUM(SUMIF('1'!$C:$C,$A31,'1'!AK:AK),SUMIF('1'!$C:$C,$A31,'1'!BH:BH),SUMIF('1'!$C:$C,$A31,'1'!CD:CD))</f>
        <v>0</v>
      </c>
    </row>
    <row r="32" spans="1:23" x14ac:dyDescent="0.25">
      <c r="A32" s="11" t="s">
        <v>80</v>
      </c>
      <c r="B32" s="11">
        <f>COUNTIF('1'!$C:$C,$A32)</f>
        <v>2</v>
      </c>
      <c r="C32" s="11">
        <f>SUM(SUMIF('1'!$C:$C,$A32,'1'!N:N),SUMIF('1'!$C:$C,$A32,'1'!AN:AN),SUMIF('1'!$C:$C,$A32,'1'!BJ:BJ))</f>
        <v>5</v>
      </c>
      <c r="D32" s="11">
        <f>SUM(SUMIF('1'!$C:$C,$A32,'1'!O:O),SUMIF('1'!$C:$C,$A32,'1'!AO:AO),SUMIF('1'!$C:$C,$A32,'1'!BK:BK))</f>
        <v>6</v>
      </c>
      <c r="E32" s="11">
        <f>SUM(SUMIF('1'!$C:$C,$A32,'1'!P:P),SUMIF('1'!$C:$C,$A32,'1'!AP:AP),SUMIF('1'!$C:$C,$A32,'1'!BL:BL))</f>
        <v>5</v>
      </c>
      <c r="F32" s="11">
        <f>SUM(SUMIF('1'!$C:$C,$A32,'1'!T:T),SUMIF('1'!$C:$C,$A32,'1'!AQ:AQ),SUMIF('1'!$C:$C,$A32,'1'!BM:BM))</f>
        <v>3</v>
      </c>
      <c r="G32" s="11">
        <f>SUM(SUMIF('1'!$C:$C,$A32,'1'!U:U),SUMIF('1'!$C:$C,$A32,'1'!AR:AR),SUMIF('1'!$C:$C,$A32,'1'!BN:BN))</f>
        <v>3</v>
      </c>
      <c r="H32" s="11">
        <f>SUM(SUMIF('1'!$C:$C,$A32,'1'!V:V),SUMIF('1'!$C:$C,$A32,'1'!AS:AS),SUMIF('1'!$C:$C,$A32,'1'!BO:BO))</f>
        <v>3</v>
      </c>
      <c r="I32" s="11">
        <f>SUM(SUMIF('1'!$C:$C,$A32,'1'!W:W),SUMIF('1'!$C:$C,$A32,'1'!AT:AT),SUMIF('1'!$C:$C,$A32,'1'!BP:BP))</f>
        <v>3</v>
      </c>
      <c r="J32" s="11">
        <f>SUM(SUMIF('1'!$C:$C,$A32,'1'!X:X),SUMIF('1'!$C:$C,$A32,'1'!AU:AU),SUMIF('1'!$C:$C,$A32,'1'!BQ:BQ))</f>
        <v>3</v>
      </c>
      <c r="K32" s="11">
        <f>SUM(SUMIF('1'!$C:$C,$A32,'1'!Y:Y),SUMIF('1'!$C:$C,$A32,'1'!AV:AV),SUMIF('1'!$C:$C,$A32,'1'!BR:BR))</f>
        <v>3</v>
      </c>
      <c r="L32" s="11">
        <f>SUM(SUMIF('1'!$C:$C,$A32,'1'!Z:Z),SUMIF('1'!$C:$C,$A32,'1'!AW:AW),SUMIF('1'!$C:$C,$A32,'1'!BS:BS))</f>
        <v>0</v>
      </c>
      <c r="M32" s="11">
        <f>SUM(SUMIF('1'!$C:$C,$A32,'1'!AA:AA),SUMIF('1'!$C:$C,$A32,'1'!AX:AX),SUMIF('1'!$C:$C,$A32,'1'!BT:BT))</f>
        <v>0</v>
      </c>
      <c r="N32" s="11">
        <f>SUM(SUMIF('1'!$C:$C,$A32,'1'!AB:AB),SUMIF('1'!$C:$C,$A32,'1'!AY:AY),SUMIF('1'!$C:$C,$A32,'1'!BU:BU))</f>
        <v>0</v>
      </c>
      <c r="O32" s="11">
        <f>SUM(SUMIF('1'!$C:$C,$A32,'1'!AC:AC),SUMIF('1'!$C:$C,$A32,'1'!AZ:AZ),SUMIF('1'!$C:$C,$A32,'1'!BV:BV))</f>
        <v>1</v>
      </c>
      <c r="P32" s="11">
        <f>SUM(SUMIF('1'!$C:$C,$A32,'1'!AD:AD),SUMIF('1'!$C:$C,$A32,'1'!BA:BA),SUMIF('1'!$C:$C,$A32,'1'!BW:BW))</f>
        <v>1</v>
      </c>
      <c r="Q32" s="11">
        <f>SUM(SUMIF('1'!$C:$C,$A32,'1'!AE:AE),SUMIF('1'!$C:$C,$A32,'1'!BB:BB),SUMIF('1'!$C:$C,$A32,'1'!BX:BX))</f>
        <v>1</v>
      </c>
      <c r="R32" s="11">
        <f>SUM(SUMIF('1'!$C:$C,$A32,'1'!AF:AF),SUMIF('1'!$C:$C,$A32,'1'!BC:BC),SUMIF('1'!$C:$C,$A32,'1'!BY:BY))</f>
        <v>2</v>
      </c>
      <c r="S32" s="11">
        <f>SUM(SUMIF('1'!$C:$C,$A32,'1'!AG:AG),SUMIF('1'!$C:$C,$A32,'1'!BD:BD),SUMIF('1'!$C:$C,$A32,'1'!BZ:BZ))</f>
        <v>2</v>
      </c>
      <c r="T32" s="11">
        <f>SUM(SUMIF('1'!$C:$C,$A32,'1'!AH:AH),SUMIF('1'!$C:$C,$A32,'1'!BE:BE),SUMIF('1'!$C:$C,$A32,'1'!CA:CA))</f>
        <v>2</v>
      </c>
      <c r="U32" s="11">
        <f>SUM(SUMIF('1'!$C:$C,$A32,'1'!AI:AI),SUMIF('1'!$C:$C,$A32,'1'!BF:BF),SUMIF('1'!$C:$C,$A32,'1'!CB:CB))</f>
        <v>3</v>
      </c>
      <c r="V32" s="11">
        <f>SUM(SUMIF('1'!$C:$C,$A32,'1'!AJ:AJ),SUMIF('1'!$C:$C,$A32,'1'!BG:BG),SUMIF('1'!$C:$C,$A32,'1'!CC:CC))</f>
        <v>3</v>
      </c>
      <c r="W32" s="11">
        <f>SUM(SUMIF('1'!$C:$C,$A32,'1'!AK:AK),SUMIF('1'!$C:$C,$A32,'1'!BH:BH),SUMIF('1'!$C:$C,$A32,'1'!CD:CD))</f>
        <v>3</v>
      </c>
    </row>
    <row r="33" spans="1:23" x14ac:dyDescent="0.25">
      <c r="A33" s="11" t="s">
        <v>81</v>
      </c>
      <c r="B33" s="11">
        <f>COUNTIF('1'!$C:$C,$A33)</f>
        <v>1</v>
      </c>
      <c r="C33" s="11">
        <f>SUM(SUMIF('1'!$C:$C,$A33,'1'!N:N),SUMIF('1'!$C:$C,$A33,'1'!AN:AN),SUMIF('1'!$C:$C,$A33,'1'!BJ:BJ))</f>
        <v>0</v>
      </c>
      <c r="D33" s="11">
        <f>SUM(SUMIF('1'!$C:$C,$A33,'1'!O:O),SUMIF('1'!$C:$C,$A33,'1'!AO:AO),SUMIF('1'!$C:$C,$A33,'1'!BK:BK))</f>
        <v>0</v>
      </c>
      <c r="E33" s="11">
        <f>SUM(SUMIF('1'!$C:$C,$A33,'1'!P:P),SUMIF('1'!$C:$C,$A33,'1'!AP:AP),SUMIF('1'!$C:$C,$A33,'1'!BL:BL))</f>
        <v>0</v>
      </c>
      <c r="F33" s="11">
        <f>SUM(SUMIF('1'!$C:$C,$A33,'1'!T:T),SUMIF('1'!$C:$C,$A33,'1'!AQ:AQ),SUMIF('1'!$C:$C,$A33,'1'!BM:BM))</f>
        <v>13</v>
      </c>
      <c r="G33" s="11">
        <f>SUM(SUMIF('1'!$C:$C,$A33,'1'!U:U),SUMIF('1'!$C:$C,$A33,'1'!AR:AR),SUMIF('1'!$C:$C,$A33,'1'!BN:BN))</f>
        <v>14</v>
      </c>
      <c r="H33" s="11">
        <f>SUM(SUMIF('1'!$C:$C,$A33,'1'!V:V),SUMIF('1'!$C:$C,$A33,'1'!AS:AS),SUMIF('1'!$C:$C,$A33,'1'!BO:BO))</f>
        <v>14</v>
      </c>
      <c r="I33" s="11">
        <f>SUM(SUMIF('1'!$C:$C,$A33,'1'!W:W),SUMIF('1'!$C:$C,$A33,'1'!AT:AT),SUMIF('1'!$C:$C,$A33,'1'!BP:BP))</f>
        <v>2</v>
      </c>
      <c r="J33" s="11">
        <f>SUM(SUMIF('1'!$C:$C,$A33,'1'!X:X),SUMIF('1'!$C:$C,$A33,'1'!AU:AU),SUMIF('1'!$C:$C,$A33,'1'!BQ:BQ))</f>
        <v>2</v>
      </c>
      <c r="K33" s="11">
        <f>SUM(SUMIF('1'!$C:$C,$A33,'1'!Y:Y),SUMIF('1'!$C:$C,$A33,'1'!AV:AV),SUMIF('1'!$C:$C,$A33,'1'!BR:BR))</f>
        <v>2</v>
      </c>
      <c r="L33" s="11">
        <f>SUM(SUMIF('1'!$C:$C,$A33,'1'!Z:Z),SUMIF('1'!$C:$C,$A33,'1'!AW:AW),SUMIF('1'!$C:$C,$A33,'1'!BS:BS))</f>
        <v>0</v>
      </c>
      <c r="M33" s="11">
        <f>SUM(SUMIF('1'!$C:$C,$A33,'1'!AA:AA),SUMIF('1'!$C:$C,$A33,'1'!AX:AX),SUMIF('1'!$C:$C,$A33,'1'!BT:BT))</f>
        <v>0</v>
      </c>
      <c r="N33" s="11">
        <f>SUM(SUMIF('1'!$C:$C,$A33,'1'!AB:AB),SUMIF('1'!$C:$C,$A33,'1'!AY:AY),SUMIF('1'!$C:$C,$A33,'1'!BU:BU))</f>
        <v>0</v>
      </c>
      <c r="O33" s="11">
        <f>SUM(SUMIF('1'!$C:$C,$A33,'1'!AC:AC),SUMIF('1'!$C:$C,$A33,'1'!AZ:AZ),SUMIF('1'!$C:$C,$A33,'1'!BV:BV))</f>
        <v>0</v>
      </c>
      <c r="P33" s="11">
        <f>SUM(SUMIF('1'!$C:$C,$A33,'1'!AD:AD),SUMIF('1'!$C:$C,$A33,'1'!BA:BA),SUMIF('1'!$C:$C,$A33,'1'!BW:BW))</f>
        <v>0</v>
      </c>
      <c r="Q33" s="11">
        <f>SUM(SUMIF('1'!$C:$C,$A33,'1'!AE:AE),SUMIF('1'!$C:$C,$A33,'1'!BB:BB),SUMIF('1'!$C:$C,$A33,'1'!BX:BX))</f>
        <v>0</v>
      </c>
      <c r="R33" s="11">
        <f>SUM(SUMIF('1'!$C:$C,$A33,'1'!AF:AF),SUMIF('1'!$C:$C,$A33,'1'!BC:BC),SUMIF('1'!$C:$C,$A33,'1'!BY:BY))</f>
        <v>2</v>
      </c>
      <c r="S33" s="11">
        <f>SUM(SUMIF('1'!$C:$C,$A33,'1'!AG:AG),SUMIF('1'!$C:$C,$A33,'1'!BD:BD),SUMIF('1'!$C:$C,$A33,'1'!BZ:BZ))</f>
        <v>2</v>
      </c>
      <c r="T33" s="11">
        <f>SUM(SUMIF('1'!$C:$C,$A33,'1'!AH:AH),SUMIF('1'!$C:$C,$A33,'1'!BE:BE),SUMIF('1'!$C:$C,$A33,'1'!CA:CA))</f>
        <v>2</v>
      </c>
      <c r="U33" s="11">
        <f>SUM(SUMIF('1'!$C:$C,$A33,'1'!AI:AI),SUMIF('1'!$C:$C,$A33,'1'!BF:BF),SUMIF('1'!$C:$C,$A33,'1'!CB:CB))</f>
        <v>0</v>
      </c>
      <c r="V33" s="11">
        <f>SUM(SUMIF('1'!$C:$C,$A33,'1'!AJ:AJ),SUMIF('1'!$C:$C,$A33,'1'!BG:BG),SUMIF('1'!$C:$C,$A33,'1'!CC:CC))</f>
        <v>0</v>
      </c>
      <c r="W33" s="11">
        <f>SUM(SUMIF('1'!$C:$C,$A33,'1'!AK:AK),SUMIF('1'!$C:$C,$A33,'1'!BH:BH),SUMIF('1'!$C:$C,$A33,'1'!CD:CD))</f>
        <v>0</v>
      </c>
    </row>
    <row r="34" spans="1:23" x14ac:dyDescent="0.25">
      <c r="A34" s="11" t="s">
        <v>82</v>
      </c>
      <c r="B34" s="11">
        <f>COUNTIF('1'!$C:$C,$A34)</f>
        <v>0</v>
      </c>
      <c r="C34" s="11">
        <f>SUM(SUMIF('1'!$C:$C,$A34,'1'!N:N),SUMIF('1'!$C:$C,$A34,'1'!AN:AN),SUMIF('1'!$C:$C,$A34,'1'!BJ:BJ))</f>
        <v>0</v>
      </c>
      <c r="D34" s="11">
        <f>SUM(SUMIF('1'!$C:$C,$A34,'1'!O:O),SUMIF('1'!$C:$C,$A34,'1'!AO:AO),SUMIF('1'!$C:$C,$A34,'1'!BK:BK))</f>
        <v>0</v>
      </c>
      <c r="E34" s="11">
        <f>SUM(SUMIF('1'!$C:$C,$A34,'1'!P:P),SUMIF('1'!$C:$C,$A34,'1'!AP:AP),SUMIF('1'!$C:$C,$A34,'1'!BL:BL))</f>
        <v>0</v>
      </c>
      <c r="F34" s="11">
        <f>SUM(SUMIF('1'!$C:$C,$A34,'1'!T:T),SUMIF('1'!$C:$C,$A34,'1'!AQ:AQ),SUMIF('1'!$C:$C,$A34,'1'!BM:BM))</f>
        <v>0</v>
      </c>
      <c r="G34" s="11">
        <f>SUM(SUMIF('1'!$C:$C,$A34,'1'!U:U),SUMIF('1'!$C:$C,$A34,'1'!AR:AR),SUMIF('1'!$C:$C,$A34,'1'!BN:BN))</f>
        <v>0</v>
      </c>
      <c r="H34" s="11">
        <f>SUM(SUMIF('1'!$C:$C,$A34,'1'!V:V),SUMIF('1'!$C:$C,$A34,'1'!AS:AS),SUMIF('1'!$C:$C,$A34,'1'!BO:BO))</f>
        <v>0</v>
      </c>
      <c r="I34" s="11">
        <f>SUM(SUMIF('1'!$C:$C,$A34,'1'!W:W),SUMIF('1'!$C:$C,$A34,'1'!AT:AT),SUMIF('1'!$C:$C,$A34,'1'!BP:BP))</f>
        <v>0</v>
      </c>
      <c r="J34" s="11">
        <f>SUM(SUMIF('1'!$C:$C,$A34,'1'!X:X),SUMIF('1'!$C:$C,$A34,'1'!AU:AU),SUMIF('1'!$C:$C,$A34,'1'!BQ:BQ))</f>
        <v>0</v>
      </c>
      <c r="K34" s="11">
        <f>SUM(SUMIF('1'!$C:$C,$A34,'1'!Y:Y),SUMIF('1'!$C:$C,$A34,'1'!AV:AV),SUMIF('1'!$C:$C,$A34,'1'!BR:BR))</f>
        <v>0</v>
      </c>
      <c r="L34" s="11">
        <f>SUM(SUMIF('1'!$C:$C,$A34,'1'!Z:Z),SUMIF('1'!$C:$C,$A34,'1'!AW:AW),SUMIF('1'!$C:$C,$A34,'1'!BS:BS))</f>
        <v>0</v>
      </c>
      <c r="M34" s="11">
        <f>SUM(SUMIF('1'!$C:$C,$A34,'1'!AA:AA),SUMIF('1'!$C:$C,$A34,'1'!AX:AX),SUMIF('1'!$C:$C,$A34,'1'!BT:BT))</f>
        <v>0</v>
      </c>
      <c r="N34" s="11">
        <f>SUM(SUMIF('1'!$C:$C,$A34,'1'!AB:AB),SUMIF('1'!$C:$C,$A34,'1'!AY:AY),SUMIF('1'!$C:$C,$A34,'1'!BU:BU))</f>
        <v>0</v>
      </c>
      <c r="O34" s="11">
        <f>SUM(SUMIF('1'!$C:$C,$A34,'1'!AC:AC),SUMIF('1'!$C:$C,$A34,'1'!AZ:AZ),SUMIF('1'!$C:$C,$A34,'1'!BV:BV))</f>
        <v>0</v>
      </c>
      <c r="P34" s="11">
        <f>SUM(SUMIF('1'!$C:$C,$A34,'1'!AD:AD),SUMIF('1'!$C:$C,$A34,'1'!BA:BA),SUMIF('1'!$C:$C,$A34,'1'!BW:BW))</f>
        <v>0</v>
      </c>
      <c r="Q34" s="11">
        <f>SUM(SUMIF('1'!$C:$C,$A34,'1'!AE:AE),SUMIF('1'!$C:$C,$A34,'1'!BB:BB),SUMIF('1'!$C:$C,$A34,'1'!BX:BX))</f>
        <v>0</v>
      </c>
      <c r="R34" s="11">
        <f>SUM(SUMIF('1'!$C:$C,$A34,'1'!AF:AF),SUMIF('1'!$C:$C,$A34,'1'!BC:BC),SUMIF('1'!$C:$C,$A34,'1'!BY:BY))</f>
        <v>0</v>
      </c>
      <c r="S34" s="11">
        <f>SUM(SUMIF('1'!$C:$C,$A34,'1'!AG:AG),SUMIF('1'!$C:$C,$A34,'1'!BD:BD),SUMIF('1'!$C:$C,$A34,'1'!BZ:BZ))</f>
        <v>0</v>
      </c>
      <c r="T34" s="11">
        <f>SUM(SUMIF('1'!$C:$C,$A34,'1'!AH:AH),SUMIF('1'!$C:$C,$A34,'1'!BE:BE),SUMIF('1'!$C:$C,$A34,'1'!CA:CA))</f>
        <v>0</v>
      </c>
      <c r="U34" s="11">
        <f>SUM(SUMIF('1'!$C:$C,$A34,'1'!AI:AI),SUMIF('1'!$C:$C,$A34,'1'!BF:BF),SUMIF('1'!$C:$C,$A34,'1'!CB:CB))</f>
        <v>0</v>
      </c>
      <c r="V34" s="11">
        <f>SUM(SUMIF('1'!$C:$C,$A34,'1'!AJ:AJ),SUMIF('1'!$C:$C,$A34,'1'!BG:BG),SUMIF('1'!$C:$C,$A34,'1'!CC:CC))</f>
        <v>0</v>
      </c>
      <c r="W34" s="11">
        <f>SUM(SUMIF('1'!$C:$C,$A34,'1'!AK:AK),SUMIF('1'!$C:$C,$A34,'1'!BH:BH),SUMIF('1'!$C:$C,$A34,'1'!CD:CD))</f>
        <v>0</v>
      </c>
    </row>
    <row r="35" spans="1:23" x14ac:dyDescent="0.25">
      <c r="A35" s="11" t="s">
        <v>83</v>
      </c>
      <c r="B35" s="11">
        <f>COUNTIF('1'!$C:$C,$A35)</f>
        <v>46</v>
      </c>
      <c r="C35" s="11">
        <f>SUM(SUMIF('1'!$C:$C,$A35,'1'!N:N),SUMIF('1'!$C:$C,$A35,'1'!AN:AN),SUMIF('1'!$C:$C,$A35,'1'!BJ:BJ))</f>
        <v>1867</v>
      </c>
      <c r="D35" s="11">
        <f>SUM(SUMIF('1'!$C:$C,$A35,'1'!O:O),SUMIF('1'!$C:$C,$A35,'1'!AO:AO),SUMIF('1'!$C:$C,$A35,'1'!BK:BK))</f>
        <v>2119</v>
      </c>
      <c r="E35" s="11">
        <f>SUM(SUMIF('1'!$C:$C,$A35,'1'!P:P),SUMIF('1'!$C:$C,$A35,'1'!AP:AP),SUMIF('1'!$C:$C,$A35,'1'!BL:BL))</f>
        <v>1945</v>
      </c>
      <c r="F35" s="11">
        <f>SUM(SUMIF('1'!$C:$C,$A35,'1'!T:T),SUMIF('1'!$C:$C,$A35,'1'!AQ:AQ),SUMIF('1'!$C:$C,$A35,'1'!BM:BM))</f>
        <v>1623</v>
      </c>
      <c r="G35" s="11">
        <f>SUM(SUMIF('1'!$C:$C,$A35,'1'!U:U),SUMIF('1'!$C:$C,$A35,'1'!AR:AR),SUMIF('1'!$C:$C,$A35,'1'!BN:BN))</f>
        <v>1647</v>
      </c>
      <c r="H35" s="11">
        <f>SUM(SUMIF('1'!$C:$C,$A35,'1'!V:V),SUMIF('1'!$C:$C,$A35,'1'!AS:AS),SUMIF('1'!$C:$C,$A35,'1'!BO:BO))</f>
        <v>1663</v>
      </c>
      <c r="I35" s="11">
        <f>SUM(SUMIF('1'!$C:$C,$A35,'1'!W:W),SUMIF('1'!$C:$C,$A35,'1'!AT:AT),SUMIF('1'!$C:$C,$A35,'1'!BP:BP))</f>
        <v>994</v>
      </c>
      <c r="J35" s="11">
        <f>SUM(SUMIF('1'!$C:$C,$A35,'1'!X:X),SUMIF('1'!$C:$C,$A35,'1'!AU:AU),SUMIF('1'!$C:$C,$A35,'1'!BQ:BQ))</f>
        <v>1006</v>
      </c>
      <c r="K35" s="11">
        <f>SUM(SUMIF('1'!$C:$C,$A35,'1'!Y:Y),SUMIF('1'!$C:$C,$A35,'1'!AV:AV),SUMIF('1'!$C:$C,$A35,'1'!BR:BR))</f>
        <v>1021</v>
      </c>
      <c r="L35" s="11">
        <f>SUM(SUMIF('1'!$C:$C,$A35,'1'!Z:Z),SUMIF('1'!$C:$C,$A35,'1'!AW:AW),SUMIF('1'!$C:$C,$A35,'1'!BS:BS))</f>
        <v>548</v>
      </c>
      <c r="M35" s="11">
        <f>SUM(SUMIF('1'!$C:$C,$A35,'1'!AA:AA),SUMIF('1'!$C:$C,$A35,'1'!AX:AX),SUMIF('1'!$C:$C,$A35,'1'!BT:BT))</f>
        <v>568</v>
      </c>
      <c r="N35" s="11">
        <f>SUM(SUMIF('1'!$C:$C,$A35,'1'!AB:AB),SUMIF('1'!$C:$C,$A35,'1'!AY:AY),SUMIF('1'!$C:$C,$A35,'1'!BU:BU))</f>
        <v>585</v>
      </c>
      <c r="O35" s="11">
        <f>SUM(SUMIF('1'!$C:$C,$A35,'1'!AC:AC),SUMIF('1'!$C:$C,$A35,'1'!AZ:AZ),SUMIF('1'!$C:$C,$A35,'1'!BV:BV))</f>
        <v>273</v>
      </c>
      <c r="P35" s="11">
        <f>SUM(SUMIF('1'!$C:$C,$A35,'1'!AD:AD),SUMIF('1'!$C:$C,$A35,'1'!BA:BA),SUMIF('1'!$C:$C,$A35,'1'!BW:BW))</f>
        <v>277</v>
      </c>
      <c r="Q35" s="11">
        <f>SUM(SUMIF('1'!$C:$C,$A35,'1'!AE:AE),SUMIF('1'!$C:$C,$A35,'1'!BB:BB),SUMIF('1'!$C:$C,$A35,'1'!BX:BX))</f>
        <v>277</v>
      </c>
      <c r="R35" s="11">
        <f>SUM(SUMIF('1'!$C:$C,$A35,'1'!AF:AF),SUMIF('1'!$C:$C,$A35,'1'!BC:BC),SUMIF('1'!$C:$C,$A35,'1'!BY:BY))</f>
        <v>312</v>
      </c>
      <c r="S35" s="11">
        <f>SUM(SUMIF('1'!$C:$C,$A35,'1'!AG:AG),SUMIF('1'!$C:$C,$A35,'1'!BD:BD),SUMIF('1'!$C:$C,$A35,'1'!BZ:BZ))</f>
        <v>310</v>
      </c>
      <c r="T35" s="11">
        <f>SUM(SUMIF('1'!$C:$C,$A35,'1'!AH:AH),SUMIF('1'!$C:$C,$A35,'1'!BE:BE),SUMIF('1'!$C:$C,$A35,'1'!CA:CA))</f>
        <v>310</v>
      </c>
      <c r="U35" s="11">
        <f>SUM(SUMIF('1'!$C:$C,$A35,'1'!AI:AI),SUMIF('1'!$C:$C,$A35,'1'!BF:BF),SUMIF('1'!$C:$C,$A35,'1'!CB:CB))</f>
        <v>839</v>
      </c>
      <c r="V35" s="11">
        <f>SUM(SUMIF('1'!$C:$C,$A35,'1'!AJ:AJ),SUMIF('1'!$C:$C,$A35,'1'!BG:BG),SUMIF('1'!$C:$C,$A35,'1'!CC:CC))</f>
        <v>851</v>
      </c>
      <c r="W35" s="11">
        <f>SUM(SUMIF('1'!$C:$C,$A35,'1'!AK:AK),SUMIF('1'!$C:$C,$A35,'1'!BH:BH),SUMIF('1'!$C:$C,$A35,'1'!CD:CD))</f>
        <v>869</v>
      </c>
    </row>
    <row r="36" spans="1:23" x14ac:dyDescent="0.25">
      <c r="A36" s="11" t="s">
        <v>84</v>
      </c>
      <c r="B36" s="11">
        <f>COUNTIF('1'!$C:$C,$A36)</f>
        <v>0</v>
      </c>
      <c r="C36" s="11">
        <f>SUM(SUMIF('1'!$C:$C,$A36,'1'!N:N),SUMIF('1'!$C:$C,$A36,'1'!AN:AN),SUMIF('1'!$C:$C,$A36,'1'!BJ:BJ))</f>
        <v>0</v>
      </c>
      <c r="D36" s="11">
        <f>SUM(SUMIF('1'!$C:$C,$A36,'1'!O:O),SUMIF('1'!$C:$C,$A36,'1'!AO:AO),SUMIF('1'!$C:$C,$A36,'1'!BK:BK))</f>
        <v>0</v>
      </c>
      <c r="E36" s="11">
        <f>SUM(SUMIF('1'!$C:$C,$A36,'1'!P:P),SUMIF('1'!$C:$C,$A36,'1'!AP:AP),SUMIF('1'!$C:$C,$A36,'1'!BL:BL))</f>
        <v>0</v>
      </c>
      <c r="F36" s="11">
        <f>SUM(SUMIF('1'!$C:$C,$A36,'1'!T:T),SUMIF('1'!$C:$C,$A36,'1'!AQ:AQ),SUMIF('1'!$C:$C,$A36,'1'!BM:BM))</f>
        <v>0</v>
      </c>
      <c r="G36" s="11">
        <f>SUM(SUMIF('1'!$C:$C,$A36,'1'!U:U),SUMIF('1'!$C:$C,$A36,'1'!AR:AR),SUMIF('1'!$C:$C,$A36,'1'!BN:BN))</f>
        <v>0</v>
      </c>
      <c r="H36" s="11">
        <f>SUM(SUMIF('1'!$C:$C,$A36,'1'!V:V),SUMIF('1'!$C:$C,$A36,'1'!AS:AS),SUMIF('1'!$C:$C,$A36,'1'!BO:BO))</f>
        <v>0</v>
      </c>
      <c r="I36" s="11">
        <f>SUM(SUMIF('1'!$C:$C,$A36,'1'!W:W),SUMIF('1'!$C:$C,$A36,'1'!AT:AT),SUMIF('1'!$C:$C,$A36,'1'!BP:BP))</f>
        <v>0</v>
      </c>
      <c r="J36" s="11">
        <f>SUM(SUMIF('1'!$C:$C,$A36,'1'!X:X),SUMIF('1'!$C:$C,$A36,'1'!AU:AU),SUMIF('1'!$C:$C,$A36,'1'!BQ:BQ))</f>
        <v>0</v>
      </c>
      <c r="K36" s="11">
        <f>SUM(SUMIF('1'!$C:$C,$A36,'1'!Y:Y),SUMIF('1'!$C:$C,$A36,'1'!AV:AV),SUMIF('1'!$C:$C,$A36,'1'!BR:BR))</f>
        <v>0</v>
      </c>
      <c r="L36" s="11">
        <f>SUM(SUMIF('1'!$C:$C,$A36,'1'!Z:Z),SUMIF('1'!$C:$C,$A36,'1'!AW:AW),SUMIF('1'!$C:$C,$A36,'1'!BS:BS))</f>
        <v>0</v>
      </c>
      <c r="M36" s="11">
        <f>SUM(SUMIF('1'!$C:$C,$A36,'1'!AA:AA),SUMIF('1'!$C:$C,$A36,'1'!AX:AX),SUMIF('1'!$C:$C,$A36,'1'!BT:BT))</f>
        <v>0</v>
      </c>
      <c r="N36" s="11">
        <f>SUM(SUMIF('1'!$C:$C,$A36,'1'!AB:AB),SUMIF('1'!$C:$C,$A36,'1'!AY:AY),SUMIF('1'!$C:$C,$A36,'1'!BU:BU))</f>
        <v>0</v>
      </c>
      <c r="O36" s="11">
        <f>SUM(SUMIF('1'!$C:$C,$A36,'1'!AC:AC),SUMIF('1'!$C:$C,$A36,'1'!AZ:AZ),SUMIF('1'!$C:$C,$A36,'1'!BV:BV))</f>
        <v>0</v>
      </c>
      <c r="P36" s="11">
        <f>SUM(SUMIF('1'!$C:$C,$A36,'1'!AD:AD),SUMIF('1'!$C:$C,$A36,'1'!BA:BA),SUMIF('1'!$C:$C,$A36,'1'!BW:BW))</f>
        <v>0</v>
      </c>
      <c r="Q36" s="11">
        <f>SUM(SUMIF('1'!$C:$C,$A36,'1'!AE:AE),SUMIF('1'!$C:$C,$A36,'1'!BB:BB),SUMIF('1'!$C:$C,$A36,'1'!BX:BX))</f>
        <v>0</v>
      </c>
      <c r="R36" s="11">
        <f>SUM(SUMIF('1'!$C:$C,$A36,'1'!AF:AF),SUMIF('1'!$C:$C,$A36,'1'!BC:BC),SUMIF('1'!$C:$C,$A36,'1'!BY:BY))</f>
        <v>0</v>
      </c>
      <c r="S36" s="11">
        <f>SUM(SUMIF('1'!$C:$C,$A36,'1'!AG:AG),SUMIF('1'!$C:$C,$A36,'1'!BD:BD),SUMIF('1'!$C:$C,$A36,'1'!BZ:BZ))</f>
        <v>0</v>
      </c>
      <c r="T36" s="11">
        <f>SUM(SUMIF('1'!$C:$C,$A36,'1'!AH:AH),SUMIF('1'!$C:$C,$A36,'1'!BE:BE),SUMIF('1'!$C:$C,$A36,'1'!CA:CA))</f>
        <v>0</v>
      </c>
      <c r="U36" s="11">
        <f>SUM(SUMIF('1'!$C:$C,$A36,'1'!AI:AI),SUMIF('1'!$C:$C,$A36,'1'!BF:BF),SUMIF('1'!$C:$C,$A36,'1'!CB:CB))</f>
        <v>0</v>
      </c>
      <c r="V36" s="11">
        <f>SUM(SUMIF('1'!$C:$C,$A36,'1'!AJ:AJ),SUMIF('1'!$C:$C,$A36,'1'!BG:BG),SUMIF('1'!$C:$C,$A36,'1'!CC:CC))</f>
        <v>0</v>
      </c>
      <c r="W36" s="11">
        <f>SUM(SUMIF('1'!$C:$C,$A36,'1'!AK:AK),SUMIF('1'!$C:$C,$A36,'1'!BH:BH),SUMIF('1'!$C:$C,$A36,'1'!CD:CD))</f>
        <v>0</v>
      </c>
    </row>
    <row r="37" spans="1:23" x14ac:dyDescent="0.25">
      <c r="A37" s="11" t="s">
        <v>85</v>
      </c>
      <c r="B37" s="11">
        <f>COUNTIF('1'!$C:$C,$A37)</f>
        <v>0</v>
      </c>
      <c r="C37" s="11">
        <f>SUM(SUMIF('1'!$C:$C,$A37,'1'!N:N),SUMIF('1'!$C:$C,$A37,'1'!AN:AN),SUMIF('1'!$C:$C,$A37,'1'!BJ:BJ))</f>
        <v>0</v>
      </c>
      <c r="D37" s="11">
        <f>SUM(SUMIF('1'!$C:$C,$A37,'1'!O:O),SUMIF('1'!$C:$C,$A37,'1'!AO:AO),SUMIF('1'!$C:$C,$A37,'1'!BK:BK))</f>
        <v>0</v>
      </c>
      <c r="E37" s="11">
        <f>SUM(SUMIF('1'!$C:$C,$A37,'1'!P:P),SUMIF('1'!$C:$C,$A37,'1'!AP:AP),SUMIF('1'!$C:$C,$A37,'1'!BL:BL))</f>
        <v>0</v>
      </c>
      <c r="F37" s="11">
        <f>SUM(SUMIF('1'!$C:$C,$A37,'1'!T:T),SUMIF('1'!$C:$C,$A37,'1'!AQ:AQ),SUMIF('1'!$C:$C,$A37,'1'!BM:BM))</f>
        <v>0</v>
      </c>
      <c r="G37" s="11">
        <f>SUM(SUMIF('1'!$C:$C,$A37,'1'!U:U),SUMIF('1'!$C:$C,$A37,'1'!AR:AR),SUMIF('1'!$C:$C,$A37,'1'!BN:BN))</f>
        <v>0</v>
      </c>
      <c r="H37" s="11">
        <f>SUM(SUMIF('1'!$C:$C,$A37,'1'!V:V),SUMIF('1'!$C:$C,$A37,'1'!AS:AS),SUMIF('1'!$C:$C,$A37,'1'!BO:BO))</f>
        <v>0</v>
      </c>
      <c r="I37" s="11">
        <f>SUM(SUMIF('1'!$C:$C,$A37,'1'!W:W),SUMIF('1'!$C:$C,$A37,'1'!AT:AT),SUMIF('1'!$C:$C,$A37,'1'!BP:BP))</f>
        <v>0</v>
      </c>
      <c r="J37" s="11">
        <f>SUM(SUMIF('1'!$C:$C,$A37,'1'!X:X),SUMIF('1'!$C:$C,$A37,'1'!AU:AU),SUMIF('1'!$C:$C,$A37,'1'!BQ:BQ))</f>
        <v>0</v>
      </c>
      <c r="K37" s="11">
        <f>SUM(SUMIF('1'!$C:$C,$A37,'1'!Y:Y),SUMIF('1'!$C:$C,$A37,'1'!AV:AV),SUMIF('1'!$C:$C,$A37,'1'!BR:BR))</f>
        <v>0</v>
      </c>
      <c r="L37" s="11">
        <f>SUM(SUMIF('1'!$C:$C,$A37,'1'!Z:Z),SUMIF('1'!$C:$C,$A37,'1'!AW:AW),SUMIF('1'!$C:$C,$A37,'1'!BS:BS))</f>
        <v>0</v>
      </c>
      <c r="M37" s="11">
        <f>SUM(SUMIF('1'!$C:$C,$A37,'1'!AA:AA),SUMIF('1'!$C:$C,$A37,'1'!AX:AX),SUMIF('1'!$C:$C,$A37,'1'!BT:BT))</f>
        <v>0</v>
      </c>
      <c r="N37" s="11">
        <f>SUM(SUMIF('1'!$C:$C,$A37,'1'!AB:AB),SUMIF('1'!$C:$C,$A37,'1'!AY:AY),SUMIF('1'!$C:$C,$A37,'1'!BU:BU))</f>
        <v>0</v>
      </c>
      <c r="O37" s="11">
        <f>SUM(SUMIF('1'!$C:$C,$A37,'1'!AC:AC),SUMIF('1'!$C:$C,$A37,'1'!AZ:AZ),SUMIF('1'!$C:$C,$A37,'1'!BV:BV))</f>
        <v>0</v>
      </c>
      <c r="P37" s="11">
        <f>SUM(SUMIF('1'!$C:$C,$A37,'1'!AD:AD),SUMIF('1'!$C:$C,$A37,'1'!BA:BA),SUMIF('1'!$C:$C,$A37,'1'!BW:BW))</f>
        <v>0</v>
      </c>
      <c r="Q37" s="11">
        <f>SUM(SUMIF('1'!$C:$C,$A37,'1'!AE:AE),SUMIF('1'!$C:$C,$A37,'1'!BB:BB),SUMIF('1'!$C:$C,$A37,'1'!BX:BX))</f>
        <v>0</v>
      </c>
      <c r="R37" s="11">
        <f>SUM(SUMIF('1'!$C:$C,$A37,'1'!AF:AF),SUMIF('1'!$C:$C,$A37,'1'!BC:BC),SUMIF('1'!$C:$C,$A37,'1'!BY:BY))</f>
        <v>0</v>
      </c>
      <c r="S37" s="11">
        <f>SUM(SUMIF('1'!$C:$C,$A37,'1'!AG:AG),SUMIF('1'!$C:$C,$A37,'1'!BD:BD),SUMIF('1'!$C:$C,$A37,'1'!BZ:BZ))</f>
        <v>0</v>
      </c>
      <c r="T37" s="11">
        <f>SUM(SUMIF('1'!$C:$C,$A37,'1'!AH:AH),SUMIF('1'!$C:$C,$A37,'1'!BE:BE),SUMIF('1'!$C:$C,$A37,'1'!CA:CA))</f>
        <v>0</v>
      </c>
      <c r="U37" s="11">
        <f>SUM(SUMIF('1'!$C:$C,$A37,'1'!AI:AI),SUMIF('1'!$C:$C,$A37,'1'!BF:BF),SUMIF('1'!$C:$C,$A37,'1'!CB:CB))</f>
        <v>0</v>
      </c>
      <c r="V37" s="11">
        <f>SUM(SUMIF('1'!$C:$C,$A37,'1'!AJ:AJ),SUMIF('1'!$C:$C,$A37,'1'!BG:BG),SUMIF('1'!$C:$C,$A37,'1'!CC:CC))</f>
        <v>0</v>
      </c>
      <c r="W37" s="11">
        <f>SUM(SUMIF('1'!$C:$C,$A37,'1'!AK:AK),SUMIF('1'!$C:$C,$A37,'1'!BH:BH),SUMIF('1'!$C:$C,$A37,'1'!CD:CD))</f>
        <v>0</v>
      </c>
    </row>
    <row r="38" spans="1:23" x14ac:dyDescent="0.25">
      <c r="A38" s="11" t="s">
        <v>86</v>
      </c>
      <c r="B38" s="11">
        <f>COUNTIF('1'!$C:$C,$A38)</f>
        <v>0</v>
      </c>
      <c r="C38" s="11">
        <f>SUM(SUMIF('1'!$C:$C,$A38,'1'!N:N),SUMIF('1'!$C:$C,$A38,'1'!AN:AN),SUMIF('1'!$C:$C,$A38,'1'!BJ:BJ))</f>
        <v>0</v>
      </c>
      <c r="D38" s="11">
        <f>SUM(SUMIF('1'!$C:$C,$A38,'1'!O:O),SUMIF('1'!$C:$C,$A38,'1'!AO:AO),SUMIF('1'!$C:$C,$A38,'1'!BK:BK))</f>
        <v>0</v>
      </c>
      <c r="E38" s="11">
        <f>SUM(SUMIF('1'!$C:$C,$A38,'1'!P:P),SUMIF('1'!$C:$C,$A38,'1'!AP:AP),SUMIF('1'!$C:$C,$A38,'1'!BL:BL))</f>
        <v>0</v>
      </c>
      <c r="F38" s="11">
        <f>SUM(SUMIF('1'!$C:$C,$A38,'1'!T:T),SUMIF('1'!$C:$C,$A38,'1'!AQ:AQ),SUMIF('1'!$C:$C,$A38,'1'!BM:BM))</f>
        <v>0</v>
      </c>
      <c r="G38" s="11">
        <f>SUM(SUMIF('1'!$C:$C,$A38,'1'!U:U),SUMIF('1'!$C:$C,$A38,'1'!AR:AR),SUMIF('1'!$C:$C,$A38,'1'!BN:BN))</f>
        <v>0</v>
      </c>
      <c r="H38" s="11">
        <f>SUM(SUMIF('1'!$C:$C,$A38,'1'!V:V),SUMIF('1'!$C:$C,$A38,'1'!AS:AS),SUMIF('1'!$C:$C,$A38,'1'!BO:BO))</f>
        <v>0</v>
      </c>
      <c r="I38" s="11">
        <f>SUM(SUMIF('1'!$C:$C,$A38,'1'!W:W),SUMIF('1'!$C:$C,$A38,'1'!AT:AT),SUMIF('1'!$C:$C,$A38,'1'!BP:BP))</f>
        <v>0</v>
      </c>
      <c r="J38" s="11">
        <f>SUM(SUMIF('1'!$C:$C,$A38,'1'!X:X),SUMIF('1'!$C:$C,$A38,'1'!AU:AU),SUMIF('1'!$C:$C,$A38,'1'!BQ:BQ))</f>
        <v>0</v>
      </c>
      <c r="K38" s="11">
        <f>SUM(SUMIF('1'!$C:$C,$A38,'1'!Y:Y),SUMIF('1'!$C:$C,$A38,'1'!AV:AV),SUMIF('1'!$C:$C,$A38,'1'!BR:BR))</f>
        <v>0</v>
      </c>
      <c r="L38" s="11">
        <f>SUM(SUMIF('1'!$C:$C,$A38,'1'!Z:Z),SUMIF('1'!$C:$C,$A38,'1'!AW:AW),SUMIF('1'!$C:$C,$A38,'1'!BS:BS))</f>
        <v>0</v>
      </c>
      <c r="M38" s="11">
        <f>SUM(SUMIF('1'!$C:$C,$A38,'1'!AA:AA),SUMIF('1'!$C:$C,$A38,'1'!AX:AX),SUMIF('1'!$C:$C,$A38,'1'!BT:BT))</f>
        <v>0</v>
      </c>
      <c r="N38" s="11">
        <f>SUM(SUMIF('1'!$C:$C,$A38,'1'!AB:AB),SUMIF('1'!$C:$C,$A38,'1'!AY:AY),SUMIF('1'!$C:$C,$A38,'1'!BU:BU))</f>
        <v>0</v>
      </c>
      <c r="O38" s="11">
        <f>SUM(SUMIF('1'!$C:$C,$A38,'1'!AC:AC),SUMIF('1'!$C:$C,$A38,'1'!AZ:AZ),SUMIF('1'!$C:$C,$A38,'1'!BV:BV))</f>
        <v>0</v>
      </c>
      <c r="P38" s="11">
        <f>SUM(SUMIF('1'!$C:$C,$A38,'1'!AD:AD),SUMIF('1'!$C:$C,$A38,'1'!BA:BA),SUMIF('1'!$C:$C,$A38,'1'!BW:BW))</f>
        <v>0</v>
      </c>
      <c r="Q38" s="11">
        <f>SUM(SUMIF('1'!$C:$C,$A38,'1'!AE:AE),SUMIF('1'!$C:$C,$A38,'1'!BB:BB),SUMIF('1'!$C:$C,$A38,'1'!BX:BX))</f>
        <v>0</v>
      </c>
      <c r="R38" s="11">
        <f>SUM(SUMIF('1'!$C:$C,$A38,'1'!AF:AF),SUMIF('1'!$C:$C,$A38,'1'!BC:BC),SUMIF('1'!$C:$C,$A38,'1'!BY:BY))</f>
        <v>0</v>
      </c>
      <c r="S38" s="11">
        <f>SUM(SUMIF('1'!$C:$C,$A38,'1'!AG:AG),SUMIF('1'!$C:$C,$A38,'1'!BD:BD),SUMIF('1'!$C:$C,$A38,'1'!BZ:BZ))</f>
        <v>0</v>
      </c>
      <c r="T38" s="11">
        <f>SUM(SUMIF('1'!$C:$C,$A38,'1'!AH:AH),SUMIF('1'!$C:$C,$A38,'1'!BE:BE),SUMIF('1'!$C:$C,$A38,'1'!CA:CA))</f>
        <v>0</v>
      </c>
      <c r="U38" s="11">
        <f>SUM(SUMIF('1'!$C:$C,$A38,'1'!AI:AI),SUMIF('1'!$C:$C,$A38,'1'!BF:BF),SUMIF('1'!$C:$C,$A38,'1'!CB:CB))</f>
        <v>0</v>
      </c>
      <c r="V38" s="11">
        <f>SUM(SUMIF('1'!$C:$C,$A38,'1'!AJ:AJ),SUMIF('1'!$C:$C,$A38,'1'!BG:BG),SUMIF('1'!$C:$C,$A38,'1'!CC:CC))</f>
        <v>0</v>
      </c>
      <c r="W38" s="11">
        <f>SUM(SUMIF('1'!$C:$C,$A38,'1'!AK:AK),SUMIF('1'!$C:$C,$A38,'1'!BH:BH),SUMIF('1'!$C:$C,$A38,'1'!CD:CD))</f>
        <v>0</v>
      </c>
    </row>
  </sheetData>
  <autoFilter ref="A2:W2"/>
  <mergeCells count="9">
    <mergeCell ref="O1:Q1"/>
    <mergeCell ref="R1:T1"/>
    <mergeCell ref="U1:W1"/>
    <mergeCell ref="A1:A2"/>
    <mergeCell ref="B1:B2"/>
    <mergeCell ref="C1:E1"/>
    <mergeCell ref="F1:H1"/>
    <mergeCell ref="I1:K1"/>
    <mergeCell ref="L1:N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1</vt:lpstr>
      <vt:lpstr>2</vt:lpstr>
      <vt:lpstr>t1</vt:lpstr>
      <vt:lpstr>t2</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Ушаков Роман Игоревич</dc:creator>
  <cp:lastModifiedBy>Ушаков</cp:lastModifiedBy>
  <dcterms:created xsi:type="dcterms:W3CDTF">2013-07-12T06:13:00Z</dcterms:created>
  <dcterms:modified xsi:type="dcterms:W3CDTF">2013-12-11T09:41:20Z</dcterms:modified>
</cp:coreProperties>
</file>